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5450" windowHeight="6030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<sst xmlns="http://schemas.openxmlformats.org/spreadsheetml/2006/main" count="727" uniqueCount="357">
  <si>
    <t>MINISTERIO DE HACIENDA Y CREDITO PUBLICO</t>
  </si>
  <si>
    <t>DIRECCION GENERAL DEL PRESUPUESTO NACIONAL</t>
  </si>
  <si>
    <t>Informe Mensual de Ejecución del Presupuesto de Gastos</t>
  </si>
  <si>
    <t>DEPARTAMENTO ADMINISTRATIVO NACIONAL DE ESTADISTICA - DANE</t>
  </si>
  <si>
    <t>SECCION:  0401</t>
  </si>
  <si>
    <t>UNIDAD EJECUTORA:  00</t>
  </si>
  <si>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</si>
  <si>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</si>
  <si>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</si>
  <si>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</si>
  <si>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</si>
  <si>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</si>
  <si>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</si>
  <si>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</si>
  <si>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</si>
  <si>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</si>
  <si>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</si>
  <si>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</si>
  <si>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</si>
  <si>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</si>
  <si>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</si>
  <si>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</si>
  <si>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</si>
  <si>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</si>
  <si>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</si>
  <si>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</si>
  <si>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</si>
  <si>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</si>
  <si>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</si>
  <si>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</si>
  <si>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</si>
  <si>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</si>
  <si>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</si>
  <si>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</si>
  <si>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</si>
  <si>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</si>
  <si>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</si>
  <si>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</si>
  <si>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</si>
  <si>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</si>
  <si>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</si>
  <si>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</si>
  <si>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</si>
  <si>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</si>
  <si>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</si>
  <si>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</si>
  <si>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</si>
  <si>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</si>
  <si>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</si>
  <si>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</si>
  <si>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</si>
  <si>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</si>
  <si>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</si>
  <si>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</si>
  <si>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</si>
  <si>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</si>
  <si>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</si>
  <si>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</si>
  <si>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</si>
  <si>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</si>
  <si>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</si>
  <si>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</si>
  <si>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</si>
  <si>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</si>
  <si>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</si>
  <si>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</si>
  <si>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</si>
  <si>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</si>
  <si>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</si>
  <si>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</si>
  <si>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</si>
  <si>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</si>
  <si>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</si>
  <si>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C-520-1000-132</t>
  </si>
  <si>
    <t>LEVANTAMIENTO DE INFORMACIÓN PARA LA VERIFICACIÓN DEL SISBEN METODOLOGÍA III A NIVEL NACIONAL</t>
  </si>
  <si>
    <t>TOTAL DE LA SECCIÓN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</si>
  <si>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</si>
  <si>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</si>
  <si>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</si>
  <si>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</si>
  <si>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</si>
  <si>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</si>
  <si>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</si>
  <si>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</si>
  <si>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</si>
  <si>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</si>
  <si>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</si>
  <si>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</si>
  <si>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</si>
  <si>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</si>
  <si>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</si>
  <si>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</si>
  <si>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</si>
  <si>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</si>
  <si>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</si>
  <si>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</si>
  <si>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</si>
  <si>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</si>
  <si>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</si>
  <si>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</si>
  <si>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</si>
  <si>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</si>
  <si>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</si>
  <si>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</si>
  <si>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</si>
  <si>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</si>
  <si>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</si>
  <si>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</si>
  <si>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</si>
  <si>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</si>
  <si>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</si>
  <si>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</si>
  <si>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</si>
  <si>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</si>
  <si>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</si>
  <si>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</si>
  <si>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</si>
  <si>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</si>
  <si>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</si>
  <si>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</si>
  <si>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</si>
  <si>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</si>
  <si>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</si>
  <si>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</si>
  <si>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</si>
  <si>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</si>
  <si>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</si>
  <si>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</si>
  <si>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</si>
  <si>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</si>
  <si>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</si>
  <si>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</si>
  <si>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</si>
  <si>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</si>
  <si>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</si>
  <si>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</si>
  <si>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</si>
  <si>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</si>
  <si>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</si>
  <si>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</si>
  <si>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</si>
  <si>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</si>
  <si>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</si>
  <si>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</si>
  <si>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</si>
  <si>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</si>
  <si>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</si>
  <si>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</si>
  <si>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</si>
  <si>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</si>
  <si>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</si>
  <si>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</si>
  <si>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</si>
  <si>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</si>
  <si>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</si>
  <si>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</si>
  <si>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</si>
  <si>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</si>
  <si>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</si>
  <si>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</si>
  <si>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</si>
  <si>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</si>
  <si>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</si>
  <si>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</si>
  <si>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</si>
  <si>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</si>
  <si>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</si>
  <si>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</si>
  <si>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</si>
  <si>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</si>
  <si>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</si>
  <si>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</si>
  <si>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</si>
  <si>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</si>
  <si>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</si>
  <si>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</si>
  <si>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</si>
  <si>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</si>
  <si>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</si>
  <si>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</si>
  <si>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</si>
  <si>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</si>
  <si>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</si>
  <si>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</si>
  <si>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</si>
  <si>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</si>
  <si>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</si>
  <si>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</si>
  <si>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</si>
  <si>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</si>
  <si>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</si>
  <si>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</si>
  <si>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</si>
  <si>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</si>
  <si>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</si>
  <si>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</si>
  <si>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</si>
  <si>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</si>
  <si>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</si>
  <si>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</si>
  <si>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</si>
  <si>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</si>
  <si>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</si>
  <si>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</si>
  <si>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</si>
  <si>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</si>
  <si>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</si>
  <si>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</si>
  <si>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</si>
  <si>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</si>
  <si>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</si>
  <si>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</si>
  <si>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</si>
  <si>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</si>
  <si>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</si>
  <si>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</si>
  <si>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</si>
  <si>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</si>
  <si>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</si>
  <si>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</si>
  <si>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</si>
  <si>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</si>
  <si>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</si>
  <si>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</si>
  <si>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</si>
  <si>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</si>
  <si>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</si>
  <si>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</si>
  <si>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</si>
  <si>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</si>
  <si>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</si>
  <si>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</si>
  <si>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</si>
  <si>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</si>
  <si>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</si>
  <si>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</si>
  <si>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</si>
  <si>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</si>
  <si>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</si>
  <si>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</si>
  <si>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</si>
  <si>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</si>
  <si>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</si>
  <si>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</si>
  <si>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</si>
  <si>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</si>
  <si>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</si>
  <si>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</si>
  <si>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</si>
  <si>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</si>
  <si>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</si>
  <si>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</si>
  <si>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</si>
  <si>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</si>
  <si>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</si>
  <si>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</si>
  <si>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</si>
  <si>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 xml:space="preserve"> </t>
  </si>
  <si>
    <t>A-2-0-4-4</t>
  </si>
  <si>
    <t>A-2-0-4-4-1</t>
  </si>
  <si>
    <t>COMBUSTIBLE Y LUBRICANTES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</si>
  <si>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</si>
  <si>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</si>
  <si>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</si>
  <si>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</si>
  <si>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</si>
  <si>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</si>
  <si>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</si>
  <si>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</si>
  <si>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Cuentas por Pagar </t>
  </si>
  <si>
    <t xml:space="preserve">Reservas de Apropiación 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</si>
  <si>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</si>
  <si>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</si>
  <si>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</si>
  <si>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</si>
  <si>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</si>
  <si>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</si>
  <si>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</si>
  <si>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</si>
  <si>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</si>
  <si>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</si>
  <si>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</si>
  <si>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</si>
  <si>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</si>
  <si>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</si>
  <si>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</si>
  <si>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C-410-1000-13</t>
  </si>
  <si>
    <t>LEVANTAMIENTO, RECOPILACIÓN, SEGUIMIENTO Y ACTUALIZACIÓN DE LA ENCUESTA LONGITUDINAL DE PROTECCIÓN SOCIAL PARA COLOMBIA NACIONAL - PAGOS PASIVOS EXIGIBLES VIGENCIAS EXPIRADAS</t>
  </si>
  <si>
    <t>MEJORAMIENTO DE LA CAPACIDAD TÉCNICA Y ADMINISTRATIVA PARA LA PRODUCCIÓN Y DIFUSIÓN DE LA INFORMACIÓN BÁSICA NACIONAL - PAGOS PASIVOS EXIGIBLES VIGENCIAS EXPIRADAS</t>
  </si>
  <si>
    <t>LEVANTAMIENTO, RECOPILACIÓN Y ACTUALIZACIÓN DE LA INFORMACIÓN RELACIONADA CON SERVICIOS PUBLICOS A NIVEL NACIONAL -  PAGOS PASIVOS EXIGIBLES VIGENCIAS EXPIRADAS</t>
  </si>
  <si>
    <t>LEVANTAMIENTO RECOPILACIÓN Y ACTUALIZACIÓN DE LA INFORMACIÓN RELACIONADA CON EL CUMPLIMIENTO DE LOS OBJETIVOS DEL MILENIO NACIONAL -  PAGOS PASIVOS EXIGIBLES VIGENCIAS EXPIRADAS</t>
  </si>
  <si>
    <t>LEVANTAMIENTO, RECOPILACIÓN Y ACTUALIZACIÓN DE INFORMACIÓN POBLACIONAL Y DEMOGRAFICA NACIONAL -  PAGOS PASIVOS EXIGIBLES VIGENCIAS EXPIRADAS</t>
  </si>
  <si>
    <t>LEVANTAMIENTO, RECOPILACIÓN Y ACTUALIZACIÓN DE LA INFORMACIÓN RELACIONADA CON PLANIFICACIÓN Y ARMONIZACIÓN ESTADISTICA A NIVEL NACIONAL -  PAGOS PASIVOS EXIGIBLES VIGENCIAS EXPIRADAS</t>
  </si>
  <si>
    <t>LEVANTAMIENTO, RECOPILACIÓN Y ACTUALIZACIÓN DE LA INFORMACIÓN RELACIONADA CON TEMAS AMBIENALES A NIVEL NACIONAL -  PAGOS PASIVOS EXIGIBLES VIGENCIAS EXPIRADAS</t>
  </si>
  <si>
    <t>LEVANTAMIENTO, RECOPILACIÓN Y ACTUALIZACIÓN DE LA INFORMACIÓN RELACIONADA CON ASPECTOS SOCIO-DEMOGRAFICOS A NIVEL NACIONAL -  PAGOS PASIVOS EXIGIBLES VIGENCIAS EXPIRADAS</t>
  </si>
  <si>
    <t>LEVANTAMIENTO, RECOPILACIÓN Y ACTUALIZACIÓN DE LA INFORMACIÓN RELACIONADA CON ASPECTOS CULTURALES A NIVEL NACIONAL -  PAGOS PASIVOS EXIGIBLES VIGENCIAS EXPIRADAS</t>
  </si>
  <si>
    <t>LEVANTAMIENTO, RECOPILACIÓN Y ACTUALIZACIÓN DE LA INFORMACIÓN RELACIONADA CON DATOS ESPACIALES A NIVEL NACIONAL -  PAGOS PASIVOS EXIGIBLES VIGENCIAS EXPIRADAS</t>
  </si>
  <si>
    <t>LEVANTAMIENTO Y ACTUALIZACIÓN DE INFORMACIÓN AGROPECUARIA A NIVEL NACIONAL -  PAGOS PASIVOS EXIGIBLES VIGENCIAS EXPIRADAS</t>
  </si>
  <si>
    <t>FORTALECIMIENTO DEL SISTEMA DE INFORMACIÓN DE PRECIOS Y ABASTECIMIENTO DEL SECTOR AGROPECUARIO SIPSA EN COLOMBIA -  PAGOS PASIVOS EXIGIBLES VIGENCIAS EXPIRADAS</t>
  </si>
  <si>
    <t>DESARROLLO E INTEGRACIÓN Y ACTUALIZACIÓN DE LOS MARCOS ESTADÍSTICOS A NIVEL NACIONAL NACIONAL - COLOMBIA-  PAGOS PASIVOS EXIGIBLES VIGENCIAS EXPIRADAS</t>
  </si>
  <si>
    <t>LEVANTAMIENTO, RECOPILACIÓN Y ACTUALIZACIÓN DE LA INFORMACIÓN RELACIONADA CON PRECIOS A NIVEL NACIONAL -  PAGOS PASIVOS EXIGIBLES VIGENCIAS EXPIRADAS</t>
  </si>
  <si>
    <t>LEVANTAMIENTO, RECOPILACIÓN Y ACTUALIZACIÓN DE LA INFORMACIÓN RELACIONADA CON CUENTAS NACIONALES Y MACROECONOMIA A NIVEL NACIONAL -  PAGOS PASIVOS EXIGIBLES VIGENCIAS EXPIRADAS</t>
  </si>
  <si>
    <t>DESARROLLO TERCER CENSO NACIONAL AGROPECUARIO -  PAGOS PASIVOS EXIGIBLES VIGENCIAS EXPIRADAS</t>
  </si>
  <si>
    <t>LEVANTAMIENTO, RECOPILACIÓN Y ACTUALIZACIÓN DE LA INFORMACIÓN RELACIONADA CON PRODUCCIÓN COMERCIO Y SERVICIOS NACIONAL -  PAGOS PASIVOS EXIGIBLES VIGENCIAS EXPIRADAS</t>
  </si>
  <si>
    <t>C-450-1003-18</t>
  </si>
  <si>
    <t>C-450-1003-19</t>
  </si>
  <si>
    <t>C-450-1003-20</t>
  </si>
  <si>
    <t>C-450-1003-21</t>
  </si>
  <si>
    <t>C-450-1003-22</t>
  </si>
  <si>
    <t>C-450-1003-23</t>
  </si>
  <si>
    <t>C-450-1003-24</t>
  </si>
  <si>
    <t>C-450-1003-25</t>
  </si>
  <si>
    <t>C-450-1003-26</t>
  </si>
  <si>
    <t>C-450-1003-27</t>
  </si>
  <si>
    <t>C-450-1003-28</t>
  </si>
  <si>
    <t>C-450-1003-29</t>
  </si>
  <si>
    <t>C-450-1003-30</t>
  </si>
  <si>
    <t>C-450-1003-31</t>
  </si>
  <si>
    <t>C-450-1003-32</t>
  </si>
  <si>
    <t>C-450-1003-33</t>
  </si>
  <si>
    <t>LEVANTAMIENTO DE INFORMACIÓN ESTADÍSTICA PARA GENERAR LA ENCUESTA DE VICTIMIZACIÓN NACIONAL -  PAGOS PASIVOS EXIGIBLES VIGENCIAS EXPIRADAS</t>
  </si>
  <si>
    <t>C-520-1000-133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</si>
  <si>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</si>
  <si>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</si>
  <si>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</si>
  <si>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</si>
  <si>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</si>
  <si>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</si>
  <si>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</si>
  <si>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</si>
  <si>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</si>
  <si>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</si>
  <si>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</si>
  <si>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</si>
  <si>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</si>
  <si>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</si>
  <si>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</si>
  <si>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</si>
  <si>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</si>
  <si>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</si>
  <si>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</si>
  <si>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</si>
  <si>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C-520-1000-134</t>
  </si>
  <si>
    <t>LEVANTAMIENTO DE INFORMACION PARA LA VERIFICACION DEL SISBEN METODOLOGIA III A NIVEL NACIONAL - PAGOS PASIVOS EXIGIBLES VIGENCIA EXPIRADA</t>
  </si>
  <si>
    <t>A-2-0-4-8-6</t>
  </si>
  <si>
    <t>TELEFONO,FAX Y OTROS</t>
  </si>
  <si>
    <t>Septiembre - Vigencia 2014</t>
  </si>
  <si>
    <t xml:space="preserve">GASTOS FINANCIEROS </t>
  </si>
  <si>
    <t>A-2-0-4-22-1</t>
  </si>
  <si>
    <t>COMISIONES BANCARIAS</t>
  </si>
  <si>
    <t>A-2-0-4-7-2</t>
  </si>
  <si>
    <t>CAMPAÑAS</t>
  </si>
  <si>
    <t>NOTA: Acta No.5, Cancelación de Reserva  Presupuestal Inversión DANE: 450-1003-13-11 $2.294.613 y 520-1000-131-11 $29.904.060</t>
  </si>
  <si>
    <r>
      <t xml:space="preserve">NOTA: </t>
    </r>
    <r>
      <rPr>
        <sz val="8"/>
        <rFont val="Arial"/>
        <family val="2"/>
      </rPr>
      <t>A</t>
    </r>
    <r>
      <rPr>
        <b/>
        <sz val="8"/>
        <rFont val="Arial"/>
        <family val="2"/>
      </rPr>
      <t>cta No.1, se cancela Cuenta por pagar por  valor de $2.203, por el Proyecto de Inversión DANE 450-1003-11-11 (reintegro a la Dirección del Tesoro Nal)</t>
    </r>
  </si>
  <si>
    <t xml:space="preserve">Elaboro: MSR </t>
  </si>
  <si>
    <t>Elaboro: MSR</t>
  </si>
  <si>
    <t>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</si>
</sst>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vertical="center" wrapText="1" readingOrder="1"/>
    </xf>
    <xf numFmtId="3" fontId="55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0" fontId="55" fillId="33" borderId="10" xfId="0" applyNumberFormat="1" applyFont="1" applyFill="1" applyBorder="1" applyAlignment="1">
      <alignment vertical="center" wrapText="1" readingOrder="1"/>
    </xf>
    <xf numFmtId="3" fontId="55" fillId="33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0" fontId="56" fillId="0" borderId="10" xfId="0" applyNumberFormat="1" applyFont="1" applyFill="1" applyBorder="1" applyAlignment="1">
      <alignment horizontal="left" vertical="center" wrapText="1" readingOrder="1"/>
    </xf>
    <xf numFmtId="3" fontId="56" fillId="0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6" fillId="0" borderId="12" xfId="0" applyNumberFormat="1" applyFont="1" applyFill="1" applyBorder="1" applyAlignment="1">
      <alignment vertical="center" wrapText="1" readingOrder="1"/>
    </xf>
    <xf numFmtId="0" fontId="56" fillId="0" borderId="12" xfId="0" applyNumberFormat="1" applyFont="1" applyFill="1" applyBorder="1" applyAlignment="1">
      <alignment horizontal="center" vertical="center" wrapText="1" readingOrder="1"/>
    </xf>
    <xf numFmtId="0" fontId="56" fillId="0" borderId="12" xfId="0" applyNumberFormat="1" applyFont="1" applyFill="1" applyBorder="1" applyAlignment="1">
      <alignment horizontal="justify" vertical="center" wrapText="1" readingOrder="1"/>
    </xf>
    <xf numFmtId="3" fontId="56" fillId="0" borderId="12" xfId="0" applyNumberFormat="1" applyFont="1" applyFill="1" applyBorder="1" applyAlignment="1">
      <alignment vertical="center" wrapText="1" readingOrder="1"/>
    </xf>
    <xf numFmtId="0" fontId="56" fillId="0" borderId="13" xfId="0" applyNumberFormat="1" applyFont="1" applyFill="1" applyBorder="1" applyAlignment="1">
      <alignment vertical="center" wrapText="1" readingOrder="1"/>
    </xf>
    <xf numFmtId="0" fontId="56" fillId="0" borderId="13" xfId="0" applyNumberFormat="1" applyFont="1" applyFill="1" applyBorder="1" applyAlignment="1">
      <alignment horizontal="center" vertical="center" wrapText="1" readingOrder="1"/>
    </xf>
    <xf numFmtId="0" fontId="56" fillId="0" borderId="13" xfId="0" applyNumberFormat="1" applyFont="1" applyFill="1" applyBorder="1" applyAlignment="1">
      <alignment horizontal="justify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3" fontId="54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6" fillId="0" borderId="14" xfId="0" applyNumberFormat="1" applyFont="1" applyFill="1" applyBorder="1" applyAlignment="1">
      <alignment vertical="center" wrapText="1" readingOrder="1"/>
    </xf>
    <xf numFmtId="0" fontId="56" fillId="0" borderId="14" xfId="0" applyNumberFormat="1" applyFont="1" applyFill="1" applyBorder="1" applyAlignment="1">
      <alignment horizontal="center" vertical="center" wrapText="1" readingOrder="1"/>
    </xf>
    <xf numFmtId="0" fontId="56" fillId="0" borderId="14" xfId="0" applyNumberFormat="1" applyFont="1" applyFill="1" applyBorder="1" applyAlignment="1">
      <alignment horizontal="justify" vertical="center" wrapText="1" readingOrder="1"/>
    </xf>
    <xf numFmtId="3" fontId="56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4" fillId="0" borderId="13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0" fontId="54" fillId="0" borderId="13" xfId="0" applyNumberFormat="1" applyFont="1" applyFill="1" applyBorder="1" applyAlignment="1">
      <alignment horizontal="justify" vertical="center" wrapText="1" readingOrder="1"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7" fillId="0" borderId="10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33" borderId="10" xfId="0" applyNumberFormat="1" applyFont="1" applyFill="1" applyBorder="1" applyAlignment="1">
      <alignment horizontal="center" vertical="center" wrapText="1" readingOrder="1"/>
    </xf>
    <xf numFmtId="164" fontId="55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58" fillId="0" borderId="15" xfId="0" applyNumberFormat="1" applyFont="1" applyFill="1" applyBorder="1" applyAlignment="1">
      <alignment horizontal="center" vertical="center" wrapText="1" readingOrder="1"/>
    </xf>
    <xf numFmtId="164" fontId="58" fillId="0" borderId="15" xfId="0" applyNumberFormat="1" applyFont="1" applyFill="1" applyBorder="1" applyAlignment="1">
      <alignment vertical="center" wrapText="1" readingOrder="1"/>
    </xf>
    <xf numFmtId="164" fontId="8" fillId="0" borderId="0" xfId="0" applyNumberFormat="1" applyFont="1" applyFill="1" applyBorder="1" applyAlignment="1">
      <alignment/>
    </xf>
    <xf numFmtId="164" fontId="56" fillId="0" borderId="13" xfId="0" applyNumberFormat="1" applyFont="1" applyFill="1" applyBorder="1" applyAlignment="1">
      <alignment vertical="center" wrapText="1" readingOrder="1"/>
    </xf>
    <xf numFmtId="164" fontId="54" fillId="0" borderId="13" xfId="0" applyNumberFormat="1" applyFont="1" applyFill="1" applyBorder="1" applyAlignment="1">
      <alignment horizontal="center" vertical="center" wrapText="1" readingOrder="1"/>
    </xf>
    <xf numFmtId="164" fontId="54" fillId="0" borderId="13" xfId="0" applyNumberFormat="1" applyFont="1" applyFill="1" applyBorder="1" applyAlignment="1">
      <alignment vertical="center" wrapText="1" readingOrder="1"/>
    </xf>
    <xf numFmtId="164" fontId="56" fillId="0" borderId="13" xfId="0" applyNumberFormat="1" applyFont="1" applyFill="1" applyBorder="1" applyAlignment="1">
      <alignment horizontal="center" vertical="center" wrapText="1" readingOrder="1"/>
    </xf>
    <xf numFmtId="164" fontId="56" fillId="0" borderId="13" xfId="0" applyNumberFormat="1" applyFont="1" applyFill="1" applyBorder="1" applyAlignment="1">
      <alignment horizontal="left" vertical="center" wrapText="1" readingOrder="1"/>
    </xf>
    <xf numFmtId="164" fontId="54" fillId="0" borderId="13" xfId="0" applyNumberFormat="1" applyFont="1" applyFill="1" applyBorder="1" applyAlignment="1">
      <alignment horizontal="left" vertical="center" wrapText="1" readingOrder="1"/>
    </xf>
    <xf numFmtId="164" fontId="56" fillId="0" borderId="16" xfId="0" applyNumberFormat="1" applyFont="1" applyFill="1" applyBorder="1" applyAlignment="1">
      <alignment vertical="center" wrapText="1" readingOrder="1"/>
    </xf>
    <xf numFmtId="164" fontId="56" fillId="0" borderId="16" xfId="0" applyNumberFormat="1" applyFont="1" applyFill="1" applyBorder="1" applyAlignment="1">
      <alignment horizontal="center" vertical="center" wrapText="1" readingOrder="1"/>
    </xf>
    <xf numFmtId="164" fontId="56" fillId="0" borderId="16" xfId="0" applyNumberFormat="1" applyFont="1" applyFill="1" applyBorder="1" applyAlignment="1">
      <alignment horizontal="left" vertical="center" wrapText="1" readingOrder="1"/>
    </xf>
    <xf numFmtId="164" fontId="58" fillId="0" borderId="15" xfId="0" applyNumberFormat="1" applyFont="1" applyFill="1" applyBorder="1" applyAlignment="1">
      <alignment horizontal="left" vertical="center" wrapText="1" readingOrder="1"/>
    </xf>
    <xf numFmtId="164" fontId="55" fillId="33" borderId="10" xfId="0" applyNumberFormat="1" applyFont="1" applyFill="1" applyBorder="1" applyAlignment="1">
      <alignment horizontal="justify" vertical="center" wrapText="1" readingOrder="1"/>
    </xf>
    <xf numFmtId="164" fontId="56" fillId="0" borderId="13" xfId="0" applyNumberFormat="1" applyFont="1" applyFill="1" applyBorder="1" applyAlignment="1">
      <alignment horizontal="justify" vertical="center" wrapText="1" readingOrder="1"/>
    </xf>
    <xf numFmtId="164" fontId="56" fillId="0" borderId="15" xfId="0" applyNumberFormat="1" applyFont="1" applyFill="1" applyBorder="1" applyAlignment="1">
      <alignment vertical="center" wrapText="1" readingOrder="1"/>
    </xf>
    <xf numFmtId="164" fontId="56" fillId="0" borderId="15" xfId="0" applyNumberFormat="1" applyFont="1" applyFill="1" applyBorder="1" applyAlignment="1">
      <alignment horizontal="center" vertical="center" wrapText="1" readingOrder="1"/>
    </xf>
    <xf numFmtId="164" fontId="56" fillId="0" borderId="15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 vertical="center" wrapText="1" readingOrder="1"/>
    </xf>
    <xf numFmtId="3" fontId="54" fillId="0" borderId="12" xfId="0" applyNumberFormat="1" applyFont="1" applyFill="1" applyBorder="1" applyAlignment="1">
      <alignment vertical="center" wrapText="1" readingOrder="1"/>
    </xf>
    <xf numFmtId="0" fontId="59" fillId="0" borderId="17" xfId="0" applyNumberFormat="1" applyFont="1" applyFill="1" applyBorder="1" applyAlignment="1">
      <alignment vertical="center" wrapText="1" readingOrder="1"/>
    </xf>
    <xf numFmtId="164" fontId="54" fillId="0" borderId="16" xfId="0" applyNumberFormat="1" applyFont="1" applyFill="1" applyBorder="1" applyAlignment="1">
      <alignment vertical="center" wrapText="1" readingOrder="1"/>
    </xf>
    <xf numFmtId="0" fontId="56" fillId="0" borderId="17" xfId="0" applyNumberFormat="1" applyFont="1" applyFill="1" applyBorder="1" applyAlignment="1">
      <alignment horizontal="left" vertical="center" wrapText="1" readingOrder="1"/>
    </xf>
    <xf numFmtId="0" fontId="60" fillId="0" borderId="17" xfId="0" applyNumberFormat="1" applyFont="1" applyFill="1" applyBorder="1" applyAlignment="1">
      <alignment vertical="center" wrapText="1" readingOrder="1"/>
    </xf>
    <xf numFmtId="0" fontId="60" fillId="0" borderId="17" xfId="0" applyNumberFormat="1" applyFont="1" applyFill="1" applyBorder="1" applyAlignment="1">
      <alignment horizontal="left" vertical="center" wrapText="1" readingOrder="1"/>
    </xf>
    <xf numFmtId="0" fontId="60" fillId="0" borderId="17" xfId="0" applyNumberFormat="1" applyFont="1" applyFill="1" applyBorder="1" applyAlignment="1">
      <alignment vertical="center" wrapText="1" readingOrder="1"/>
    </xf>
    <xf numFmtId="0" fontId="60" fillId="0" borderId="17" xfId="0" applyNumberFormat="1" applyFont="1" applyFill="1" applyBorder="1" applyAlignment="1">
      <alignment horizontal="center" vertical="center" wrapText="1" readingOrder="1"/>
    </xf>
    <xf numFmtId="164" fontId="3" fillId="0" borderId="13" xfId="0" applyNumberFormat="1" applyFont="1" applyFill="1" applyBorder="1" applyAlignment="1">
      <alignment vertical="center" wrapText="1" readingOrder="1"/>
    </xf>
    <xf numFmtId="0" fontId="3" fillId="0" borderId="17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17" xfId="0" applyNumberFormat="1" applyFont="1" applyFill="1" applyBorder="1" applyAlignment="1">
      <alignment horizontal="left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54" fillId="0" borderId="1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5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1" fillId="33" borderId="18" xfId="0" applyNumberFormat="1" applyFont="1" applyFill="1" applyBorder="1" applyAlignment="1">
      <alignment horizontal="center" vertical="center" wrapText="1" readingOrder="1"/>
    </xf>
    <xf numFmtId="0" fontId="61" fillId="33" borderId="19" xfId="0" applyNumberFormat="1" applyFont="1" applyFill="1" applyBorder="1" applyAlignment="1">
      <alignment horizontal="center" vertical="center" wrapText="1" readingOrder="1"/>
    </xf>
    <xf numFmtId="0" fontId="61" fillId="33" borderId="20" xfId="0" applyNumberFormat="1" applyFont="1" applyFill="1" applyBorder="1" applyAlignment="1">
      <alignment horizontal="center" vertical="center" wrapText="1" readingOrder="1"/>
    </xf>
    <xf numFmtId="0" fontId="35" fillId="0" borderId="0" xfId="0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%20Reservas%20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3">
          <cell r="D13">
            <v>37899594.44</v>
          </cell>
          <cell r="E13">
            <v>0</v>
          </cell>
          <cell r="F13">
            <v>4064298.903</v>
          </cell>
          <cell r="G13">
            <v>33835295.537</v>
          </cell>
          <cell r="H13">
            <v>2104350.535</v>
          </cell>
          <cell r="I13">
            <v>2693388.645</v>
          </cell>
          <cell r="J13">
            <v>2615763.549</v>
          </cell>
          <cell r="K13">
            <v>27027792.808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-606000</v>
          </cell>
          <cell r="Q13">
            <v>0</v>
          </cell>
          <cell r="R13">
            <v>0</v>
          </cell>
          <cell r="S13">
            <v>0</v>
          </cell>
          <cell r="T13">
            <v>33835295.537</v>
          </cell>
          <cell r="U13">
            <v>2104350.535</v>
          </cell>
          <cell r="V13">
            <v>2693388.645</v>
          </cell>
          <cell r="W13">
            <v>2615763.549</v>
          </cell>
          <cell r="X13">
            <v>2582496.378</v>
          </cell>
          <cell r="Y13">
            <v>2562702.079</v>
          </cell>
          <cell r="Z13">
            <v>2443054.401</v>
          </cell>
          <cell r="AA13">
            <v>2463406.962</v>
          </cell>
          <cell r="AB13">
            <v>2473921.435</v>
          </cell>
          <cell r="AC13">
            <v>2472914.166</v>
          </cell>
          <cell r="AD13">
            <v>0</v>
          </cell>
          <cell r="AE13">
            <v>0</v>
          </cell>
          <cell r="AF13">
            <v>0</v>
          </cell>
          <cell r="AG13">
            <v>22411998.150000002</v>
          </cell>
          <cell r="AH13">
            <v>2104350.535</v>
          </cell>
          <cell r="AI13">
            <v>2693388.645</v>
          </cell>
          <cell r="AJ13">
            <v>2615763.549</v>
          </cell>
          <cell r="AK13">
            <v>2582496.378</v>
          </cell>
          <cell r="AL13">
            <v>2562702.079</v>
          </cell>
          <cell r="AM13">
            <v>2443054.401</v>
          </cell>
          <cell r="AN13">
            <v>2463406.962</v>
          </cell>
          <cell r="AO13">
            <v>2473921.435</v>
          </cell>
          <cell r="AP13">
            <v>2472914.166</v>
          </cell>
          <cell r="AQ13">
            <v>0</v>
          </cell>
          <cell r="AR13">
            <v>0</v>
          </cell>
          <cell r="AS13">
            <v>0</v>
          </cell>
          <cell r="AT13">
            <v>22411998.150000002</v>
          </cell>
          <cell r="AU13">
            <v>2104350.535</v>
          </cell>
          <cell r="AV13">
            <v>2693388.645</v>
          </cell>
          <cell r="AW13">
            <v>2615763.549</v>
          </cell>
          <cell r="AX13">
            <v>2582496.378</v>
          </cell>
          <cell r="AY13">
            <v>2562702.079</v>
          </cell>
          <cell r="AZ13">
            <v>2443054.401</v>
          </cell>
          <cell r="BA13">
            <v>2463406.962</v>
          </cell>
          <cell r="BB13">
            <v>2473921.435</v>
          </cell>
          <cell r="BC13">
            <v>2391087.168</v>
          </cell>
          <cell r="BD13">
            <v>0</v>
          </cell>
          <cell r="BE13">
            <v>0</v>
          </cell>
          <cell r="BF13">
            <v>0</v>
          </cell>
          <cell r="BG13">
            <v>22330171.152000003</v>
          </cell>
        </row>
        <row r="14">
          <cell r="D14">
            <v>1718061.611</v>
          </cell>
          <cell r="E14">
            <v>0</v>
          </cell>
          <cell r="F14">
            <v>0</v>
          </cell>
          <cell r="G14">
            <v>1718061.611</v>
          </cell>
          <cell r="H14">
            <v>61606.357</v>
          </cell>
          <cell r="I14">
            <v>44485.543</v>
          </cell>
          <cell r="J14">
            <v>39384.434</v>
          </cell>
          <cell r="K14">
            <v>1572585.277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1718061.611</v>
          </cell>
          <cell r="U14">
            <v>61606.357</v>
          </cell>
          <cell r="V14">
            <v>44485.543</v>
          </cell>
          <cell r="W14">
            <v>39384.434</v>
          </cell>
          <cell r="X14">
            <v>73176.349</v>
          </cell>
          <cell r="Y14">
            <v>50776.464</v>
          </cell>
          <cell r="Z14">
            <v>224797.257</v>
          </cell>
          <cell r="AA14">
            <v>89319.638</v>
          </cell>
          <cell r="AB14">
            <v>74151.502</v>
          </cell>
          <cell r="AC14">
            <v>142464.898</v>
          </cell>
          <cell r="AD14">
            <v>0</v>
          </cell>
          <cell r="AE14">
            <v>0</v>
          </cell>
          <cell r="AF14">
            <v>0</v>
          </cell>
          <cell r="AG14">
            <v>800162.442</v>
          </cell>
          <cell r="AH14">
            <v>61606.357</v>
          </cell>
          <cell r="AI14">
            <v>44485.543</v>
          </cell>
          <cell r="AJ14">
            <v>39384.434</v>
          </cell>
          <cell r="AK14">
            <v>73176.349</v>
          </cell>
          <cell r="AL14">
            <v>50776.464</v>
          </cell>
          <cell r="AM14">
            <v>224797.257</v>
          </cell>
          <cell r="AN14">
            <v>89319.638</v>
          </cell>
          <cell r="AO14">
            <v>74151.502</v>
          </cell>
          <cell r="AP14">
            <v>142464.898</v>
          </cell>
          <cell r="AQ14">
            <v>0</v>
          </cell>
          <cell r="AR14">
            <v>0</v>
          </cell>
          <cell r="AS14">
            <v>0</v>
          </cell>
          <cell r="AT14">
            <v>800162.442</v>
          </cell>
          <cell r="AU14">
            <v>61606.357</v>
          </cell>
          <cell r="AV14">
            <v>44485.543</v>
          </cell>
          <cell r="AW14">
            <v>39384.434</v>
          </cell>
          <cell r="AX14">
            <v>73176.349</v>
          </cell>
          <cell r="AY14">
            <v>50776.464</v>
          </cell>
          <cell r="AZ14">
            <v>224797.257</v>
          </cell>
          <cell r="BA14">
            <v>89319.638</v>
          </cell>
          <cell r="BB14">
            <v>74151.502</v>
          </cell>
          <cell r="BC14">
            <v>142464.898</v>
          </cell>
          <cell r="BD14">
            <v>0</v>
          </cell>
          <cell r="BE14">
            <v>0</v>
          </cell>
          <cell r="BF14">
            <v>0</v>
          </cell>
          <cell r="BG14">
            <v>800162.442</v>
          </cell>
        </row>
        <row r="15">
          <cell r="D15">
            <v>111343.949</v>
          </cell>
          <cell r="E15">
            <v>0</v>
          </cell>
          <cell r="F15">
            <v>0</v>
          </cell>
          <cell r="G15">
            <v>111343.949</v>
          </cell>
          <cell r="H15">
            <v>5552.467</v>
          </cell>
          <cell r="I15">
            <v>3266.423</v>
          </cell>
          <cell r="J15">
            <v>1663.177</v>
          </cell>
          <cell r="K15">
            <v>100861.882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111343.949</v>
          </cell>
          <cell r="U15">
            <v>5552.467</v>
          </cell>
          <cell r="V15">
            <v>3266.423</v>
          </cell>
          <cell r="W15">
            <v>1663.177</v>
          </cell>
          <cell r="X15">
            <v>1459.644</v>
          </cell>
          <cell r="Y15">
            <v>2794.335</v>
          </cell>
          <cell r="Z15">
            <v>29197.778</v>
          </cell>
          <cell r="AA15">
            <v>5884.592</v>
          </cell>
          <cell r="AB15">
            <v>2397.89</v>
          </cell>
          <cell r="AC15">
            <v>14176.699</v>
          </cell>
          <cell r="AD15">
            <v>0</v>
          </cell>
          <cell r="AE15">
            <v>0</v>
          </cell>
          <cell r="AF15">
            <v>0</v>
          </cell>
          <cell r="AG15">
            <v>66393.00499999999</v>
          </cell>
          <cell r="AH15">
            <v>5552.467</v>
          </cell>
          <cell r="AI15">
            <v>3266.423</v>
          </cell>
          <cell r="AJ15">
            <v>1663.177</v>
          </cell>
          <cell r="AK15">
            <v>1459.644</v>
          </cell>
          <cell r="AL15">
            <v>2794.335</v>
          </cell>
          <cell r="AM15">
            <v>29197.778</v>
          </cell>
          <cell r="AN15">
            <v>5884.592</v>
          </cell>
          <cell r="AO15">
            <v>2397.89</v>
          </cell>
          <cell r="AP15">
            <v>14176.699</v>
          </cell>
          <cell r="AQ15">
            <v>0</v>
          </cell>
          <cell r="AR15">
            <v>0</v>
          </cell>
          <cell r="AS15">
            <v>0</v>
          </cell>
          <cell r="AT15">
            <v>66393.00499999999</v>
          </cell>
          <cell r="AU15">
            <v>5552.467</v>
          </cell>
          <cell r="AV15">
            <v>3266.423</v>
          </cell>
          <cell r="AW15">
            <v>1663.177</v>
          </cell>
          <cell r="AX15">
            <v>1459.644</v>
          </cell>
          <cell r="AY15">
            <v>2794.335</v>
          </cell>
          <cell r="AZ15">
            <v>29197.778</v>
          </cell>
          <cell r="BA15">
            <v>5884.592</v>
          </cell>
          <cell r="BB15">
            <v>2397.89</v>
          </cell>
          <cell r="BC15">
            <v>11962.188</v>
          </cell>
          <cell r="BD15">
            <v>0</v>
          </cell>
          <cell r="BE15">
            <v>0</v>
          </cell>
          <cell r="BF15">
            <v>0</v>
          </cell>
          <cell r="BG15">
            <v>64178.49399999999</v>
          </cell>
        </row>
        <row r="17">
          <cell r="D17">
            <v>0</v>
          </cell>
          <cell r="E17">
            <v>105453.762</v>
          </cell>
          <cell r="F17">
            <v>0</v>
          </cell>
          <cell r="G17">
            <v>105453.762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105453.762</v>
          </cell>
          <cell r="T17">
            <v>105453.762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6590.86</v>
          </cell>
          <cell r="Z17">
            <v>10351.076</v>
          </cell>
          <cell r="AA17">
            <v>12757.124</v>
          </cell>
          <cell r="AB17">
            <v>13181.72</v>
          </cell>
          <cell r="AC17">
            <v>6590.86</v>
          </cell>
          <cell r="AD17">
            <v>0</v>
          </cell>
          <cell r="AE17">
            <v>0</v>
          </cell>
          <cell r="AF17">
            <v>0</v>
          </cell>
          <cell r="AG17">
            <v>49471.64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6590.86</v>
          </cell>
          <cell r="AM17">
            <v>10351.076</v>
          </cell>
          <cell r="AN17">
            <v>12757.124</v>
          </cell>
          <cell r="AO17">
            <v>13181.72</v>
          </cell>
          <cell r="AP17">
            <v>6590.86</v>
          </cell>
          <cell r="AQ17">
            <v>0</v>
          </cell>
          <cell r="AR17">
            <v>0</v>
          </cell>
          <cell r="AS17">
            <v>0</v>
          </cell>
          <cell r="AT17">
            <v>49471.64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6590.86</v>
          </cell>
          <cell r="AZ17">
            <v>10351.076</v>
          </cell>
          <cell r="BA17">
            <v>12757.124</v>
          </cell>
          <cell r="BB17">
            <v>13181.72</v>
          </cell>
          <cell r="BC17">
            <v>6590.86</v>
          </cell>
          <cell r="BD17">
            <v>0</v>
          </cell>
          <cell r="BE17">
            <v>0</v>
          </cell>
          <cell r="BF17">
            <v>0</v>
          </cell>
          <cell r="BG17">
            <v>49471.64</v>
          </cell>
        </row>
        <row r="18">
          <cell r="D18">
            <v>680000</v>
          </cell>
          <cell r="E18">
            <v>459546.238</v>
          </cell>
          <cell r="F18">
            <v>0</v>
          </cell>
          <cell r="G18">
            <v>1139546.238</v>
          </cell>
          <cell r="H18">
            <v>55476.31</v>
          </cell>
          <cell r="I18">
            <v>60664.654</v>
          </cell>
          <cell r="J18">
            <v>66876.085</v>
          </cell>
          <cell r="K18">
            <v>496982.951</v>
          </cell>
          <cell r="L18">
            <v>459546.238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1139546.238</v>
          </cell>
          <cell r="U18">
            <v>55476.31</v>
          </cell>
          <cell r="V18">
            <v>60664.654</v>
          </cell>
          <cell r="W18">
            <v>66876.085</v>
          </cell>
          <cell r="X18">
            <v>70930.272</v>
          </cell>
          <cell r="Y18">
            <v>77730.288</v>
          </cell>
          <cell r="Z18">
            <v>79517.344</v>
          </cell>
          <cell r="AA18">
            <v>78736.043</v>
          </cell>
          <cell r="AB18">
            <v>72948.847</v>
          </cell>
          <cell r="AC18">
            <v>76135.8</v>
          </cell>
          <cell r="AD18">
            <v>0</v>
          </cell>
          <cell r="AE18">
            <v>0</v>
          </cell>
          <cell r="AF18">
            <v>0</v>
          </cell>
          <cell r="AG18">
            <v>639015.643</v>
          </cell>
          <cell r="AH18">
            <v>55476.31</v>
          </cell>
          <cell r="AI18">
            <v>60664.654</v>
          </cell>
          <cell r="AJ18">
            <v>66876.085</v>
          </cell>
          <cell r="AK18">
            <v>70930.272</v>
          </cell>
          <cell r="AL18">
            <v>77730.288</v>
          </cell>
          <cell r="AM18">
            <v>79517.344</v>
          </cell>
          <cell r="AN18">
            <v>78736.043</v>
          </cell>
          <cell r="AO18">
            <v>72948.847</v>
          </cell>
          <cell r="AP18">
            <v>76135.8</v>
          </cell>
          <cell r="AQ18">
            <v>0</v>
          </cell>
          <cell r="AR18">
            <v>0</v>
          </cell>
          <cell r="AS18">
            <v>0</v>
          </cell>
          <cell r="AT18">
            <v>639015.643</v>
          </cell>
          <cell r="AU18">
            <v>55476.31</v>
          </cell>
          <cell r="AV18">
            <v>60664.654</v>
          </cell>
          <cell r="AW18">
            <v>66876.085</v>
          </cell>
          <cell r="AX18">
            <v>70930.272</v>
          </cell>
          <cell r="AY18">
            <v>77730.288</v>
          </cell>
          <cell r="AZ18">
            <v>79517.344</v>
          </cell>
          <cell r="BA18">
            <v>78736.043</v>
          </cell>
          <cell r="BB18">
            <v>72948.847</v>
          </cell>
          <cell r="BC18">
            <v>76135.8</v>
          </cell>
          <cell r="BD18">
            <v>0</v>
          </cell>
          <cell r="BE18">
            <v>0</v>
          </cell>
          <cell r="BF18">
            <v>0</v>
          </cell>
          <cell r="BG18">
            <v>639015.643</v>
          </cell>
        </row>
        <row r="20">
          <cell r="D20">
            <v>139032.449</v>
          </cell>
          <cell r="E20">
            <v>0</v>
          </cell>
          <cell r="F20">
            <v>0</v>
          </cell>
          <cell r="G20">
            <v>139032.449</v>
          </cell>
          <cell r="H20">
            <v>11296.632</v>
          </cell>
          <cell r="I20">
            <v>11960.875</v>
          </cell>
          <cell r="J20">
            <v>11628.754</v>
          </cell>
          <cell r="K20">
            <v>104146.188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139032.449</v>
          </cell>
          <cell r="U20">
            <v>11296.632</v>
          </cell>
          <cell r="V20">
            <v>11960.875</v>
          </cell>
          <cell r="W20">
            <v>11628.754</v>
          </cell>
          <cell r="X20">
            <v>11628.754</v>
          </cell>
          <cell r="Y20">
            <v>11628.754</v>
          </cell>
          <cell r="Z20">
            <v>8358.695</v>
          </cell>
          <cell r="AA20">
            <v>11138.245</v>
          </cell>
          <cell r="AB20">
            <v>11628.754</v>
          </cell>
          <cell r="AC20">
            <v>11628.754</v>
          </cell>
          <cell r="AD20">
            <v>0</v>
          </cell>
          <cell r="AE20">
            <v>0</v>
          </cell>
          <cell r="AF20">
            <v>0</v>
          </cell>
          <cell r="AG20">
            <v>100898.217</v>
          </cell>
          <cell r="AH20">
            <v>11296.632</v>
          </cell>
          <cell r="AI20">
            <v>11960.875</v>
          </cell>
          <cell r="AJ20">
            <v>11628.754</v>
          </cell>
          <cell r="AK20">
            <v>11628.754</v>
          </cell>
          <cell r="AL20">
            <v>11628.754</v>
          </cell>
          <cell r="AM20">
            <v>8358.695</v>
          </cell>
          <cell r="AN20">
            <v>11138.245</v>
          </cell>
          <cell r="AO20">
            <v>11628.754</v>
          </cell>
          <cell r="AP20">
            <v>11628.754</v>
          </cell>
          <cell r="AQ20">
            <v>0</v>
          </cell>
          <cell r="AR20">
            <v>0</v>
          </cell>
          <cell r="AS20">
            <v>0</v>
          </cell>
          <cell r="AT20">
            <v>100898.217</v>
          </cell>
          <cell r="AU20">
            <v>11296.632</v>
          </cell>
          <cell r="AV20">
            <v>11960.875</v>
          </cell>
          <cell r="AW20">
            <v>11628.754</v>
          </cell>
          <cell r="AX20">
            <v>11628.754</v>
          </cell>
          <cell r="AY20">
            <v>11628.754</v>
          </cell>
          <cell r="AZ20">
            <v>8358.695</v>
          </cell>
          <cell r="BA20">
            <v>11138.245</v>
          </cell>
          <cell r="BB20">
            <v>11628.754</v>
          </cell>
          <cell r="BC20">
            <v>11628.754</v>
          </cell>
          <cell r="BD20">
            <v>0</v>
          </cell>
          <cell r="BE20">
            <v>0</v>
          </cell>
          <cell r="BF20">
            <v>0</v>
          </cell>
          <cell r="BG20">
            <v>100898.217</v>
          </cell>
        </row>
        <row r="21">
          <cell r="D21">
            <v>1226854.602</v>
          </cell>
          <cell r="E21">
            <v>0</v>
          </cell>
          <cell r="F21">
            <v>150000</v>
          </cell>
          <cell r="G21">
            <v>1076854.602</v>
          </cell>
          <cell r="H21">
            <v>48938.105</v>
          </cell>
          <cell r="I21">
            <v>65558.612</v>
          </cell>
          <cell r="J21">
            <v>43396.183</v>
          </cell>
          <cell r="K21">
            <v>918961.702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1076854.602</v>
          </cell>
          <cell r="U21">
            <v>48938.105</v>
          </cell>
          <cell r="V21">
            <v>65558.612</v>
          </cell>
          <cell r="W21">
            <v>43396.183</v>
          </cell>
          <cell r="X21">
            <v>45459.725</v>
          </cell>
          <cell r="Y21">
            <v>29358.77</v>
          </cell>
          <cell r="Z21">
            <v>25942.518</v>
          </cell>
          <cell r="AA21">
            <v>254438.013</v>
          </cell>
          <cell r="AB21">
            <v>53075.995</v>
          </cell>
          <cell r="AC21">
            <v>182192.181</v>
          </cell>
          <cell r="AD21">
            <v>0</v>
          </cell>
          <cell r="AE21">
            <v>0</v>
          </cell>
          <cell r="AF21">
            <v>0</v>
          </cell>
          <cell r="AG21">
            <v>748360.102</v>
          </cell>
          <cell r="AH21">
            <v>48938.105</v>
          </cell>
          <cell r="AI21">
            <v>65558.612</v>
          </cell>
          <cell r="AJ21">
            <v>43396.183</v>
          </cell>
          <cell r="AK21">
            <v>45459.725</v>
          </cell>
          <cell r="AL21">
            <v>29358.77</v>
          </cell>
          <cell r="AM21">
            <v>25942.518</v>
          </cell>
          <cell r="AN21">
            <v>254438.013</v>
          </cell>
          <cell r="AO21">
            <v>53075.995</v>
          </cell>
          <cell r="AP21">
            <v>182192.181</v>
          </cell>
          <cell r="AQ21">
            <v>0</v>
          </cell>
          <cell r="AR21">
            <v>0</v>
          </cell>
          <cell r="AS21">
            <v>0</v>
          </cell>
          <cell r="AT21">
            <v>748360.102</v>
          </cell>
          <cell r="AU21">
            <v>48938.105</v>
          </cell>
          <cell r="AV21">
            <v>65558.612</v>
          </cell>
          <cell r="AW21">
            <v>43396.183</v>
          </cell>
          <cell r="AX21">
            <v>45459.725</v>
          </cell>
          <cell r="AY21">
            <v>29358.77</v>
          </cell>
          <cell r="AZ21">
            <v>25942.518</v>
          </cell>
          <cell r="BA21">
            <v>254438.013</v>
          </cell>
          <cell r="BB21">
            <v>53075.995</v>
          </cell>
          <cell r="BC21">
            <v>180778.9</v>
          </cell>
          <cell r="BD21">
            <v>0</v>
          </cell>
          <cell r="BE21">
            <v>0</v>
          </cell>
          <cell r="BF21">
            <v>0</v>
          </cell>
          <cell r="BG21">
            <v>746946.821</v>
          </cell>
        </row>
        <row r="22">
          <cell r="D22">
            <v>226366.546</v>
          </cell>
          <cell r="E22">
            <v>0</v>
          </cell>
          <cell r="F22">
            <v>0</v>
          </cell>
          <cell r="G22">
            <v>226366.546</v>
          </cell>
          <cell r="H22">
            <v>7007.83</v>
          </cell>
          <cell r="I22">
            <v>5123.574</v>
          </cell>
          <cell r="J22">
            <v>3390.243</v>
          </cell>
          <cell r="K22">
            <v>210844.899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226366.546</v>
          </cell>
          <cell r="U22">
            <v>7007.83</v>
          </cell>
          <cell r="V22">
            <v>5123.574</v>
          </cell>
          <cell r="W22">
            <v>3390.243</v>
          </cell>
          <cell r="X22">
            <v>7038.398</v>
          </cell>
          <cell r="Y22">
            <v>4523.919</v>
          </cell>
          <cell r="Z22">
            <v>18775.021</v>
          </cell>
          <cell r="AA22">
            <v>8012.406</v>
          </cell>
          <cell r="AB22">
            <v>8011.177</v>
          </cell>
          <cell r="AC22">
            <v>13548.968</v>
          </cell>
          <cell r="AD22">
            <v>0</v>
          </cell>
          <cell r="AE22">
            <v>0</v>
          </cell>
          <cell r="AF22">
            <v>0</v>
          </cell>
          <cell r="AG22">
            <v>75431.536</v>
          </cell>
          <cell r="AH22">
            <v>7007.83</v>
          </cell>
          <cell r="AI22">
            <v>5123.574</v>
          </cell>
          <cell r="AJ22">
            <v>3390.243</v>
          </cell>
          <cell r="AK22">
            <v>7038.398</v>
          </cell>
          <cell r="AL22">
            <v>4523.919</v>
          </cell>
          <cell r="AM22">
            <v>18775.021</v>
          </cell>
          <cell r="AN22">
            <v>8012.406</v>
          </cell>
          <cell r="AO22">
            <v>8011.177</v>
          </cell>
          <cell r="AP22">
            <v>13548.968</v>
          </cell>
          <cell r="AQ22">
            <v>0</v>
          </cell>
          <cell r="AR22">
            <v>0</v>
          </cell>
          <cell r="AS22">
            <v>0</v>
          </cell>
          <cell r="AT22">
            <v>75431.536</v>
          </cell>
          <cell r="AU22">
            <v>7007.83</v>
          </cell>
          <cell r="AV22">
            <v>5123.574</v>
          </cell>
          <cell r="AW22">
            <v>3390.243</v>
          </cell>
          <cell r="AX22">
            <v>7038.398</v>
          </cell>
          <cell r="AY22">
            <v>4523.919</v>
          </cell>
          <cell r="AZ22">
            <v>18775.021</v>
          </cell>
          <cell r="BA22">
            <v>8012.406</v>
          </cell>
          <cell r="BB22">
            <v>8011.177</v>
          </cell>
          <cell r="BC22">
            <v>13548.968</v>
          </cell>
          <cell r="BD22">
            <v>0</v>
          </cell>
          <cell r="BE22">
            <v>0</v>
          </cell>
          <cell r="BF22">
            <v>0</v>
          </cell>
          <cell r="BG22">
            <v>75431.536</v>
          </cell>
        </row>
        <row r="23">
          <cell r="D23">
            <v>118029.002</v>
          </cell>
          <cell r="E23">
            <v>0</v>
          </cell>
          <cell r="F23">
            <v>0</v>
          </cell>
          <cell r="G23">
            <v>118029.002</v>
          </cell>
          <cell r="H23">
            <v>6565.426</v>
          </cell>
          <cell r="I23">
            <v>8626.763</v>
          </cell>
          <cell r="J23">
            <v>8365.977</v>
          </cell>
          <cell r="K23">
            <v>94470.836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118029.00200000001</v>
          </cell>
          <cell r="U23">
            <v>6565.426</v>
          </cell>
          <cell r="V23">
            <v>8626.763</v>
          </cell>
          <cell r="W23">
            <v>8365.977</v>
          </cell>
          <cell r="X23">
            <v>8324.765</v>
          </cell>
          <cell r="Y23">
            <v>8173.094</v>
          </cell>
          <cell r="Z23">
            <v>7636.846</v>
          </cell>
          <cell r="AA23">
            <v>7896.065</v>
          </cell>
          <cell r="AB23">
            <v>7857.166</v>
          </cell>
          <cell r="AC23">
            <v>8354.885</v>
          </cell>
          <cell r="AD23">
            <v>0</v>
          </cell>
          <cell r="AE23">
            <v>0</v>
          </cell>
          <cell r="AF23">
            <v>0</v>
          </cell>
          <cell r="AG23">
            <v>71800.987</v>
          </cell>
          <cell r="AH23">
            <v>6565.426</v>
          </cell>
          <cell r="AI23">
            <v>8626.763</v>
          </cell>
          <cell r="AJ23">
            <v>8365.977</v>
          </cell>
          <cell r="AK23">
            <v>8324.765</v>
          </cell>
          <cell r="AL23">
            <v>8173.094</v>
          </cell>
          <cell r="AM23">
            <v>7636.846</v>
          </cell>
          <cell r="AN23">
            <v>7896.065</v>
          </cell>
          <cell r="AO23">
            <v>7857.166</v>
          </cell>
          <cell r="AP23">
            <v>8354.885</v>
          </cell>
          <cell r="AQ23">
            <v>0</v>
          </cell>
          <cell r="AR23">
            <v>0</v>
          </cell>
          <cell r="AS23">
            <v>0</v>
          </cell>
          <cell r="AT23">
            <v>71800.987</v>
          </cell>
          <cell r="AU23">
            <v>6565.426</v>
          </cell>
          <cell r="AV23">
            <v>8626.763</v>
          </cell>
          <cell r="AW23">
            <v>8365.977</v>
          </cell>
          <cell r="AX23">
            <v>8324.765</v>
          </cell>
          <cell r="AY23">
            <v>8173.094</v>
          </cell>
          <cell r="AZ23">
            <v>7636.846</v>
          </cell>
          <cell r="BA23">
            <v>7896.065</v>
          </cell>
          <cell r="BB23">
            <v>7857.166</v>
          </cell>
          <cell r="BC23">
            <v>8188.453</v>
          </cell>
          <cell r="BD23">
            <v>0</v>
          </cell>
          <cell r="BE23">
            <v>0</v>
          </cell>
          <cell r="BF23">
            <v>0</v>
          </cell>
          <cell r="BG23">
            <v>71634.555</v>
          </cell>
        </row>
        <row r="24">
          <cell r="D24">
            <v>160656.331</v>
          </cell>
          <cell r="E24">
            <v>0</v>
          </cell>
          <cell r="F24">
            <v>0</v>
          </cell>
          <cell r="G24">
            <v>160656.331</v>
          </cell>
          <cell r="H24">
            <v>8438.45</v>
          </cell>
          <cell r="I24">
            <v>8733.6</v>
          </cell>
          <cell r="J24">
            <v>9590.4</v>
          </cell>
          <cell r="K24">
            <v>133893.881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160656.331</v>
          </cell>
          <cell r="U24">
            <v>8438.45</v>
          </cell>
          <cell r="V24">
            <v>8733.6</v>
          </cell>
          <cell r="W24">
            <v>9590.4</v>
          </cell>
          <cell r="X24">
            <v>9616.8</v>
          </cell>
          <cell r="Y24">
            <v>9425.35</v>
          </cell>
          <cell r="Z24">
            <v>8880</v>
          </cell>
          <cell r="AA24">
            <v>9143.2</v>
          </cell>
          <cell r="AB24">
            <v>8824.8</v>
          </cell>
          <cell r="AC24">
            <v>9487.2</v>
          </cell>
          <cell r="AD24">
            <v>0</v>
          </cell>
          <cell r="AE24">
            <v>0</v>
          </cell>
          <cell r="AF24">
            <v>0</v>
          </cell>
          <cell r="AG24">
            <v>82139.8</v>
          </cell>
          <cell r="AH24">
            <v>8438.45</v>
          </cell>
          <cell r="AI24">
            <v>8733.6</v>
          </cell>
          <cell r="AJ24">
            <v>9590.4</v>
          </cell>
          <cell r="AK24">
            <v>9616.8</v>
          </cell>
          <cell r="AL24">
            <v>9425.35</v>
          </cell>
          <cell r="AM24">
            <v>8880</v>
          </cell>
          <cell r="AN24">
            <v>9143.2</v>
          </cell>
          <cell r="AO24">
            <v>8824.8</v>
          </cell>
          <cell r="AP24">
            <v>9487.2</v>
          </cell>
          <cell r="AQ24">
            <v>0</v>
          </cell>
          <cell r="AR24">
            <v>0</v>
          </cell>
          <cell r="AS24">
            <v>0</v>
          </cell>
          <cell r="AT24">
            <v>82139.8</v>
          </cell>
          <cell r="AU24">
            <v>8438.45</v>
          </cell>
          <cell r="AV24">
            <v>8733.6</v>
          </cell>
          <cell r="AW24">
            <v>9590.4</v>
          </cell>
          <cell r="AX24">
            <v>9616.8</v>
          </cell>
          <cell r="AY24">
            <v>9425.35</v>
          </cell>
          <cell r="AZ24">
            <v>8880</v>
          </cell>
          <cell r="BA24">
            <v>9143.2</v>
          </cell>
          <cell r="BB24">
            <v>8824.8</v>
          </cell>
          <cell r="BC24">
            <v>9307.2</v>
          </cell>
          <cell r="BD24">
            <v>0</v>
          </cell>
          <cell r="BE24">
            <v>0</v>
          </cell>
          <cell r="BF24">
            <v>0</v>
          </cell>
          <cell r="BG24">
            <v>81959.8</v>
          </cell>
        </row>
        <row r="25">
          <cell r="D25">
            <v>1766569.597</v>
          </cell>
          <cell r="E25">
            <v>0</v>
          </cell>
          <cell r="F25">
            <v>250000</v>
          </cell>
          <cell r="G25">
            <v>1516569.597</v>
          </cell>
          <cell r="H25">
            <v>3012.314</v>
          </cell>
          <cell r="I25">
            <v>8225.497</v>
          </cell>
          <cell r="J25">
            <v>840.287</v>
          </cell>
          <cell r="K25">
            <v>1504491.499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1516569.597</v>
          </cell>
          <cell r="U25">
            <v>3012.314</v>
          </cell>
          <cell r="V25">
            <v>8225.497</v>
          </cell>
          <cell r="W25">
            <v>840.287</v>
          </cell>
          <cell r="X25">
            <v>3338.409</v>
          </cell>
          <cell r="Y25">
            <v>3947.903</v>
          </cell>
          <cell r="Z25">
            <v>2529.228</v>
          </cell>
          <cell r="AA25">
            <v>1239831.246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1261724.884</v>
          </cell>
          <cell r="AH25">
            <v>3012.314</v>
          </cell>
          <cell r="AI25">
            <v>8225.497</v>
          </cell>
          <cell r="AJ25">
            <v>840.287</v>
          </cell>
          <cell r="AK25">
            <v>3338.409</v>
          </cell>
          <cell r="AL25">
            <v>3947.903</v>
          </cell>
          <cell r="AM25">
            <v>2529.228</v>
          </cell>
          <cell r="AN25">
            <v>1239831.246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1261724.884</v>
          </cell>
          <cell r="AU25">
            <v>3012.314</v>
          </cell>
          <cell r="AV25">
            <v>8225.497</v>
          </cell>
          <cell r="AW25">
            <v>840.287</v>
          </cell>
          <cell r="AX25">
            <v>3338.409</v>
          </cell>
          <cell r="AY25">
            <v>3947.903</v>
          </cell>
          <cell r="AZ25">
            <v>2529.228</v>
          </cell>
          <cell r="BA25">
            <v>1239831.246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1261724.884</v>
          </cell>
        </row>
        <row r="26">
          <cell r="D26">
            <v>1840176.658</v>
          </cell>
          <cell r="E26">
            <v>0</v>
          </cell>
          <cell r="F26">
            <v>250000</v>
          </cell>
          <cell r="G26">
            <v>1590176.658</v>
          </cell>
          <cell r="H26">
            <v>58967.147</v>
          </cell>
          <cell r="I26">
            <v>43833.819</v>
          </cell>
          <cell r="J26">
            <v>27203.549</v>
          </cell>
          <cell r="K26">
            <v>1460172.143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1590176.6579999998</v>
          </cell>
          <cell r="U26">
            <v>58967.147</v>
          </cell>
          <cell r="V26">
            <v>43833.819</v>
          </cell>
          <cell r="W26">
            <v>27203.549</v>
          </cell>
          <cell r="X26">
            <v>58732.893</v>
          </cell>
          <cell r="Y26">
            <v>37650.776</v>
          </cell>
          <cell r="Z26">
            <v>152653.104</v>
          </cell>
          <cell r="AA26">
            <v>65520.537</v>
          </cell>
          <cell r="AB26">
            <v>64202.572</v>
          </cell>
          <cell r="AC26">
            <v>109401.911</v>
          </cell>
          <cell r="AD26">
            <v>0</v>
          </cell>
          <cell r="AE26">
            <v>0</v>
          </cell>
          <cell r="AF26">
            <v>0</v>
          </cell>
          <cell r="AG26">
            <v>618166.308</v>
          </cell>
          <cell r="AH26">
            <v>58967.147</v>
          </cell>
          <cell r="AI26">
            <v>43833.819</v>
          </cell>
          <cell r="AJ26">
            <v>27203.549</v>
          </cell>
          <cell r="AK26">
            <v>58732.893</v>
          </cell>
          <cell r="AL26">
            <v>37650.776</v>
          </cell>
          <cell r="AM26">
            <v>152653.104</v>
          </cell>
          <cell r="AN26">
            <v>65520.537</v>
          </cell>
          <cell r="AO26">
            <v>64202.572</v>
          </cell>
          <cell r="AP26">
            <v>109401.911</v>
          </cell>
          <cell r="AQ26">
            <v>0</v>
          </cell>
          <cell r="AR26">
            <v>0</v>
          </cell>
          <cell r="AS26">
            <v>0</v>
          </cell>
          <cell r="AT26">
            <v>618166.308</v>
          </cell>
          <cell r="AU26">
            <v>58967.147</v>
          </cell>
          <cell r="AV26">
            <v>43833.819</v>
          </cell>
          <cell r="AW26">
            <v>27203.549</v>
          </cell>
          <cell r="AX26">
            <v>58732.893</v>
          </cell>
          <cell r="AY26">
            <v>37650.776</v>
          </cell>
          <cell r="AZ26">
            <v>152653.104</v>
          </cell>
          <cell r="BA26">
            <v>65520.537</v>
          </cell>
          <cell r="BB26">
            <v>64202.572</v>
          </cell>
          <cell r="BC26">
            <v>109401.911</v>
          </cell>
          <cell r="BD26">
            <v>0</v>
          </cell>
          <cell r="BE26">
            <v>0</v>
          </cell>
          <cell r="BF26">
            <v>0</v>
          </cell>
          <cell r="BG26">
            <v>618166.308</v>
          </cell>
        </row>
        <row r="27">
          <cell r="D27">
            <v>3833701.377</v>
          </cell>
          <cell r="E27">
            <v>0</v>
          </cell>
          <cell r="F27">
            <v>300000</v>
          </cell>
          <cell r="G27">
            <v>3533701.377</v>
          </cell>
          <cell r="H27">
            <v>472.711</v>
          </cell>
          <cell r="I27">
            <v>837.496</v>
          </cell>
          <cell r="J27">
            <v>663.941</v>
          </cell>
          <cell r="K27">
            <v>3531727.229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3533701.377</v>
          </cell>
          <cell r="U27">
            <v>472.711</v>
          </cell>
          <cell r="V27">
            <v>837.496</v>
          </cell>
          <cell r="W27">
            <v>663.941</v>
          </cell>
          <cell r="X27">
            <v>2754.821</v>
          </cell>
          <cell r="Y27">
            <v>4235.353</v>
          </cell>
          <cell r="Z27">
            <v>2939.996</v>
          </cell>
          <cell r="AA27">
            <v>4900.247</v>
          </cell>
          <cell r="AB27">
            <v>20254.661</v>
          </cell>
          <cell r="AC27">
            <v>9628.713</v>
          </cell>
          <cell r="AD27">
            <v>0</v>
          </cell>
          <cell r="AE27">
            <v>0</v>
          </cell>
          <cell r="AF27">
            <v>0</v>
          </cell>
          <cell r="AG27">
            <v>46687.939</v>
          </cell>
          <cell r="AH27">
            <v>472.711</v>
          </cell>
          <cell r="AI27">
            <v>837.496</v>
          </cell>
          <cell r="AJ27">
            <v>663.941</v>
          </cell>
          <cell r="AK27">
            <v>2754.821</v>
          </cell>
          <cell r="AL27">
            <v>4235.353</v>
          </cell>
          <cell r="AM27">
            <v>2939.996</v>
          </cell>
          <cell r="AN27">
            <v>4900.247</v>
          </cell>
          <cell r="AO27">
            <v>20254.661</v>
          </cell>
          <cell r="AP27">
            <v>9628.713</v>
          </cell>
          <cell r="AQ27">
            <v>0</v>
          </cell>
          <cell r="AR27">
            <v>0</v>
          </cell>
          <cell r="AS27">
            <v>0</v>
          </cell>
          <cell r="AT27">
            <v>46687.939</v>
          </cell>
          <cell r="AU27">
            <v>472.711</v>
          </cell>
          <cell r="AV27">
            <v>837.496</v>
          </cell>
          <cell r="AW27">
            <v>663.941</v>
          </cell>
          <cell r="AX27">
            <v>2754.821</v>
          </cell>
          <cell r="AY27">
            <v>4235.353</v>
          </cell>
          <cell r="AZ27">
            <v>2939.996</v>
          </cell>
          <cell r="BA27">
            <v>4900.247</v>
          </cell>
          <cell r="BB27">
            <v>20254.661</v>
          </cell>
          <cell r="BC27">
            <v>9628.713</v>
          </cell>
          <cell r="BD27">
            <v>0</v>
          </cell>
          <cell r="BE27">
            <v>0</v>
          </cell>
          <cell r="BF27">
            <v>0</v>
          </cell>
          <cell r="BG27">
            <v>46687.939</v>
          </cell>
        </row>
        <row r="28">
          <cell r="D28">
            <v>3074.501</v>
          </cell>
          <cell r="E28">
            <v>0</v>
          </cell>
          <cell r="F28">
            <v>0</v>
          </cell>
          <cell r="G28">
            <v>3074.501</v>
          </cell>
          <cell r="H28">
            <v>249.809</v>
          </cell>
          <cell r="I28">
            <v>264.498</v>
          </cell>
          <cell r="J28">
            <v>257.154</v>
          </cell>
          <cell r="K28">
            <v>2303.04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3074.501</v>
          </cell>
          <cell r="U28">
            <v>249.809</v>
          </cell>
          <cell r="V28">
            <v>264.498</v>
          </cell>
          <cell r="W28">
            <v>257.154</v>
          </cell>
          <cell r="X28">
            <v>257.154</v>
          </cell>
          <cell r="Y28">
            <v>257.154</v>
          </cell>
          <cell r="Z28">
            <v>128.577</v>
          </cell>
          <cell r="AA28">
            <v>188.579</v>
          </cell>
          <cell r="AB28">
            <v>257.154</v>
          </cell>
          <cell r="AC28">
            <v>257.154</v>
          </cell>
          <cell r="AD28">
            <v>0</v>
          </cell>
          <cell r="AE28">
            <v>0</v>
          </cell>
          <cell r="AF28">
            <v>0</v>
          </cell>
          <cell r="AG28">
            <v>2117.233</v>
          </cell>
          <cell r="AH28">
            <v>249.809</v>
          </cell>
          <cell r="AI28">
            <v>264.498</v>
          </cell>
          <cell r="AJ28">
            <v>257.154</v>
          </cell>
          <cell r="AK28">
            <v>257.154</v>
          </cell>
          <cell r="AL28">
            <v>257.154</v>
          </cell>
          <cell r="AM28">
            <v>128.577</v>
          </cell>
          <cell r="AN28">
            <v>188.579</v>
          </cell>
          <cell r="AO28">
            <v>257.154</v>
          </cell>
          <cell r="AP28">
            <v>257.154</v>
          </cell>
          <cell r="AQ28">
            <v>0</v>
          </cell>
          <cell r="AR28">
            <v>0</v>
          </cell>
          <cell r="AS28">
            <v>0</v>
          </cell>
          <cell r="AT28">
            <v>2117.233</v>
          </cell>
          <cell r="AU28">
            <v>249.809</v>
          </cell>
          <cell r="AV28">
            <v>264.498</v>
          </cell>
          <cell r="AW28">
            <v>257.154</v>
          </cell>
          <cell r="AX28">
            <v>257.154</v>
          </cell>
          <cell r="AY28">
            <v>257.154</v>
          </cell>
          <cell r="AZ28">
            <v>128.577</v>
          </cell>
          <cell r="BA28">
            <v>188.579</v>
          </cell>
          <cell r="BB28">
            <v>257.154</v>
          </cell>
          <cell r="BC28">
            <v>257.154</v>
          </cell>
          <cell r="BD28">
            <v>0</v>
          </cell>
          <cell r="BE28">
            <v>0</v>
          </cell>
          <cell r="BF28">
            <v>0</v>
          </cell>
          <cell r="BG28">
            <v>2117.233</v>
          </cell>
        </row>
        <row r="29">
          <cell r="D29">
            <v>36675.841</v>
          </cell>
          <cell r="E29">
            <v>0</v>
          </cell>
          <cell r="F29">
            <v>0</v>
          </cell>
          <cell r="G29">
            <v>36675.841</v>
          </cell>
          <cell r="H29">
            <v>0</v>
          </cell>
          <cell r="I29">
            <v>75.02</v>
          </cell>
          <cell r="J29">
            <v>0</v>
          </cell>
          <cell r="K29">
            <v>36600.821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36675.841</v>
          </cell>
          <cell r="U29">
            <v>0</v>
          </cell>
          <cell r="V29">
            <v>75.02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75.02</v>
          </cell>
          <cell r="AH29">
            <v>0</v>
          </cell>
          <cell r="AI29">
            <v>75.02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75.02</v>
          </cell>
          <cell r="AU29">
            <v>0</v>
          </cell>
          <cell r="AV29">
            <v>75.02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75.02</v>
          </cell>
        </row>
        <row r="30">
          <cell r="D30">
            <v>818962.666</v>
          </cell>
          <cell r="E30">
            <v>0</v>
          </cell>
          <cell r="F30">
            <v>194000</v>
          </cell>
          <cell r="G30">
            <v>624962.666</v>
          </cell>
          <cell r="H30">
            <v>24731.024</v>
          </cell>
          <cell r="I30">
            <v>33929.846</v>
          </cell>
          <cell r="J30">
            <v>30398.741</v>
          </cell>
          <cell r="K30">
            <v>729903.055</v>
          </cell>
          <cell r="L30">
            <v>0</v>
          </cell>
          <cell r="M30">
            <v>-194000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624962.6660000001</v>
          </cell>
          <cell r="U30">
            <v>24731.024</v>
          </cell>
          <cell r="V30">
            <v>33929.846</v>
          </cell>
          <cell r="W30">
            <v>30398.741</v>
          </cell>
          <cell r="X30">
            <v>30057.482</v>
          </cell>
          <cell r="Y30">
            <v>30698.559</v>
          </cell>
          <cell r="Z30">
            <v>27230.545</v>
          </cell>
          <cell r="AA30">
            <v>29063.757</v>
          </cell>
          <cell r="AB30">
            <v>34497.501</v>
          </cell>
          <cell r="AC30">
            <v>32741.802</v>
          </cell>
          <cell r="AD30">
            <v>0</v>
          </cell>
          <cell r="AE30">
            <v>0</v>
          </cell>
          <cell r="AF30">
            <v>0</v>
          </cell>
          <cell r="AG30">
            <v>273349.257</v>
          </cell>
          <cell r="AH30">
            <v>24731.024</v>
          </cell>
          <cell r="AI30">
            <v>33929.846</v>
          </cell>
          <cell r="AJ30">
            <v>30398.741</v>
          </cell>
          <cell r="AK30">
            <v>30057.482</v>
          </cell>
          <cell r="AL30">
            <v>30698.559</v>
          </cell>
          <cell r="AM30">
            <v>27230.545</v>
          </cell>
          <cell r="AN30">
            <v>29063.757</v>
          </cell>
          <cell r="AO30">
            <v>34497.501</v>
          </cell>
          <cell r="AP30">
            <v>32741.802</v>
          </cell>
          <cell r="AQ30">
            <v>0</v>
          </cell>
          <cell r="AR30">
            <v>0</v>
          </cell>
          <cell r="AS30">
            <v>0</v>
          </cell>
          <cell r="AT30">
            <v>273349.257</v>
          </cell>
          <cell r="AU30">
            <v>24731.024</v>
          </cell>
          <cell r="AV30">
            <v>33929.846</v>
          </cell>
          <cell r="AW30">
            <v>30398.741</v>
          </cell>
          <cell r="AX30">
            <v>30057.482</v>
          </cell>
          <cell r="AY30">
            <v>30698.559</v>
          </cell>
          <cell r="AZ30">
            <v>27230.545</v>
          </cell>
          <cell r="BA30">
            <v>29063.757</v>
          </cell>
          <cell r="BB30">
            <v>34497.501</v>
          </cell>
          <cell r="BC30">
            <v>32457.574</v>
          </cell>
          <cell r="BD30">
            <v>0</v>
          </cell>
          <cell r="BE30">
            <v>0</v>
          </cell>
          <cell r="BF30">
            <v>0</v>
          </cell>
          <cell r="BG30">
            <v>273065.029</v>
          </cell>
        </row>
        <row r="31">
          <cell r="D31">
            <v>454900.43</v>
          </cell>
          <cell r="E31">
            <v>0</v>
          </cell>
          <cell r="F31">
            <v>0</v>
          </cell>
          <cell r="G31">
            <v>454900.43</v>
          </cell>
          <cell r="H31">
            <v>2551.698</v>
          </cell>
          <cell r="I31">
            <v>0</v>
          </cell>
          <cell r="J31">
            <v>0</v>
          </cell>
          <cell r="K31">
            <v>452348.732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454900.43</v>
          </cell>
          <cell r="U31">
            <v>2551.698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161706.941</v>
          </cell>
          <cell r="AA31">
            <v>0</v>
          </cell>
          <cell r="AB31">
            <v>0</v>
          </cell>
          <cell r="AC31">
            <v>2626.718</v>
          </cell>
          <cell r="AD31">
            <v>0</v>
          </cell>
          <cell r="AE31">
            <v>0</v>
          </cell>
          <cell r="AF31">
            <v>0</v>
          </cell>
          <cell r="AG31">
            <v>166885.357</v>
          </cell>
          <cell r="AH31">
            <v>2551.698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161706.941</v>
          </cell>
          <cell r="AN31">
            <v>0</v>
          </cell>
          <cell r="AO31">
            <v>0</v>
          </cell>
          <cell r="AP31">
            <v>2626.718</v>
          </cell>
          <cell r="AQ31">
            <v>0</v>
          </cell>
          <cell r="AR31">
            <v>0</v>
          </cell>
          <cell r="AS31">
            <v>0</v>
          </cell>
          <cell r="AT31">
            <v>166885.357</v>
          </cell>
          <cell r="AU31">
            <v>2551.698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161706.941</v>
          </cell>
          <cell r="BA31">
            <v>0</v>
          </cell>
          <cell r="BB31">
            <v>0</v>
          </cell>
          <cell r="BC31">
            <v>2626.718</v>
          </cell>
          <cell r="BD31">
            <v>0</v>
          </cell>
          <cell r="BE31">
            <v>0</v>
          </cell>
          <cell r="BF31">
            <v>0</v>
          </cell>
          <cell r="BG31">
            <v>166885.357</v>
          </cell>
        </row>
        <row r="33">
          <cell r="D33">
            <v>63240</v>
          </cell>
          <cell r="E33">
            <v>130000</v>
          </cell>
          <cell r="F33">
            <v>18717</v>
          </cell>
          <cell r="G33">
            <v>174523</v>
          </cell>
          <cell r="H33">
            <v>0</v>
          </cell>
          <cell r="I33">
            <v>5476.559</v>
          </cell>
          <cell r="J33">
            <v>7610.316</v>
          </cell>
          <cell r="K33">
            <v>39836.125</v>
          </cell>
          <cell r="L33">
            <v>-3400</v>
          </cell>
          <cell r="M33">
            <v>-5000</v>
          </cell>
          <cell r="N33">
            <v>130000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174523</v>
          </cell>
          <cell r="U33">
            <v>0</v>
          </cell>
          <cell r="V33">
            <v>5476.559</v>
          </cell>
          <cell r="W33">
            <v>7610.316</v>
          </cell>
          <cell r="X33">
            <v>6800.157</v>
          </cell>
          <cell r="Y33">
            <v>5814.119</v>
          </cell>
          <cell r="Z33">
            <v>5826.182</v>
          </cell>
          <cell r="AA33">
            <v>5398.933</v>
          </cell>
          <cell r="AB33">
            <v>6212.301</v>
          </cell>
          <cell r="AC33">
            <v>6944.704</v>
          </cell>
          <cell r="AD33">
            <v>0</v>
          </cell>
          <cell r="AE33">
            <v>0</v>
          </cell>
          <cell r="AF33">
            <v>0</v>
          </cell>
          <cell r="AG33">
            <v>50083.27099999999</v>
          </cell>
          <cell r="AH33">
            <v>0</v>
          </cell>
          <cell r="AI33">
            <v>5476.559</v>
          </cell>
          <cell r="AJ33">
            <v>7610.316</v>
          </cell>
          <cell r="AK33">
            <v>6800.157</v>
          </cell>
          <cell r="AL33">
            <v>5814.119</v>
          </cell>
          <cell r="AM33">
            <v>5826.182</v>
          </cell>
          <cell r="AN33">
            <v>5398.933</v>
          </cell>
          <cell r="AO33">
            <v>6212.301</v>
          </cell>
          <cell r="AP33">
            <v>6944.704</v>
          </cell>
          <cell r="AQ33">
            <v>0</v>
          </cell>
          <cell r="AR33">
            <v>0</v>
          </cell>
          <cell r="AS33">
            <v>0</v>
          </cell>
          <cell r="AT33">
            <v>50083.27099999999</v>
          </cell>
          <cell r="AU33">
            <v>0</v>
          </cell>
          <cell r="AV33">
            <v>5476.559</v>
          </cell>
          <cell r="AW33">
            <v>7610.316</v>
          </cell>
          <cell r="AX33">
            <v>6800.157</v>
          </cell>
          <cell r="AY33">
            <v>5814.119</v>
          </cell>
          <cell r="AZ33">
            <v>5826.182</v>
          </cell>
          <cell r="BA33">
            <v>5398.933</v>
          </cell>
          <cell r="BB33">
            <v>6212.301</v>
          </cell>
          <cell r="BC33">
            <v>6746.866</v>
          </cell>
          <cell r="BD33">
            <v>0</v>
          </cell>
          <cell r="BE33">
            <v>0</v>
          </cell>
          <cell r="BF33">
            <v>0</v>
          </cell>
          <cell r="BG33">
            <v>49885.433</v>
          </cell>
        </row>
        <row r="34">
          <cell r="D34">
            <v>35760</v>
          </cell>
          <cell r="E34">
            <v>82717</v>
          </cell>
          <cell r="F34">
            <v>0</v>
          </cell>
          <cell r="G34">
            <v>118477</v>
          </cell>
          <cell r="H34">
            <v>18345.478</v>
          </cell>
          <cell r="I34">
            <v>15484.652</v>
          </cell>
          <cell r="J34">
            <v>1469.508</v>
          </cell>
          <cell r="K34">
            <v>10777.362</v>
          </cell>
          <cell r="L34">
            <v>3400</v>
          </cell>
          <cell r="M34">
            <v>5000</v>
          </cell>
          <cell r="N34">
            <v>64000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118477</v>
          </cell>
          <cell r="U34">
            <v>18345.478</v>
          </cell>
          <cell r="V34">
            <v>15484.652</v>
          </cell>
          <cell r="W34">
            <v>1469.508</v>
          </cell>
          <cell r="X34">
            <v>10316.302</v>
          </cell>
          <cell r="Y34">
            <v>3317.111</v>
          </cell>
          <cell r="Z34">
            <v>5068.075</v>
          </cell>
          <cell r="AA34">
            <v>18048.475</v>
          </cell>
          <cell r="AB34">
            <v>20875.056</v>
          </cell>
          <cell r="AC34">
            <v>15694.503</v>
          </cell>
          <cell r="AD34">
            <v>0</v>
          </cell>
          <cell r="AE34">
            <v>0</v>
          </cell>
          <cell r="AF34">
            <v>0</v>
          </cell>
          <cell r="AG34">
            <v>108619.15999999999</v>
          </cell>
          <cell r="AH34">
            <v>18345.478</v>
          </cell>
          <cell r="AI34">
            <v>15484.652</v>
          </cell>
          <cell r="AJ34">
            <v>1469.508</v>
          </cell>
          <cell r="AK34">
            <v>10316.302</v>
          </cell>
          <cell r="AL34">
            <v>3317.111</v>
          </cell>
          <cell r="AM34">
            <v>5068.075</v>
          </cell>
          <cell r="AN34">
            <v>18048.475</v>
          </cell>
          <cell r="AO34">
            <v>20875.056</v>
          </cell>
          <cell r="AP34">
            <v>15694.503</v>
          </cell>
          <cell r="AQ34">
            <v>0</v>
          </cell>
          <cell r="AR34">
            <v>0</v>
          </cell>
          <cell r="AS34">
            <v>0</v>
          </cell>
          <cell r="AT34">
            <v>108619.15999999999</v>
          </cell>
          <cell r="AU34">
            <v>18345.478</v>
          </cell>
          <cell r="AV34">
            <v>15484.652</v>
          </cell>
          <cell r="AW34">
            <v>1469.508</v>
          </cell>
          <cell r="AX34">
            <v>10316.302</v>
          </cell>
          <cell r="AY34">
            <v>3317.111</v>
          </cell>
          <cell r="AZ34">
            <v>5068.075</v>
          </cell>
          <cell r="BA34">
            <v>18048.475</v>
          </cell>
          <cell r="BB34">
            <v>20875.056</v>
          </cell>
          <cell r="BC34">
            <v>15694.503</v>
          </cell>
          <cell r="BD34">
            <v>0</v>
          </cell>
          <cell r="BE34">
            <v>0</v>
          </cell>
          <cell r="BF34">
            <v>0</v>
          </cell>
          <cell r="BG34">
            <v>108619.15999999999</v>
          </cell>
        </row>
        <row r="36">
          <cell r="D36">
            <v>202000</v>
          </cell>
          <cell r="E36">
            <v>3016778.903</v>
          </cell>
          <cell r="F36">
            <v>51335.292</v>
          </cell>
          <cell r="G36">
            <v>3167443.611</v>
          </cell>
          <cell r="H36">
            <v>2705016.672</v>
          </cell>
          <cell r="I36">
            <v>-11106.847</v>
          </cell>
          <cell r="J36">
            <v>-8526.13</v>
          </cell>
          <cell r="K36">
            <v>-3141.328</v>
          </cell>
          <cell r="L36">
            <v>-3830.139</v>
          </cell>
          <cell r="M36">
            <v>-39687.619</v>
          </cell>
          <cell r="N36">
            <v>62011.867</v>
          </cell>
          <cell r="O36">
            <v>342266.04</v>
          </cell>
          <cell r="P36">
            <v>117814.258</v>
          </cell>
          <cell r="Q36">
            <v>0</v>
          </cell>
          <cell r="R36">
            <v>0</v>
          </cell>
          <cell r="S36">
            <v>0</v>
          </cell>
          <cell r="T36">
            <v>3160816.7739999997</v>
          </cell>
          <cell r="U36">
            <v>2644040.779</v>
          </cell>
          <cell r="V36">
            <v>23400</v>
          </cell>
          <cell r="W36">
            <v>-45864.355</v>
          </cell>
          <cell r="X36">
            <v>-2528.127</v>
          </cell>
          <cell r="Y36">
            <v>-3830.139</v>
          </cell>
          <cell r="Z36">
            <v>-2349.394</v>
          </cell>
          <cell r="AA36">
            <v>55420.144</v>
          </cell>
          <cell r="AB36">
            <v>329684.6</v>
          </cell>
          <cell r="AC36">
            <v>162843.266</v>
          </cell>
          <cell r="AD36">
            <v>0</v>
          </cell>
          <cell r="AE36">
            <v>0</v>
          </cell>
          <cell r="AF36">
            <v>0</v>
          </cell>
          <cell r="AG36">
            <v>3160816.774</v>
          </cell>
          <cell r="AH36">
            <v>0</v>
          </cell>
          <cell r="AI36">
            <v>161057.747</v>
          </cell>
          <cell r="AJ36">
            <v>344445.131</v>
          </cell>
          <cell r="AK36">
            <v>296479.006</v>
          </cell>
          <cell r="AL36">
            <v>344988.957</v>
          </cell>
          <cell r="AM36">
            <v>283414.921</v>
          </cell>
          <cell r="AN36">
            <v>316624.948</v>
          </cell>
          <cell r="AO36">
            <v>299441.316</v>
          </cell>
          <cell r="AP36">
            <v>294719.716</v>
          </cell>
          <cell r="AQ36">
            <v>0</v>
          </cell>
          <cell r="AR36">
            <v>0</v>
          </cell>
          <cell r="AS36">
            <v>0</v>
          </cell>
          <cell r="AT36">
            <v>2341171.742</v>
          </cell>
          <cell r="AU36">
            <v>0</v>
          </cell>
          <cell r="AV36">
            <v>161057.747</v>
          </cell>
          <cell r="AW36">
            <v>327917.707</v>
          </cell>
          <cell r="AX36">
            <v>306686.112</v>
          </cell>
          <cell r="AY36">
            <v>323168.448</v>
          </cell>
          <cell r="AZ36">
            <v>308108.302</v>
          </cell>
          <cell r="BA36">
            <v>320072.394</v>
          </cell>
          <cell r="BB36">
            <v>299441.316</v>
          </cell>
          <cell r="BC36">
            <v>294719.716</v>
          </cell>
          <cell r="BD36">
            <v>0</v>
          </cell>
          <cell r="BE36">
            <v>0</v>
          </cell>
          <cell r="BF36">
            <v>0</v>
          </cell>
          <cell r="BG36">
            <v>2341171.742</v>
          </cell>
        </row>
        <row r="37">
          <cell r="D37">
            <v>0</v>
          </cell>
          <cell r="E37">
            <v>1429165.175</v>
          </cell>
          <cell r="F37">
            <v>0</v>
          </cell>
          <cell r="G37">
            <v>1429165.175</v>
          </cell>
          <cell r="H37">
            <v>1193358.169</v>
          </cell>
          <cell r="I37">
            <v>0</v>
          </cell>
          <cell r="J37">
            <v>-1087.602</v>
          </cell>
          <cell r="K37">
            <v>0</v>
          </cell>
          <cell r="L37">
            <v>-8790.98</v>
          </cell>
          <cell r="M37">
            <v>0</v>
          </cell>
          <cell r="N37">
            <v>13789.782</v>
          </cell>
          <cell r="O37">
            <v>159378.378</v>
          </cell>
          <cell r="P37">
            <v>9910.248</v>
          </cell>
          <cell r="Q37">
            <v>0</v>
          </cell>
          <cell r="R37">
            <v>0</v>
          </cell>
          <cell r="S37">
            <v>0</v>
          </cell>
          <cell r="T37">
            <v>1366557.9949999999</v>
          </cell>
          <cell r="U37">
            <v>1184567.189</v>
          </cell>
          <cell r="V37">
            <v>0</v>
          </cell>
          <cell r="W37">
            <v>-1087.602</v>
          </cell>
          <cell r="X37">
            <v>0</v>
          </cell>
          <cell r="Y37">
            <v>0</v>
          </cell>
          <cell r="Z37">
            <v>0</v>
          </cell>
          <cell r="AA37">
            <v>13789.782</v>
          </cell>
          <cell r="AB37">
            <v>152784.932</v>
          </cell>
          <cell r="AC37">
            <v>14793.783</v>
          </cell>
          <cell r="AD37">
            <v>0</v>
          </cell>
          <cell r="AE37">
            <v>0</v>
          </cell>
          <cell r="AF37">
            <v>0</v>
          </cell>
          <cell r="AG37">
            <v>1364848.084</v>
          </cell>
          <cell r="AH37">
            <v>0</v>
          </cell>
          <cell r="AI37">
            <v>86729.622</v>
          </cell>
          <cell r="AJ37">
            <v>158832.564</v>
          </cell>
          <cell r="AK37">
            <v>158832.564</v>
          </cell>
          <cell r="AL37">
            <v>158832.564</v>
          </cell>
          <cell r="AM37">
            <v>156764.097</v>
          </cell>
          <cell r="AN37">
            <v>155412.158</v>
          </cell>
          <cell r="AO37">
            <v>165057.33</v>
          </cell>
          <cell r="AP37">
            <v>148375.288</v>
          </cell>
          <cell r="AQ37">
            <v>0</v>
          </cell>
          <cell r="AR37">
            <v>0</v>
          </cell>
          <cell r="AS37">
            <v>0</v>
          </cell>
          <cell r="AT37">
            <v>1188836.1870000002</v>
          </cell>
          <cell r="AU37">
            <v>0</v>
          </cell>
          <cell r="AV37">
            <v>86729.622</v>
          </cell>
          <cell r="AW37">
            <v>158832.564</v>
          </cell>
          <cell r="AX37">
            <v>158832.564</v>
          </cell>
          <cell r="AY37">
            <v>158832.564</v>
          </cell>
          <cell r="AZ37">
            <v>156764.097</v>
          </cell>
          <cell r="BA37">
            <v>155412.158</v>
          </cell>
          <cell r="BB37">
            <v>165057.33</v>
          </cell>
          <cell r="BC37">
            <v>148375.288</v>
          </cell>
          <cell r="BD37">
            <v>0</v>
          </cell>
          <cell r="BE37">
            <v>0</v>
          </cell>
          <cell r="BF37">
            <v>0</v>
          </cell>
          <cell r="BG37">
            <v>1188836.1870000002</v>
          </cell>
        </row>
        <row r="38">
          <cell r="D38">
            <v>0</v>
          </cell>
          <cell r="E38">
            <v>23585.668</v>
          </cell>
          <cell r="F38">
            <v>0</v>
          </cell>
          <cell r="G38">
            <v>23585.668</v>
          </cell>
          <cell r="H38">
            <v>0</v>
          </cell>
          <cell r="I38">
            <v>0</v>
          </cell>
          <cell r="J38">
            <v>0</v>
          </cell>
          <cell r="K38">
            <v>23585.668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23585.668</v>
          </cell>
          <cell r="U38">
            <v>0</v>
          </cell>
          <cell r="V38">
            <v>0</v>
          </cell>
          <cell r="W38">
            <v>0</v>
          </cell>
          <cell r="X38">
            <v>23585.668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23585.668</v>
          </cell>
          <cell r="AH38">
            <v>0</v>
          </cell>
          <cell r="AI38">
            <v>0</v>
          </cell>
          <cell r="AJ38">
            <v>0</v>
          </cell>
          <cell r="AK38">
            <v>21265.667</v>
          </cell>
          <cell r="AL38">
            <v>2320.001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23585.668</v>
          </cell>
          <cell r="AU38">
            <v>0</v>
          </cell>
          <cell r="AV38">
            <v>0</v>
          </cell>
          <cell r="AW38">
            <v>0</v>
          </cell>
          <cell r="AX38">
            <v>21265.667</v>
          </cell>
          <cell r="AY38">
            <v>2320.001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23585.668</v>
          </cell>
        </row>
        <row r="40">
          <cell r="D40">
            <v>1786579.28</v>
          </cell>
          <cell r="E40">
            <v>0</v>
          </cell>
          <cell r="F40">
            <v>100000</v>
          </cell>
          <cell r="G40">
            <v>1686579.28</v>
          </cell>
          <cell r="H40">
            <v>105184.8</v>
          </cell>
          <cell r="I40">
            <v>112806.7</v>
          </cell>
          <cell r="J40">
            <v>113584.7</v>
          </cell>
          <cell r="K40">
            <v>1355003.08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1686579.28</v>
          </cell>
          <cell r="U40">
            <v>105184.8</v>
          </cell>
          <cell r="V40">
            <v>112806.7</v>
          </cell>
          <cell r="W40">
            <v>113584.7</v>
          </cell>
          <cell r="X40">
            <v>111525.5</v>
          </cell>
          <cell r="Y40">
            <v>109647.1</v>
          </cell>
          <cell r="Z40">
            <v>113488.1</v>
          </cell>
          <cell r="AA40">
            <v>167992.5</v>
          </cell>
          <cell r="AB40">
            <v>109366.5</v>
          </cell>
          <cell r="AC40">
            <v>115678.5</v>
          </cell>
          <cell r="AD40">
            <v>0</v>
          </cell>
          <cell r="AE40">
            <v>0</v>
          </cell>
          <cell r="AF40">
            <v>0</v>
          </cell>
          <cell r="AG40">
            <v>1059274.4</v>
          </cell>
          <cell r="AH40">
            <v>105184.8</v>
          </cell>
          <cell r="AI40">
            <v>112806.7</v>
          </cell>
          <cell r="AJ40">
            <v>113584.7</v>
          </cell>
          <cell r="AK40">
            <v>111525.5</v>
          </cell>
          <cell r="AL40">
            <v>109647.1</v>
          </cell>
          <cell r="AM40">
            <v>113488.1</v>
          </cell>
          <cell r="AN40">
            <v>167992.5</v>
          </cell>
          <cell r="AO40">
            <v>109366.5</v>
          </cell>
          <cell r="AP40">
            <v>115678.5</v>
          </cell>
          <cell r="AQ40">
            <v>0</v>
          </cell>
          <cell r="AR40">
            <v>0</v>
          </cell>
          <cell r="AS40">
            <v>0</v>
          </cell>
          <cell r="AT40">
            <v>1059274.4</v>
          </cell>
          <cell r="AU40">
            <v>105184.8</v>
          </cell>
          <cell r="AV40">
            <v>112806.7</v>
          </cell>
          <cell r="AW40">
            <v>113584.7</v>
          </cell>
          <cell r="AX40">
            <v>111525.5</v>
          </cell>
          <cell r="AY40">
            <v>109647.1</v>
          </cell>
          <cell r="AZ40">
            <v>113488.1</v>
          </cell>
          <cell r="BA40">
            <v>164254.6</v>
          </cell>
          <cell r="BB40">
            <v>113104.4</v>
          </cell>
          <cell r="BC40">
            <v>112851.6</v>
          </cell>
          <cell r="BD40">
            <v>0</v>
          </cell>
          <cell r="BE40">
            <v>0</v>
          </cell>
          <cell r="BF40">
            <v>0</v>
          </cell>
          <cell r="BG40">
            <v>1056447.5</v>
          </cell>
        </row>
        <row r="41">
          <cell r="D41">
            <v>2576258.003</v>
          </cell>
          <cell r="E41">
            <v>0</v>
          </cell>
          <cell r="F41">
            <v>153359.7</v>
          </cell>
          <cell r="G41">
            <v>2422898.303</v>
          </cell>
          <cell r="H41">
            <v>162181</v>
          </cell>
          <cell r="I41">
            <v>174706.2</v>
          </cell>
          <cell r="J41">
            <v>178004.6</v>
          </cell>
          <cell r="K41">
            <v>1911366.203</v>
          </cell>
          <cell r="L41">
            <v>0</v>
          </cell>
          <cell r="M41">
            <v>0</v>
          </cell>
          <cell r="N41">
            <v>-3359.7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2422898.303</v>
          </cell>
          <cell r="U41">
            <v>162181</v>
          </cell>
          <cell r="V41">
            <v>174706.2</v>
          </cell>
          <cell r="W41">
            <v>174644.9</v>
          </cell>
          <cell r="X41">
            <v>169698.4</v>
          </cell>
          <cell r="Y41">
            <v>167384.6</v>
          </cell>
          <cell r="Z41">
            <v>165482</v>
          </cell>
          <cell r="AA41">
            <v>183221.8</v>
          </cell>
          <cell r="AB41">
            <v>164652.6</v>
          </cell>
          <cell r="AC41">
            <v>178387.8</v>
          </cell>
          <cell r="AD41">
            <v>0</v>
          </cell>
          <cell r="AE41">
            <v>0</v>
          </cell>
          <cell r="AF41">
            <v>0</v>
          </cell>
          <cell r="AG41">
            <v>1540359.3</v>
          </cell>
          <cell r="AH41">
            <v>162181</v>
          </cell>
          <cell r="AI41">
            <v>174706.2</v>
          </cell>
          <cell r="AJ41">
            <v>174644.9</v>
          </cell>
          <cell r="AK41">
            <v>169698.4</v>
          </cell>
          <cell r="AL41">
            <v>167384.6</v>
          </cell>
          <cell r="AM41">
            <v>165482</v>
          </cell>
          <cell r="AN41">
            <v>183221.8</v>
          </cell>
          <cell r="AO41">
            <v>164652.6</v>
          </cell>
          <cell r="AP41">
            <v>178387.8</v>
          </cell>
          <cell r="AQ41">
            <v>0</v>
          </cell>
          <cell r="AR41">
            <v>0</v>
          </cell>
          <cell r="AS41">
            <v>0</v>
          </cell>
          <cell r="AT41">
            <v>1540359.3</v>
          </cell>
          <cell r="AU41">
            <v>162181</v>
          </cell>
          <cell r="AV41">
            <v>174706.2</v>
          </cell>
          <cell r="AW41">
            <v>174644.9</v>
          </cell>
          <cell r="AX41">
            <v>169698.4</v>
          </cell>
          <cell r="AY41">
            <v>167384.6</v>
          </cell>
          <cell r="AZ41">
            <v>165482</v>
          </cell>
          <cell r="BA41">
            <v>183221.8</v>
          </cell>
          <cell r="BB41">
            <v>164652.6</v>
          </cell>
          <cell r="BC41">
            <v>178387.8</v>
          </cell>
          <cell r="BD41">
            <v>0</v>
          </cell>
          <cell r="BE41">
            <v>0</v>
          </cell>
          <cell r="BF41">
            <v>0</v>
          </cell>
          <cell r="BG41">
            <v>1540359.3</v>
          </cell>
        </row>
        <row r="42">
          <cell r="D42">
            <v>3475838.559</v>
          </cell>
          <cell r="E42">
            <v>0</v>
          </cell>
          <cell r="F42">
            <v>150000</v>
          </cell>
          <cell r="G42">
            <v>3325838.559</v>
          </cell>
          <cell r="H42">
            <v>218188.4</v>
          </cell>
          <cell r="I42">
            <v>235961.8</v>
          </cell>
          <cell r="J42">
            <v>237597.7</v>
          </cell>
          <cell r="K42">
            <v>2634090.659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3325838.559</v>
          </cell>
          <cell r="U42">
            <v>218188.4</v>
          </cell>
          <cell r="V42">
            <v>235961.8</v>
          </cell>
          <cell r="W42">
            <v>237597.7</v>
          </cell>
          <cell r="X42">
            <v>230812.3</v>
          </cell>
          <cell r="Y42">
            <v>228287.1</v>
          </cell>
          <cell r="Z42">
            <v>228230</v>
          </cell>
          <cell r="AA42">
            <v>245951.4</v>
          </cell>
          <cell r="AB42">
            <v>226129.4</v>
          </cell>
          <cell r="AC42">
            <v>235674.3</v>
          </cell>
          <cell r="AD42">
            <v>0</v>
          </cell>
          <cell r="AE42">
            <v>0</v>
          </cell>
          <cell r="AF42">
            <v>0</v>
          </cell>
          <cell r="AG42">
            <v>2086832.4</v>
          </cell>
          <cell r="AH42">
            <v>218188.4</v>
          </cell>
          <cell r="AI42">
            <v>235961.8</v>
          </cell>
          <cell r="AJ42">
            <v>237597.7</v>
          </cell>
          <cell r="AK42">
            <v>230812.3</v>
          </cell>
          <cell r="AL42">
            <v>228287.1</v>
          </cell>
          <cell r="AM42">
            <v>228230</v>
          </cell>
          <cell r="AN42">
            <v>245951.4</v>
          </cell>
          <cell r="AO42">
            <v>226129.4</v>
          </cell>
          <cell r="AP42">
            <v>235674.3</v>
          </cell>
          <cell r="AQ42">
            <v>0</v>
          </cell>
          <cell r="AR42">
            <v>0</v>
          </cell>
          <cell r="AS42">
            <v>0</v>
          </cell>
          <cell r="AT42">
            <v>2086832.4</v>
          </cell>
          <cell r="AU42">
            <v>218188.4</v>
          </cell>
          <cell r="AV42">
            <v>235961.8</v>
          </cell>
          <cell r="AW42">
            <v>237597.7</v>
          </cell>
          <cell r="AX42">
            <v>230812.3</v>
          </cell>
          <cell r="AY42">
            <v>228287.1</v>
          </cell>
          <cell r="AZ42">
            <v>228230</v>
          </cell>
          <cell r="BA42">
            <v>245951.4</v>
          </cell>
          <cell r="BB42">
            <v>226129.4</v>
          </cell>
          <cell r="BC42">
            <v>234043.6</v>
          </cell>
          <cell r="BD42">
            <v>0</v>
          </cell>
          <cell r="BE42">
            <v>0</v>
          </cell>
          <cell r="BF42">
            <v>0</v>
          </cell>
          <cell r="BG42">
            <v>2085201.7</v>
          </cell>
        </row>
        <row r="43">
          <cell r="D43">
            <v>226456.936</v>
          </cell>
          <cell r="E43">
            <v>0</v>
          </cell>
          <cell r="F43">
            <v>0</v>
          </cell>
          <cell r="G43">
            <v>226456.936</v>
          </cell>
          <cell r="H43">
            <v>11534.788</v>
          </cell>
          <cell r="I43">
            <v>14574.488</v>
          </cell>
          <cell r="J43">
            <v>14840.388</v>
          </cell>
          <cell r="K43">
            <v>185507.272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226456.936</v>
          </cell>
          <cell r="U43">
            <v>11534.788</v>
          </cell>
          <cell r="V43">
            <v>14574.488</v>
          </cell>
          <cell r="W43">
            <v>14840.388</v>
          </cell>
          <cell r="X43">
            <v>14317.688</v>
          </cell>
          <cell r="Y43">
            <v>14126.388</v>
          </cell>
          <cell r="Z43">
            <v>13702.588</v>
          </cell>
          <cell r="AA43">
            <v>14879.888</v>
          </cell>
          <cell r="AB43">
            <v>13894.188</v>
          </cell>
          <cell r="AC43">
            <v>14501.276</v>
          </cell>
          <cell r="AD43">
            <v>0</v>
          </cell>
          <cell r="AE43">
            <v>0</v>
          </cell>
          <cell r="AF43">
            <v>0</v>
          </cell>
          <cell r="AG43">
            <v>126371.68000000001</v>
          </cell>
          <cell r="AH43">
            <v>11534.788</v>
          </cell>
          <cell r="AI43">
            <v>14574.488</v>
          </cell>
          <cell r="AJ43">
            <v>14840.388</v>
          </cell>
          <cell r="AK43">
            <v>14317.688</v>
          </cell>
          <cell r="AL43">
            <v>14126.388</v>
          </cell>
          <cell r="AM43">
            <v>13702.588</v>
          </cell>
          <cell r="AN43">
            <v>14879.888</v>
          </cell>
          <cell r="AO43">
            <v>13894.188</v>
          </cell>
          <cell r="AP43">
            <v>14501.276</v>
          </cell>
          <cell r="AQ43">
            <v>0</v>
          </cell>
          <cell r="AR43">
            <v>0</v>
          </cell>
          <cell r="AS43">
            <v>0</v>
          </cell>
          <cell r="AT43">
            <v>126371.68000000001</v>
          </cell>
          <cell r="AU43">
            <v>11534.788</v>
          </cell>
          <cell r="AV43">
            <v>14574.488</v>
          </cell>
          <cell r="AW43">
            <v>14840.388</v>
          </cell>
          <cell r="AX43">
            <v>14317.688</v>
          </cell>
          <cell r="AY43">
            <v>14126.388</v>
          </cell>
          <cell r="AZ43">
            <v>13702.588</v>
          </cell>
          <cell r="BA43">
            <v>14879.888</v>
          </cell>
          <cell r="BB43">
            <v>13894.188</v>
          </cell>
          <cell r="BC43">
            <v>14501.276</v>
          </cell>
          <cell r="BD43">
            <v>0</v>
          </cell>
          <cell r="BE43">
            <v>0</v>
          </cell>
          <cell r="BF43">
            <v>0</v>
          </cell>
          <cell r="BG43">
            <v>126371.68000000001</v>
          </cell>
        </row>
        <row r="44">
          <cell r="D44">
            <v>4032210.187</v>
          </cell>
          <cell r="E44">
            <v>0</v>
          </cell>
          <cell r="F44">
            <v>0</v>
          </cell>
          <cell r="G44">
            <v>4032210.187</v>
          </cell>
          <cell r="H44">
            <v>218529.886</v>
          </cell>
          <cell r="I44">
            <v>271862.534</v>
          </cell>
          <cell r="J44">
            <v>229867.381</v>
          </cell>
          <cell r="K44">
            <v>3311950.386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4032210.187</v>
          </cell>
          <cell r="U44">
            <v>218529.886</v>
          </cell>
          <cell r="V44">
            <v>271862.534</v>
          </cell>
          <cell r="W44">
            <v>229867.381</v>
          </cell>
          <cell r="X44">
            <v>233188.601</v>
          </cell>
          <cell r="Y44">
            <v>228338.472</v>
          </cell>
          <cell r="Z44">
            <v>237870.107</v>
          </cell>
          <cell r="AA44">
            <v>350426.688</v>
          </cell>
          <cell r="AB44">
            <v>228710.486</v>
          </cell>
          <cell r="AC44">
            <v>187400</v>
          </cell>
          <cell r="AD44">
            <v>0</v>
          </cell>
          <cell r="AE44">
            <v>0</v>
          </cell>
          <cell r="AF44">
            <v>0</v>
          </cell>
          <cell r="AG44">
            <v>2186194.1550000003</v>
          </cell>
          <cell r="AH44">
            <v>218529.886</v>
          </cell>
          <cell r="AI44">
            <v>271862.534</v>
          </cell>
          <cell r="AJ44">
            <v>229867.381</v>
          </cell>
          <cell r="AK44">
            <v>233188.601</v>
          </cell>
          <cell r="AL44">
            <v>228338.472</v>
          </cell>
          <cell r="AM44">
            <v>237870.107</v>
          </cell>
          <cell r="AN44">
            <v>350426.688</v>
          </cell>
          <cell r="AO44">
            <v>228710.486</v>
          </cell>
          <cell r="AP44">
            <v>187400</v>
          </cell>
          <cell r="AQ44">
            <v>0</v>
          </cell>
          <cell r="AR44">
            <v>0</v>
          </cell>
          <cell r="AS44">
            <v>0</v>
          </cell>
          <cell r="AT44">
            <v>2186194.1550000003</v>
          </cell>
          <cell r="AU44">
            <v>218529.886</v>
          </cell>
          <cell r="AV44">
            <v>271862.534</v>
          </cell>
          <cell r="AW44">
            <v>229867.381</v>
          </cell>
          <cell r="AX44">
            <v>233188.601</v>
          </cell>
          <cell r="AY44">
            <v>228338.472</v>
          </cell>
          <cell r="AZ44">
            <v>0</v>
          </cell>
          <cell r="BA44">
            <v>588296.795</v>
          </cell>
          <cell r="BB44">
            <v>228710.486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1998794.1550000003</v>
          </cell>
        </row>
        <row r="45">
          <cell r="D45">
            <v>2341436.207</v>
          </cell>
          <cell r="E45">
            <v>3359.7</v>
          </cell>
          <cell r="F45">
            <v>100000</v>
          </cell>
          <cell r="G45">
            <v>2244795.907</v>
          </cell>
          <cell r="H45">
            <v>145200.4</v>
          </cell>
          <cell r="I45">
            <v>157525.6</v>
          </cell>
          <cell r="J45">
            <v>156324.7</v>
          </cell>
          <cell r="K45">
            <v>1782385.507</v>
          </cell>
          <cell r="L45">
            <v>0</v>
          </cell>
          <cell r="M45">
            <v>0</v>
          </cell>
          <cell r="N45">
            <v>3359.7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2244795.907</v>
          </cell>
          <cell r="U45">
            <v>145200.4</v>
          </cell>
          <cell r="V45">
            <v>157525.6</v>
          </cell>
          <cell r="W45">
            <v>155429.6</v>
          </cell>
          <cell r="X45">
            <v>155402.6</v>
          </cell>
          <cell r="Y45">
            <v>153456.8</v>
          </cell>
          <cell r="Z45">
            <v>153401.8</v>
          </cell>
          <cell r="AA45">
            <v>166405</v>
          </cell>
          <cell r="AB45">
            <v>153626.6</v>
          </cell>
          <cell r="AC45">
            <v>153914</v>
          </cell>
          <cell r="AD45">
            <v>0</v>
          </cell>
          <cell r="AE45">
            <v>0</v>
          </cell>
          <cell r="AF45">
            <v>0</v>
          </cell>
          <cell r="AG45">
            <v>1394362.4000000001</v>
          </cell>
          <cell r="AH45">
            <v>145200.4</v>
          </cell>
          <cell r="AI45">
            <v>157525.6</v>
          </cell>
          <cell r="AJ45">
            <v>155429.6</v>
          </cell>
          <cell r="AK45">
            <v>155402.6</v>
          </cell>
          <cell r="AL45">
            <v>153456.8</v>
          </cell>
          <cell r="AM45">
            <v>153401.8</v>
          </cell>
          <cell r="AN45">
            <v>166405</v>
          </cell>
          <cell r="AO45">
            <v>153626.6</v>
          </cell>
          <cell r="AP45">
            <v>153914</v>
          </cell>
          <cell r="AQ45">
            <v>0</v>
          </cell>
          <cell r="AR45">
            <v>0</v>
          </cell>
          <cell r="AS45">
            <v>0</v>
          </cell>
          <cell r="AT45">
            <v>1394362.4000000001</v>
          </cell>
          <cell r="AU45">
            <v>145200.4</v>
          </cell>
          <cell r="AV45">
            <v>157525.6</v>
          </cell>
          <cell r="AW45">
            <v>155429.6</v>
          </cell>
          <cell r="AX45">
            <v>155402.6</v>
          </cell>
          <cell r="AY45">
            <v>153456.8</v>
          </cell>
          <cell r="AZ45">
            <v>153401.8</v>
          </cell>
          <cell r="BA45">
            <v>166405</v>
          </cell>
          <cell r="BB45">
            <v>153626.6</v>
          </cell>
          <cell r="BC45">
            <v>153914</v>
          </cell>
          <cell r="BD45">
            <v>0</v>
          </cell>
          <cell r="BE45">
            <v>0</v>
          </cell>
          <cell r="BF45">
            <v>0</v>
          </cell>
          <cell r="BG45">
            <v>1394362.4000000001</v>
          </cell>
        </row>
        <row r="46">
          <cell r="D46">
            <v>1380132.496</v>
          </cell>
          <cell r="E46">
            <v>0</v>
          </cell>
          <cell r="F46">
            <v>80000</v>
          </cell>
          <cell r="G46">
            <v>1300132.496</v>
          </cell>
          <cell r="H46">
            <v>78890.7</v>
          </cell>
          <cell r="I46">
            <v>84599.9</v>
          </cell>
          <cell r="J46">
            <v>85177</v>
          </cell>
          <cell r="K46">
            <v>1051464.896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1300132.4959999998</v>
          </cell>
          <cell r="U46">
            <v>78890.7</v>
          </cell>
          <cell r="V46">
            <v>84599.9</v>
          </cell>
          <cell r="W46">
            <v>85177</v>
          </cell>
          <cell r="X46">
            <v>83639</v>
          </cell>
          <cell r="Y46">
            <v>82229.5</v>
          </cell>
          <cell r="Z46">
            <v>85112</v>
          </cell>
          <cell r="AA46">
            <v>125992.2</v>
          </cell>
          <cell r="AB46">
            <v>82019</v>
          </cell>
          <cell r="AC46">
            <v>86752.8</v>
          </cell>
          <cell r="AD46">
            <v>0</v>
          </cell>
          <cell r="AE46">
            <v>0</v>
          </cell>
          <cell r="AF46">
            <v>0</v>
          </cell>
          <cell r="AG46">
            <v>794412.1</v>
          </cell>
          <cell r="AH46">
            <v>78890.7</v>
          </cell>
          <cell r="AI46">
            <v>84599.9</v>
          </cell>
          <cell r="AJ46">
            <v>85177</v>
          </cell>
          <cell r="AK46">
            <v>83639</v>
          </cell>
          <cell r="AL46">
            <v>82229.5</v>
          </cell>
          <cell r="AM46">
            <v>85112</v>
          </cell>
          <cell r="AN46">
            <v>125992.2</v>
          </cell>
          <cell r="AO46">
            <v>82019</v>
          </cell>
          <cell r="AP46">
            <v>86752.8</v>
          </cell>
          <cell r="AQ46">
            <v>0</v>
          </cell>
          <cell r="AR46">
            <v>0</v>
          </cell>
          <cell r="AS46">
            <v>0</v>
          </cell>
          <cell r="AT46">
            <v>794412.1</v>
          </cell>
          <cell r="AU46">
            <v>78890.7</v>
          </cell>
          <cell r="AV46">
            <v>84599.9</v>
          </cell>
          <cell r="AW46">
            <v>85177</v>
          </cell>
          <cell r="AX46">
            <v>83639</v>
          </cell>
          <cell r="AY46">
            <v>82229.5</v>
          </cell>
          <cell r="AZ46">
            <v>85112</v>
          </cell>
          <cell r="BA46">
            <v>125992.2</v>
          </cell>
          <cell r="BB46">
            <v>82019</v>
          </cell>
          <cell r="BC46">
            <v>86752.8</v>
          </cell>
          <cell r="BD46">
            <v>0</v>
          </cell>
          <cell r="BE46">
            <v>0</v>
          </cell>
          <cell r="BF46">
            <v>0</v>
          </cell>
          <cell r="BG46">
            <v>794412.1</v>
          </cell>
        </row>
        <row r="47">
          <cell r="D47">
            <v>230022.085</v>
          </cell>
          <cell r="E47">
            <v>0</v>
          </cell>
          <cell r="F47">
            <v>0</v>
          </cell>
          <cell r="G47">
            <v>230022.085</v>
          </cell>
          <cell r="H47">
            <v>13151.1</v>
          </cell>
          <cell r="I47">
            <v>14094.6</v>
          </cell>
          <cell r="J47">
            <v>14191.7</v>
          </cell>
          <cell r="K47">
            <v>188584.685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230022.085</v>
          </cell>
          <cell r="U47">
            <v>13151.1</v>
          </cell>
          <cell r="V47">
            <v>14094.6</v>
          </cell>
          <cell r="W47">
            <v>14191.7</v>
          </cell>
          <cell r="X47">
            <v>13934.4</v>
          </cell>
          <cell r="Y47">
            <v>13700</v>
          </cell>
          <cell r="Z47">
            <v>14179</v>
          </cell>
          <cell r="AA47">
            <v>21000</v>
          </cell>
          <cell r="AB47">
            <v>13665.2</v>
          </cell>
          <cell r="AC47">
            <v>14454.4</v>
          </cell>
          <cell r="AD47">
            <v>0</v>
          </cell>
          <cell r="AE47">
            <v>0</v>
          </cell>
          <cell r="AF47">
            <v>0</v>
          </cell>
          <cell r="AG47">
            <v>132370.4</v>
          </cell>
          <cell r="AH47">
            <v>13151.1</v>
          </cell>
          <cell r="AI47">
            <v>14094.6</v>
          </cell>
          <cell r="AJ47">
            <v>14191.7</v>
          </cell>
          <cell r="AK47">
            <v>13934.4</v>
          </cell>
          <cell r="AL47">
            <v>13700</v>
          </cell>
          <cell r="AM47">
            <v>14179</v>
          </cell>
          <cell r="AN47">
            <v>21000</v>
          </cell>
          <cell r="AO47">
            <v>13665.2</v>
          </cell>
          <cell r="AP47">
            <v>14454.4</v>
          </cell>
          <cell r="AQ47">
            <v>0</v>
          </cell>
          <cell r="AR47">
            <v>0</v>
          </cell>
          <cell r="AS47">
            <v>0</v>
          </cell>
          <cell r="AT47">
            <v>132370.4</v>
          </cell>
          <cell r="AU47">
            <v>13151.1</v>
          </cell>
          <cell r="AV47">
            <v>14094.6</v>
          </cell>
          <cell r="AW47">
            <v>14191.7</v>
          </cell>
          <cell r="AX47">
            <v>13934.4</v>
          </cell>
          <cell r="AY47">
            <v>13700</v>
          </cell>
          <cell r="AZ47">
            <v>14179</v>
          </cell>
          <cell r="BA47">
            <v>21000</v>
          </cell>
          <cell r="BB47">
            <v>13665.2</v>
          </cell>
          <cell r="BC47">
            <v>14454.4</v>
          </cell>
          <cell r="BD47">
            <v>0</v>
          </cell>
          <cell r="BE47">
            <v>0</v>
          </cell>
          <cell r="BF47">
            <v>0</v>
          </cell>
          <cell r="BG47">
            <v>132370.4</v>
          </cell>
        </row>
        <row r="48">
          <cell r="D48">
            <v>230022.085</v>
          </cell>
          <cell r="E48">
            <v>0</v>
          </cell>
          <cell r="F48">
            <v>0</v>
          </cell>
          <cell r="G48">
            <v>230022.085</v>
          </cell>
          <cell r="H48">
            <v>13151.1</v>
          </cell>
          <cell r="I48">
            <v>14094.6</v>
          </cell>
          <cell r="J48">
            <v>14191.7</v>
          </cell>
          <cell r="K48">
            <v>188584.685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230022.085</v>
          </cell>
          <cell r="U48">
            <v>13151.1</v>
          </cell>
          <cell r="V48">
            <v>14094.6</v>
          </cell>
          <cell r="W48">
            <v>14191.7</v>
          </cell>
          <cell r="X48">
            <v>13934.4</v>
          </cell>
          <cell r="Y48">
            <v>13700</v>
          </cell>
          <cell r="Z48">
            <v>14179</v>
          </cell>
          <cell r="AA48">
            <v>21000</v>
          </cell>
          <cell r="AB48">
            <v>13665.2</v>
          </cell>
          <cell r="AC48">
            <v>14454.4</v>
          </cell>
          <cell r="AD48">
            <v>0</v>
          </cell>
          <cell r="AE48">
            <v>0</v>
          </cell>
          <cell r="AF48">
            <v>0</v>
          </cell>
          <cell r="AG48">
            <v>132370.4</v>
          </cell>
          <cell r="AH48">
            <v>13151.1</v>
          </cell>
          <cell r="AI48">
            <v>14094.6</v>
          </cell>
          <cell r="AJ48">
            <v>14191.7</v>
          </cell>
          <cell r="AK48">
            <v>13934.4</v>
          </cell>
          <cell r="AL48">
            <v>13700</v>
          </cell>
          <cell r="AM48">
            <v>14179</v>
          </cell>
          <cell r="AN48">
            <v>21000</v>
          </cell>
          <cell r="AO48">
            <v>13665.2</v>
          </cell>
          <cell r="AP48">
            <v>14454.4</v>
          </cell>
          <cell r="AQ48">
            <v>0</v>
          </cell>
          <cell r="AR48">
            <v>0</v>
          </cell>
          <cell r="AS48">
            <v>0</v>
          </cell>
          <cell r="AT48">
            <v>132370.4</v>
          </cell>
          <cell r="AU48">
            <v>13151.1</v>
          </cell>
          <cell r="AV48">
            <v>14094.6</v>
          </cell>
          <cell r="AW48">
            <v>14191.7</v>
          </cell>
          <cell r="AX48">
            <v>13934.4</v>
          </cell>
          <cell r="AY48">
            <v>13700</v>
          </cell>
          <cell r="AZ48">
            <v>14179</v>
          </cell>
          <cell r="BA48">
            <v>21000</v>
          </cell>
          <cell r="BB48">
            <v>13665.2</v>
          </cell>
          <cell r="BC48">
            <v>14454.4</v>
          </cell>
          <cell r="BD48">
            <v>0</v>
          </cell>
          <cell r="BE48">
            <v>0</v>
          </cell>
          <cell r="BF48">
            <v>0</v>
          </cell>
          <cell r="BG48">
            <v>132370.4</v>
          </cell>
        </row>
        <row r="49">
          <cell r="D49">
            <v>460044.162</v>
          </cell>
          <cell r="E49">
            <v>0</v>
          </cell>
          <cell r="F49">
            <v>0</v>
          </cell>
          <cell r="G49">
            <v>460044.162</v>
          </cell>
          <cell r="H49">
            <v>26284.3</v>
          </cell>
          <cell r="I49">
            <v>28199.6</v>
          </cell>
          <cell r="J49">
            <v>28402.6</v>
          </cell>
          <cell r="K49">
            <v>377157.662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460044.162</v>
          </cell>
          <cell r="U49">
            <v>26284.3</v>
          </cell>
          <cell r="V49">
            <v>28199.6</v>
          </cell>
          <cell r="W49">
            <v>28402.6</v>
          </cell>
          <cell r="X49">
            <v>27877.4</v>
          </cell>
          <cell r="Y49">
            <v>27408.3</v>
          </cell>
          <cell r="Z49">
            <v>28370.4</v>
          </cell>
          <cell r="AA49">
            <v>41998.9</v>
          </cell>
          <cell r="AB49">
            <v>27338.5</v>
          </cell>
          <cell r="AC49">
            <v>28914.8</v>
          </cell>
          <cell r="AD49">
            <v>0</v>
          </cell>
          <cell r="AE49">
            <v>0</v>
          </cell>
          <cell r="AF49">
            <v>0</v>
          </cell>
          <cell r="AG49">
            <v>264794.8</v>
          </cell>
          <cell r="AH49">
            <v>26284.3</v>
          </cell>
          <cell r="AI49">
            <v>28199.6</v>
          </cell>
          <cell r="AJ49">
            <v>28402.6</v>
          </cell>
          <cell r="AK49">
            <v>27877.4</v>
          </cell>
          <cell r="AL49">
            <v>27408.3</v>
          </cell>
          <cell r="AM49">
            <v>28370.4</v>
          </cell>
          <cell r="AN49">
            <v>41998.9</v>
          </cell>
          <cell r="AO49">
            <v>27338.5</v>
          </cell>
          <cell r="AP49">
            <v>28914.8</v>
          </cell>
          <cell r="AQ49">
            <v>0</v>
          </cell>
          <cell r="AR49">
            <v>0</v>
          </cell>
          <cell r="AS49">
            <v>0</v>
          </cell>
          <cell r="AT49">
            <v>264794.8</v>
          </cell>
          <cell r="AU49">
            <v>26284.3</v>
          </cell>
          <cell r="AV49">
            <v>28199.6</v>
          </cell>
          <cell r="AW49">
            <v>28402.6</v>
          </cell>
          <cell r="AX49">
            <v>27877.4</v>
          </cell>
          <cell r="AY49">
            <v>27408.3</v>
          </cell>
          <cell r="AZ49">
            <v>28370.4</v>
          </cell>
          <cell r="BA49">
            <v>41998.9</v>
          </cell>
          <cell r="BB49">
            <v>27338.5</v>
          </cell>
          <cell r="BC49">
            <v>28914.8</v>
          </cell>
          <cell r="BD49">
            <v>0</v>
          </cell>
          <cell r="BE49">
            <v>0</v>
          </cell>
          <cell r="BF49">
            <v>0</v>
          </cell>
          <cell r="BG49">
            <v>264794.8</v>
          </cell>
        </row>
        <row r="53">
          <cell r="D53">
            <v>0</v>
          </cell>
          <cell r="E53">
            <v>26732.777</v>
          </cell>
          <cell r="F53">
            <v>2061.144</v>
          </cell>
          <cell r="G53">
            <v>24671.633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23332.777</v>
          </cell>
          <cell r="M53">
            <v>0</v>
          </cell>
          <cell r="N53">
            <v>0</v>
          </cell>
          <cell r="O53">
            <v>-3684.514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19648.263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19648.263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19648.263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19648.263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19648.263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19648.263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19648.263</v>
          </cell>
        </row>
        <row r="54">
          <cell r="D54">
            <v>90000</v>
          </cell>
          <cell r="E54">
            <v>2000</v>
          </cell>
          <cell r="F54">
            <v>90000</v>
          </cell>
          <cell r="G54">
            <v>2000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110000</v>
          </cell>
          <cell r="F55">
            <v>0</v>
          </cell>
          <cell r="G55">
            <v>110000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90000</v>
          </cell>
          <cell r="Q55">
            <v>0</v>
          </cell>
          <cell r="R55">
            <v>0</v>
          </cell>
          <cell r="S55">
            <v>0</v>
          </cell>
          <cell r="T55">
            <v>90000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90000</v>
          </cell>
          <cell r="AD55">
            <v>0</v>
          </cell>
          <cell r="AE55">
            <v>0</v>
          </cell>
          <cell r="AF55">
            <v>0</v>
          </cell>
          <cell r="AG55">
            <v>90000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D56">
            <v>0</v>
          </cell>
          <cell r="E56">
            <v>36000</v>
          </cell>
          <cell r="F56">
            <v>0</v>
          </cell>
          <cell r="G56">
            <v>36000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0</v>
          </cell>
          <cell r="E57">
            <v>3425</v>
          </cell>
          <cell r="F57">
            <v>0.00020999999999999998</v>
          </cell>
          <cell r="G57">
            <v>3425</v>
          </cell>
          <cell r="H57">
            <v>823.44456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2600</v>
          </cell>
          <cell r="N57">
            <v>-71.2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3352.24456</v>
          </cell>
          <cell r="U57">
            <v>0</v>
          </cell>
          <cell r="V57">
            <v>823.44456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2528.8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3352.24456</v>
          </cell>
          <cell r="AH57">
            <v>0</v>
          </cell>
          <cell r="AI57">
            <v>823.44456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2528.8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3352.24456</v>
          </cell>
          <cell r="AU57">
            <v>0</v>
          </cell>
          <cell r="AV57">
            <v>823.44456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2528.8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3352.24456</v>
          </cell>
        </row>
        <row r="59">
          <cell r="D59">
            <v>60000</v>
          </cell>
          <cell r="E59">
            <v>0</v>
          </cell>
          <cell r="F59">
            <v>0</v>
          </cell>
          <cell r="G59">
            <v>60000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60000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60000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0</v>
          </cell>
          <cell r="E60">
            <v>16800</v>
          </cell>
          <cell r="F60">
            <v>0</v>
          </cell>
          <cell r="G60">
            <v>16800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16800</v>
          </cell>
          <cell r="M60">
            <v>-4537.176</v>
          </cell>
          <cell r="N60">
            <v>0</v>
          </cell>
          <cell r="O60">
            <v>0</v>
          </cell>
          <cell r="P60">
            <v>4394</v>
          </cell>
          <cell r="Q60">
            <v>0</v>
          </cell>
          <cell r="R60">
            <v>0</v>
          </cell>
          <cell r="S60">
            <v>0</v>
          </cell>
          <cell r="T60">
            <v>16656.824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12262.824</v>
          </cell>
          <cell r="AA60">
            <v>0</v>
          </cell>
          <cell r="AB60">
            <v>0</v>
          </cell>
          <cell r="AC60">
            <v>4394</v>
          </cell>
          <cell r="AD60">
            <v>0</v>
          </cell>
          <cell r="AE60">
            <v>0</v>
          </cell>
          <cell r="AF60">
            <v>0</v>
          </cell>
          <cell r="AG60">
            <v>16656.824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12262.824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12262.824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12262.824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12262.824</v>
          </cell>
        </row>
        <row r="62">
          <cell r="D62">
            <v>120000</v>
          </cell>
          <cell r="E62">
            <v>0</v>
          </cell>
          <cell r="F62">
            <v>10800</v>
          </cell>
          <cell r="G62">
            <v>109200</v>
          </cell>
          <cell r="H62">
            <v>0</v>
          </cell>
          <cell r="I62">
            <v>0</v>
          </cell>
          <cell r="J62">
            <v>0</v>
          </cell>
          <cell r="K62">
            <v>120000</v>
          </cell>
          <cell r="L62">
            <v>0</v>
          </cell>
          <cell r="M62">
            <v>0</v>
          </cell>
          <cell r="N62">
            <v>-13025.925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106974.075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106974.075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106974.075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36959.346</v>
          </cell>
          <cell r="AN62">
            <v>0</v>
          </cell>
          <cell r="AO62">
            <v>0</v>
          </cell>
          <cell r="AP62">
            <v>30712.697</v>
          </cell>
          <cell r="AQ62">
            <v>0</v>
          </cell>
          <cell r="AR62">
            <v>0</v>
          </cell>
          <cell r="AS62">
            <v>0</v>
          </cell>
          <cell r="AT62">
            <v>67672.043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36959.346</v>
          </cell>
          <cell r="BA62">
            <v>0</v>
          </cell>
          <cell r="BB62">
            <v>0</v>
          </cell>
          <cell r="BC62">
            <v>30712.697</v>
          </cell>
          <cell r="BD62">
            <v>0</v>
          </cell>
          <cell r="BE62">
            <v>0</v>
          </cell>
          <cell r="BF62">
            <v>0</v>
          </cell>
          <cell r="BG62">
            <v>67672.043</v>
          </cell>
        </row>
        <row r="63">
          <cell r="D63">
            <v>0</v>
          </cell>
          <cell r="E63">
            <v>3000</v>
          </cell>
          <cell r="F63">
            <v>0</v>
          </cell>
          <cell r="G63">
            <v>3000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3000</v>
          </cell>
          <cell r="O63">
            <v>0</v>
          </cell>
          <cell r="P63">
            <v>-1245.52</v>
          </cell>
          <cell r="Q63">
            <v>0</v>
          </cell>
          <cell r="R63">
            <v>0</v>
          </cell>
          <cell r="S63">
            <v>0</v>
          </cell>
          <cell r="T63">
            <v>1754.48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1754.48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1754.48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1754.48</v>
          </cell>
          <cell r="AQ63">
            <v>0</v>
          </cell>
          <cell r="AR63">
            <v>0</v>
          </cell>
          <cell r="AS63">
            <v>0</v>
          </cell>
          <cell r="AT63">
            <v>1754.48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1754.48</v>
          </cell>
          <cell r="BD63">
            <v>0</v>
          </cell>
          <cell r="BE63">
            <v>0</v>
          </cell>
          <cell r="BF63">
            <v>0</v>
          </cell>
          <cell r="BG63">
            <v>1754.48</v>
          </cell>
        </row>
        <row r="64">
          <cell r="D64">
            <v>6000</v>
          </cell>
          <cell r="E64">
            <v>2000</v>
          </cell>
          <cell r="F64">
            <v>0</v>
          </cell>
          <cell r="G64">
            <v>8000</v>
          </cell>
          <cell r="H64">
            <v>6000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8000</v>
          </cell>
          <cell r="U64">
            <v>0</v>
          </cell>
          <cell r="V64">
            <v>2000</v>
          </cell>
          <cell r="W64">
            <v>1657.367</v>
          </cell>
          <cell r="X64">
            <v>181.27</v>
          </cell>
          <cell r="Y64">
            <v>1060.987</v>
          </cell>
          <cell r="Z64">
            <v>261.74</v>
          </cell>
          <cell r="AA64">
            <v>586.3</v>
          </cell>
          <cell r="AB64">
            <v>922.677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6670.340999999999</v>
          </cell>
          <cell r="AH64">
            <v>0</v>
          </cell>
          <cell r="AI64">
            <v>2000</v>
          </cell>
          <cell r="AJ64">
            <v>1657.367</v>
          </cell>
          <cell r="AK64">
            <v>181.27</v>
          </cell>
          <cell r="AL64">
            <v>1060.987</v>
          </cell>
          <cell r="AM64">
            <v>261.74</v>
          </cell>
          <cell r="AN64">
            <v>586.3</v>
          </cell>
          <cell r="AO64">
            <v>922.677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6670.340999999999</v>
          </cell>
          <cell r="AU64">
            <v>0</v>
          </cell>
          <cell r="AV64">
            <v>2000</v>
          </cell>
          <cell r="AW64">
            <v>1657.367</v>
          </cell>
          <cell r="AX64">
            <v>181.27</v>
          </cell>
          <cell r="AY64">
            <v>1060.987</v>
          </cell>
          <cell r="AZ64">
            <v>261.74</v>
          </cell>
          <cell r="BA64">
            <v>586.3</v>
          </cell>
          <cell r="BB64">
            <v>922.677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6670.340999999999</v>
          </cell>
        </row>
        <row r="65">
          <cell r="D65">
            <v>193000</v>
          </cell>
          <cell r="E65">
            <v>22947.372000000003</v>
          </cell>
          <cell r="F65">
            <v>5046.66</v>
          </cell>
          <cell r="G65">
            <v>210900.712</v>
          </cell>
          <cell r="H65">
            <v>12000</v>
          </cell>
          <cell r="I65">
            <v>13986.718</v>
          </cell>
          <cell r="J65">
            <v>1971.996</v>
          </cell>
          <cell r="K65">
            <v>5363.75</v>
          </cell>
          <cell r="L65">
            <v>5181.463</v>
          </cell>
          <cell r="M65">
            <v>-35.069</v>
          </cell>
          <cell r="N65">
            <v>18546.66</v>
          </cell>
          <cell r="O65">
            <v>139622.749</v>
          </cell>
          <cell r="P65">
            <v>14261.721</v>
          </cell>
          <cell r="Q65">
            <v>0</v>
          </cell>
          <cell r="R65">
            <v>0</v>
          </cell>
          <cell r="S65">
            <v>0</v>
          </cell>
          <cell r="T65">
            <v>210899.98799999998</v>
          </cell>
          <cell r="U65">
            <v>0</v>
          </cell>
          <cell r="V65">
            <v>5990.37</v>
          </cell>
          <cell r="W65">
            <v>20220.576</v>
          </cell>
          <cell r="X65">
            <v>5517.213</v>
          </cell>
          <cell r="Y65">
            <v>6738.78</v>
          </cell>
          <cell r="Z65">
            <v>0</v>
          </cell>
          <cell r="AA65">
            <v>13500</v>
          </cell>
          <cell r="AB65">
            <v>0</v>
          </cell>
          <cell r="AC65">
            <v>59.16</v>
          </cell>
          <cell r="AD65">
            <v>0</v>
          </cell>
          <cell r="AE65">
            <v>0</v>
          </cell>
          <cell r="AF65">
            <v>0</v>
          </cell>
          <cell r="AG65">
            <v>52026.099</v>
          </cell>
          <cell r="AH65">
            <v>0</v>
          </cell>
          <cell r="AI65">
            <v>0</v>
          </cell>
          <cell r="AJ65">
            <v>5990.37</v>
          </cell>
          <cell r="AK65">
            <v>18884.826</v>
          </cell>
          <cell r="AL65">
            <v>6852.963</v>
          </cell>
          <cell r="AM65">
            <v>1075.25</v>
          </cell>
          <cell r="AN65">
            <v>5663.53</v>
          </cell>
          <cell r="AO65">
            <v>0</v>
          </cell>
          <cell r="AP65">
            <v>59.16</v>
          </cell>
          <cell r="AQ65">
            <v>0</v>
          </cell>
          <cell r="AR65">
            <v>0</v>
          </cell>
          <cell r="AS65">
            <v>0</v>
          </cell>
          <cell r="AT65">
            <v>38526.099</v>
          </cell>
          <cell r="AU65">
            <v>0</v>
          </cell>
          <cell r="AV65">
            <v>0</v>
          </cell>
          <cell r="AW65">
            <v>5990.37</v>
          </cell>
          <cell r="AX65">
            <v>18884.826</v>
          </cell>
          <cell r="AY65">
            <v>6852.963</v>
          </cell>
          <cell r="AZ65">
            <v>1075.25</v>
          </cell>
          <cell r="BA65">
            <v>5663.53</v>
          </cell>
          <cell r="BB65">
            <v>0</v>
          </cell>
          <cell r="BC65">
            <v>59.16</v>
          </cell>
          <cell r="BD65">
            <v>0</v>
          </cell>
          <cell r="BE65">
            <v>0</v>
          </cell>
          <cell r="BF65">
            <v>0</v>
          </cell>
          <cell r="BG65">
            <v>38526.099</v>
          </cell>
        </row>
        <row r="66">
          <cell r="D66">
            <v>1500</v>
          </cell>
          <cell r="E66">
            <v>0</v>
          </cell>
          <cell r="F66">
            <v>0</v>
          </cell>
          <cell r="G66">
            <v>1500</v>
          </cell>
          <cell r="H66">
            <v>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1500</v>
          </cell>
          <cell r="U66">
            <v>0</v>
          </cell>
          <cell r="V66">
            <v>500</v>
          </cell>
          <cell r="W66">
            <v>0</v>
          </cell>
          <cell r="X66">
            <v>2.201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502.201</v>
          </cell>
          <cell r="AH66">
            <v>0</v>
          </cell>
          <cell r="AI66">
            <v>500</v>
          </cell>
          <cell r="AJ66">
            <v>0</v>
          </cell>
          <cell r="AK66">
            <v>2.201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502.201</v>
          </cell>
          <cell r="AU66">
            <v>0</v>
          </cell>
          <cell r="AV66">
            <v>500</v>
          </cell>
          <cell r="AW66">
            <v>0</v>
          </cell>
          <cell r="AX66">
            <v>2.201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502.201</v>
          </cell>
        </row>
        <row r="67">
          <cell r="D67">
            <v>800</v>
          </cell>
          <cell r="E67">
            <v>0</v>
          </cell>
          <cell r="F67">
            <v>0</v>
          </cell>
          <cell r="G67">
            <v>800</v>
          </cell>
          <cell r="H67">
            <v>800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800</v>
          </cell>
          <cell r="U67">
            <v>0</v>
          </cell>
          <cell r="V67">
            <v>200</v>
          </cell>
          <cell r="W67">
            <v>80.2</v>
          </cell>
          <cell r="X67">
            <v>23.84</v>
          </cell>
          <cell r="Y67">
            <v>93.6</v>
          </cell>
          <cell r="Z67">
            <v>19.32</v>
          </cell>
          <cell r="AA67">
            <v>143.6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560.56</v>
          </cell>
          <cell r="AH67">
            <v>0</v>
          </cell>
          <cell r="AI67">
            <v>200</v>
          </cell>
          <cell r="AJ67">
            <v>80.2</v>
          </cell>
          <cell r="AK67">
            <v>23.84</v>
          </cell>
          <cell r="AL67">
            <v>93.6</v>
          </cell>
          <cell r="AM67">
            <v>19.32</v>
          </cell>
          <cell r="AN67">
            <v>143.6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560.56</v>
          </cell>
          <cell r="AU67">
            <v>0</v>
          </cell>
          <cell r="AV67">
            <v>200</v>
          </cell>
          <cell r="AW67">
            <v>80.2</v>
          </cell>
          <cell r="AX67">
            <v>23.84</v>
          </cell>
          <cell r="AY67">
            <v>93.6</v>
          </cell>
          <cell r="AZ67">
            <v>19.32</v>
          </cell>
          <cell r="BA67">
            <v>143.6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560.56</v>
          </cell>
        </row>
        <row r="68">
          <cell r="D68">
            <v>3000</v>
          </cell>
          <cell r="E68">
            <v>6900</v>
          </cell>
          <cell r="F68">
            <v>0</v>
          </cell>
          <cell r="G68">
            <v>9900</v>
          </cell>
          <cell r="H68">
            <v>3000</v>
          </cell>
          <cell r="I68">
            <v>0</v>
          </cell>
          <cell r="J68">
            <v>0</v>
          </cell>
          <cell r="K68">
            <v>0</v>
          </cell>
          <cell r="L68">
            <v>5400</v>
          </cell>
          <cell r="M68">
            <v>-1258.214</v>
          </cell>
          <cell r="N68">
            <v>1000</v>
          </cell>
          <cell r="O68">
            <v>500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8641.786</v>
          </cell>
          <cell r="U68">
            <v>0</v>
          </cell>
          <cell r="V68">
            <v>1000</v>
          </cell>
          <cell r="W68">
            <v>434.86</v>
          </cell>
          <cell r="X68">
            <v>342.559</v>
          </cell>
          <cell r="Y68">
            <v>3559.946</v>
          </cell>
          <cell r="Z68">
            <v>1524.681</v>
          </cell>
          <cell r="AA68">
            <v>353</v>
          </cell>
          <cell r="AB68">
            <v>164.5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7379.546</v>
          </cell>
          <cell r="AH68">
            <v>0</v>
          </cell>
          <cell r="AI68">
            <v>1000</v>
          </cell>
          <cell r="AJ68">
            <v>434.86</v>
          </cell>
          <cell r="AK68">
            <v>342.559</v>
          </cell>
          <cell r="AL68">
            <v>355.44</v>
          </cell>
          <cell r="AM68">
            <v>4729.187</v>
          </cell>
          <cell r="AN68">
            <v>353</v>
          </cell>
          <cell r="AO68">
            <v>164.5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7379.546</v>
          </cell>
          <cell r="AU68">
            <v>0</v>
          </cell>
          <cell r="AV68">
            <v>1000</v>
          </cell>
          <cell r="AW68">
            <v>434.86</v>
          </cell>
          <cell r="AX68">
            <v>342.559</v>
          </cell>
          <cell r="AY68">
            <v>355.44</v>
          </cell>
          <cell r="AZ68">
            <v>4729.187</v>
          </cell>
          <cell r="BA68">
            <v>353</v>
          </cell>
          <cell r="BB68">
            <v>164.5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7379.546</v>
          </cell>
        </row>
        <row r="69">
          <cell r="D69">
            <v>1000</v>
          </cell>
          <cell r="E69">
            <v>3700</v>
          </cell>
          <cell r="F69">
            <v>0</v>
          </cell>
          <cell r="G69">
            <v>4700</v>
          </cell>
          <cell r="H69">
            <v>1000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3700</v>
          </cell>
          <cell r="O69">
            <v>0</v>
          </cell>
          <cell r="P69">
            <v>-2200.2</v>
          </cell>
          <cell r="Q69">
            <v>0</v>
          </cell>
          <cell r="R69">
            <v>0</v>
          </cell>
          <cell r="S69">
            <v>0</v>
          </cell>
          <cell r="T69">
            <v>2499.8</v>
          </cell>
          <cell r="U69">
            <v>0</v>
          </cell>
          <cell r="V69">
            <v>300</v>
          </cell>
          <cell r="W69">
            <v>0</v>
          </cell>
          <cell r="X69">
            <v>0</v>
          </cell>
          <cell r="Y69">
            <v>0</v>
          </cell>
          <cell r="Z69">
            <v>92</v>
          </cell>
          <cell r="AA69">
            <v>0</v>
          </cell>
          <cell r="AB69">
            <v>1499.8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1891.8</v>
          </cell>
          <cell r="AH69">
            <v>0</v>
          </cell>
          <cell r="AI69">
            <v>300</v>
          </cell>
          <cell r="AJ69">
            <v>0</v>
          </cell>
          <cell r="AK69">
            <v>0</v>
          </cell>
          <cell r="AL69">
            <v>0</v>
          </cell>
          <cell r="AM69">
            <v>92</v>
          </cell>
          <cell r="AN69">
            <v>0</v>
          </cell>
          <cell r="AO69">
            <v>0</v>
          </cell>
          <cell r="AP69">
            <v>1499.8</v>
          </cell>
          <cell r="AQ69">
            <v>0</v>
          </cell>
          <cell r="AR69">
            <v>0</v>
          </cell>
          <cell r="AS69">
            <v>0</v>
          </cell>
          <cell r="AT69">
            <v>1891.8</v>
          </cell>
          <cell r="AU69">
            <v>0</v>
          </cell>
          <cell r="AV69">
            <v>300</v>
          </cell>
          <cell r="AW69">
            <v>0</v>
          </cell>
          <cell r="AX69">
            <v>0</v>
          </cell>
          <cell r="AY69">
            <v>0</v>
          </cell>
          <cell r="AZ69">
            <v>92</v>
          </cell>
          <cell r="BA69">
            <v>0</v>
          </cell>
          <cell r="BB69">
            <v>0</v>
          </cell>
          <cell r="BC69">
            <v>1499.8</v>
          </cell>
          <cell r="BD69">
            <v>0</v>
          </cell>
          <cell r="BE69">
            <v>0</v>
          </cell>
          <cell r="BF69">
            <v>0</v>
          </cell>
          <cell r="BG69">
            <v>1891.8</v>
          </cell>
        </row>
        <row r="70">
          <cell r="D70">
            <v>30000</v>
          </cell>
          <cell r="E70">
            <v>18000</v>
          </cell>
          <cell r="F70">
            <v>23410.368</v>
          </cell>
          <cell r="G70">
            <v>24589.632</v>
          </cell>
          <cell r="H70">
            <v>0</v>
          </cell>
          <cell r="I70">
            <v>0</v>
          </cell>
          <cell r="J70">
            <v>5000</v>
          </cell>
          <cell r="K70">
            <v>-1776.331</v>
          </cell>
          <cell r="L70">
            <v>0</v>
          </cell>
          <cell r="M70">
            <v>0</v>
          </cell>
          <cell r="N70">
            <v>8500</v>
          </cell>
          <cell r="O70">
            <v>0</v>
          </cell>
          <cell r="P70">
            <v>12865.963</v>
          </cell>
          <cell r="Q70">
            <v>0</v>
          </cell>
          <cell r="R70">
            <v>0</v>
          </cell>
          <cell r="S70">
            <v>0</v>
          </cell>
          <cell r="T70">
            <v>24589.631999999998</v>
          </cell>
          <cell r="U70">
            <v>0</v>
          </cell>
          <cell r="V70">
            <v>0</v>
          </cell>
          <cell r="W70">
            <v>0</v>
          </cell>
          <cell r="X70">
            <v>3223.669</v>
          </cell>
          <cell r="Y70">
            <v>0</v>
          </cell>
          <cell r="Z70">
            <v>0</v>
          </cell>
          <cell r="AA70">
            <v>0</v>
          </cell>
          <cell r="AB70">
            <v>5104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8327.669</v>
          </cell>
          <cell r="AH70">
            <v>0</v>
          </cell>
          <cell r="AI70">
            <v>0</v>
          </cell>
          <cell r="AJ70">
            <v>0</v>
          </cell>
          <cell r="AK70">
            <v>3223.669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5104</v>
          </cell>
          <cell r="AQ70">
            <v>0</v>
          </cell>
          <cell r="AR70">
            <v>0</v>
          </cell>
          <cell r="AS70">
            <v>0</v>
          </cell>
          <cell r="AT70">
            <v>8327.669</v>
          </cell>
          <cell r="AU70">
            <v>0</v>
          </cell>
          <cell r="AV70">
            <v>0</v>
          </cell>
          <cell r="AW70">
            <v>0</v>
          </cell>
          <cell r="AX70">
            <v>3223.669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5104</v>
          </cell>
          <cell r="BD70">
            <v>0</v>
          </cell>
          <cell r="BE70">
            <v>0</v>
          </cell>
          <cell r="BF70">
            <v>0</v>
          </cell>
          <cell r="BG70">
            <v>8327.669</v>
          </cell>
        </row>
        <row r="72">
          <cell r="D72">
            <v>2216000</v>
          </cell>
          <cell r="E72">
            <v>44900</v>
          </cell>
          <cell r="F72">
            <v>956926.191</v>
          </cell>
          <cell r="G72">
            <v>1303973.809</v>
          </cell>
          <cell r="H72">
            <v>10000</v>
          </cell>
          <cell r="I72">
            <v>0</v>
          </cell>
          <cell r="J72">
            <v>0</v>
          </cell>
          <cell r="K72">
            <v>42024.867</v>
          </cell>
          <cell r="L72">
            <v>-30</v>
          </cell>
          <cell r="M72">
            <v>15000</v>
          </cell>
          <cell r="N72">
            <v>22000</v>
          </cell>
          <cell r="O72">
            <v>1173143.4</v>
          </cell>
          <cell r="P72">
            <v>2641.874</v>
          </cell>
          <cell r="Q72">
            <v>0</v>
          </cell>
          <cell r="R72">
            <v>0</v>
          </cell>
          <cell r="S72">
            <v>0</v>
          </cell>
          <cell r="T72">
            <v>1264780.141</v>
          </cell>
          <cell r="U72">
            <v>0</v>
          </cell>
          <cell r="V72">
            <v>0</v>
          </cell>
          <cell r="W72">
            <v>0</v>
          </cell>
          <cell r="X72">
            <v>11470</v>
          </cell>
          <cell r="Y72">
            <v>39020.8</v>
          </cell>
          <cell r="Z72">
            <v>15000</v>
          </cell>
          <cell r="AA72">
            <v>0</v>
          </cell>
          <cell r="AB72">
            <v>13653.253</v>
          </cell>
          <cell r="AC72">
            <v>10971.813</v>
          </cell>
          <cell r="AD72">
            <v>0</v>
          </cell>
          <cell r="AE72">
            <v>0</v>
          </cell>
          <cell r="AF72">
            <v>0</v>
          </cell>
          <cell r="AG72">
            <v>90115.866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5470</v>
          </cell>
          <cell r="AM72">
            <v>4500</v>
          </cell>
          <cell r="AN72">
            <v>5346.4</v>
          </cell>
          <cell r="AO72">
            <v>30192.11</v>
          </cell>
          <cell r="AP72">
            <v>19625.066</v>
          </cell>
          <cell r="AQ72">
            <v>0</v>
          </cell>
          <cell r="AR72">
            <v>0</v>
          </cell>
          <cell r="AS72">
            <v>0</v>
          </cell>
          <cell r="AT72">
            <v>65133.576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5470</v>
          </cell>
          <cell r="AZ72">
            <v>4500</v>
          </cell>
          <cell r="BA72">
            <v>5346.4</v>
          </cell>
          <cell r="BB72">
            <v>30192.11</v>
          </cell>
          <cell r="BC72">
            <v>19625.066</v>
          </cell>
          <cell r="BD72">
            <v>0</v>
          </cell>
          <cell r="BE72">
            <v>0</v>
          </cell>
          <cell r="BF72">
            <v>0</v>
          </cell>
          <cell r="BG72">
            <v>65133.576</v>
          </cell>
        </row>
        <row r="73">
          <cell r="D73">
            <v>170000</v>
          </cell>
          <cell r="E73">
            <v>134100</v>
          </cell>
          <cell r="F73">
            <v>151310</v>
          </cell>
          <cell r="G73">
            <v>32790</v>
          </cell>
          <cell r="H73">
            <v>6000</v>
          </cell>
          <cell r="I73">
            <v>0</v>
          </cell>
          <cell r="J73">
            <v>16000</v>
          </cell>
          <cell r="K73">
            <v>-5001</v>
          </cell>
          <cell r="L73">
            <v>15000</v>
          </cell>
          <cell r="M73">
            <v>-15000</v>
          </cell>
          <cell r="N73">
            <v>3000</v>
          </cell>
          <cell r="O73">
            <v>4698.4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24697.4</v>
          </cell>
          <cell r="U73">
            <v>0</v>
          </cell>
          <cell r="V73">
            <v>1000</v>
          </cell>
          <cell r="W73">
            <v>0</v>
          </cell>
          <cell r="X73">
            <v>5688.2</v>
          </cell>
          <cell r="Y73">
            <v>2675.2</v>
          </cell>
          <cell r="Z73">
            <v>0</v>
          </cell>
          <cell r="AA73">
            <v>0</v>
          </cell>
          <cell r="AB73">
            <v>495.205</v>
          </cell>
          <cell r="AC73">
            <v>8566.998</v>
          </cell>
          <cell r="AD73">
            <v>0</v>
          </cell>
          <cell r="AE73">
            <v>0</v>
          </cell>
          <cell r="AF73">
            <v>0</v>
          </cell>
          <cell r="AG73">
            <v>18425.603</v>
          </cell>
          <cell r="AH73">
            <v>0</v>
          </cell>
          <cell r="AI73">
            <v>1000</v>
          </cell>
          <cell r="AJ73">
            <v>0</v>
          </cell>
          <cell r="AK73">
            <v>689.2</v>
          </cell>
          <cell r="AL73">
            <v>5075.8</v>
          </cell>
          <cell r="AM73">
            <v>324.8</v>
          </cell>
          <cell r="AN73">
            <v>324.8</v>
          </cell>
          <cell r="AO73">
            <v>1144.805</v>
          </cell>
          <cell r="AP73">
            <v>324.8</v>
          </cell>
          <cell r="AQ73">
            <v>0</v>
          </cell>
          <cell r="AR73">
            <v>0</v>
          </cell>
          <cell r="AS73">
            <v>0</v>
          </cell>
          <cell r="AT73">
            <v>8884.205</v>
          </cell>
          <cell r="AU73">
            <v>0</v>
          </cell>
          <cell r="AV73">
            <v>1000</v>
          </cell>
          <cell r="AW73">
            <v>0</v>
          </cell>
          <cell r="AX73">
            <v>689.2</v>
          </cell>
          <cell r="AY73">
            <v>5075.8</v>
          </cell>
          <cell r="AZ73">
            <v>324.8</v>
          </cell>
          <cell r="BA73">
            <v>324.8</v>
          </cell>
          <cell r="BB73">
            <v>1144.805</v>
          </cell>
          <cell r="BC73">
            <v>324.8</v>
          </cell>
          <cell r="BD73">
            <v>0</v>
          </cell>
          <cell r="BE73">
            <v>0</v>
          </cell>
          <cell r="BF73">
            <v>0</v>
          </cell>
          <cell r="BG73">
            <v>8884.205</v>
          </cell>
        </row>
        <row r="74">
          <cell r="D74">
            <v>621947.767</v>
          </cell>
          <cell r="E74">
            <v>0</v>
          </cell>
          <cell r="F74">
            <v>24645.226</v>
          </cell>
          <cell r="G74">
            <v>597302.541</v>
          </cell>
          <cell r="H74">
            <v>316207.099</v>
          </cell>
          <cell r="I74">
            <v>0</v>
          </cell>
          <cell r="J74">
            <v>0</v>
          </cell>
          <cell r="K74">
            <v>0</v>
          </cell>
          <cell r="L74">
            <v>210000</v>
          </cell>
          <cell r="M74">
            <v>0</v>
          </cell>
          <cell r="N74">
            <v>0</v>
          </cell>
          <cell r="O74">
            <v>-3732.332</v>
          </cell>
          <cell r="P74">
            <v>65994.09</v>
          </cell>
          <cell r="Q74">
            <v>0</v>
          </cell>
          <cell r="R74">
            <v>0</v>
          </cell>
          <cell r="S74">
            <v>0</v>
          </cell>
          <cell r="T74">
            <v>588468.857</v>
          </cell>
          <cell r="U74">
            <v>316207.099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10000</v>
          </cell>
          <cell r="AA74">
            <v>191267.668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517474.767</v>
          </cell>
          <cell r="AH74">
            <v>0</v>
          </cell>
          <cell r="AI74">
            <v>44567.704</v>
          </cell>
          <cell r="AJ74">
            <v>44567.704</v>
          </cell>
          <cell r="AK74">
            <v>44567.704</v>
          </cell>
          <cell r="AL74">
            <v>44567.704</v>
          </cell>
          <cell r="AM74">
            <v>46192.31</v>
          </cell>
          <cell r="AN74">
            <v>46192.31</v>
          </cell>
          <cell r="AO74">
            <v>52690.738</v>
          </cell>
          <cell r="AP74">
            <v>46192.31</v>
          </cell>
          <cell r="AQ74">
            <v>0</v>
          </cell>
          <cell r="AR74">
            <v>0</v>
          </cell>
          <cell r="AS74">
            <v>0</v>
          </cell>
          <cell r="AT74">
            <v>369538.484</v>
          </cell>
          <cell r="AU74">
            <v>0</v>
          </cell>
          <cell r="AV74">
            <v>44567.704</v>
          </cell>
          <cell r="AW74">
            <v>44567.704</v>
          </cell>
          <cell r="AX74">
            <v>44567.704</v>
          </cell>
          <cell r="AY74">
            <v>44567.704</v>
          </cell>
          <cell r="AZ74">
            <v>46192.31</v>
          </cell>
          <cell r="BA74">
            <v>46192.31</v>
          </cell>
          <cell r="BB74">
            <v>52690.738</v>
          </cell>
          <cell r="BC74">
            <v>46192.31</v>
          </cell>
          <cell r="BD74">
            <v>0</v>
          </cell>
          <cell r="BE74">
            <v>0</v>
          </cell>
          <cell r="BF74">
            <v>0</v>
          </cell>
          <cell r="BG74">
            <v>369538.484</v>
          </cell>
        </row>
        <row r="75">
          <cell r="D75">
            <v>10000</v>
          </cell>
          <cell r="E75">
            <v>0</v>
          </cell>
          <cell r="F75">
            <v>10000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1100000</v>
          </cell>
          <cell r="E76">
            <v>21859.138</v>
          </cell>
          <cell r="F76">
            <v>0</v>
          </cell>
          <cell r="G76">
            <v>1121859.138</v>
          </cell>
          <cell r="H76">
            <v>617960.228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352699.665</v>
          </cell>
          <cell r="O76">
            <v>0</v>
          </cell>
          <cell r="P76">
            <v>151199.245</v>
          </cell>
          <cell r="Q76">
            <v>0</v>
          </cell>
          <cell r="R76">
            <v>0</v>
          </cell>
          <cell r="S76">
            <v>0</v>
          </cell>
          <cell r="T76">
            <v>1121859.1379999998</v>
          </cell>
          <cell r="U76">
            <v>617960.228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352699.665</v>
          </cell>
          <cell r="AB76">
            <v>0</v>
          </cell>
          <cell r="AC76">
            <v>16205.745</v>
          </cell>
          <cell r="AD76">
            <v>0</v>
          </cell>
          <cell r="AE76">
            <v>0</v>
          </cell>
          <cell r="AF76">
            <v>0</v>
          </cell>
          <cell r="AG76">
            <v>986865.6379999999</v>
          </cell>
          <cell r="AH76">
            <v>0</v>
          </cell>
          <cell r="AI76">
            <v>87376.34025</v>
          </cell>
          <cell r="AJ76">
            <v>87845.73225</v>
          </cell>
          <cell r="AK76">
            <v>87845.73225</v>
          </cell>
          <cell r="AL76">
            <v>87845.73225</v>
          </cell>
          <cell r="AM76">
            <v>87845.73225</v>
          </cell>
          <cell r="AN76">
            <v>87845.73225</v>
          </cell>
          <cell r="AO76">
            <v>87845.73225</v>
          </cell>
          <cell r="AP76">
            <v>87845.73225</v>
          </cell>
          <cell r="AQ76">
            <v>0</v>
          </cell>
          <cell r="AR76">
            <v>0</v>
          </cell>
          <cell r="AS76">
            <v>0</v>
          </cell>
          <cell r="AT76">
            <v>702296.466</v>
          </cell>
          <cell r="AU76">
            <v>0</v>
          </cell>
          <cell r="AV76">
            <v>87376.34025</v>
          </cell>
          <cell r="AW76">
            <v>87845.73225</v>
          </cell>
          <cell r="AX76">
            <v>87845.73225</v>
          </cell>
          <cell r="AY76">
            <v>87845.73225</v>
          </cell>
          <cell r="AZ76">
            <v>87845.73225</v>
          </cell>
          <cell r="BA76">
            <v>87845.73225</v>
          </cell>
          <cell r="BB76">
            <v>87845.73225</v>
          </cell>
          <cell r="BC76">
            <v>87845.73225</v>
          </cell>
          <cell r="BD76">
            <v>0</v>
          </cell>
          <cell r="BE76">
            <v>0</v>
          </cell>
          <cell r="BF76">
            <v>0</v>
          </cell>
          <cell r="BG76">
            <v>702296.466</v>
          </cell>
        </row>
        <row r="77">
          <cell r="D77">
            <v>0</v>
          </cell>
          <cell r="E77">
            <v>600000</v>
          </cell>
          <cell r="F77">
            <v>480000</v>
          </cell>
          <cell r="G77">
            <v>120000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9">
          <cell r="D79">
            <v>288000</v>
          </cell>
          <cell r="E79">
            <v>0</v>
          </cell>
          <cell r="F79">
            <v>0</v>
          </cell>
          <cell r="G79">
            <v>288000</v>
          </cell>
          <cell r="H79">
            <v>165000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123000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288000</v>
          </cell>
          <cell r="U79">
            <v>161000</v>
          </cell>
          <cell r="V79">
            <v>500</v>
          </cell>
          <cell r="W79">
            <v>0</v>
          </cell>
          <cell r="X79">
            <v>0</v>
          </cell>
          <cell r="Y79">
            <v>0</v>
          </cell>
          <cell r="Z79">
            <v>175.9</v>
          </cell>
          <cell r="AA79">
            <v>123000</v>
          </cell>
          <cell r="AB79">
            <v>335.65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285011.55000000005</v>
          </cell>
          <cell r="AH79">
            <v>0</v>
          </cell>
          <cell r="AI79">
            <v>500</v>
          </cell>
          <cell r="AJ79">
            <v>45630.2</v>
          </cell>
          <cell r="AK79">
            <v>21957.8</v>
          </cell>
          <cell r="AL79">
            <v>22507.2</v>
          </cell>
          <cell r="AM79">
            <v>20970.8</v>
          </cell>
          <cell r="AN79">
            <v>24016.7</v>
          </cell>
          <cell r="AO79">
            <v>26428.85</v>
          </cell>
          <cell r="AP79">
            <v>25971.9</v>
          </cell>
          <cell r="AQ79">
            <v>0</v>
          </cell>
          <cell r="AR79">
            <v>0</v>
          </cell>
          <cell r="AS79">
            <v>0</v>
          </cell>
          <cell r="AT79">
            <v>187983.45</v>
          </cell>
          <cell r="AU79">
            <v>0</v>
          </cell>
          <cell r="AV79">
            <v>500</v>
          </cell>
          <cell r="AW79">
            <v>45630.2</v>
          </cell>
          <cell r="AX79">
            <v>21957.8</v>
          </cell>
          <cell r="AY79">
            <v>0</v>
          </cell>
          <cell r="AZ79">
            <v>43478</v>
          </cell>
          <cell r="BA79">
            <v>24016.7</v>
          </cell>
          <cell r="BB79">
            <v>26428.85</v>
          </cell>
          <cell r="BC79">
            <v>25971.9</v>
          </cell>
          <cell r="BD79">
            <v>0</v>
          </cell>
          <cell r="BE79">
            <v>0</v>
          </cell>
          <cell r="BF79">
            <v>0</v>
          </cell>
          <cell r="BG79">
            <v>187983.45</v>
          </cell>
        </row>
        <row r="80">
          <cell r="D80">
            <v>12000</v>
          </cell>
          <cell r="E80">
            <v>1700</v>
          </cell>
          <cell r="F80">
            <v>0</v>
          </cell>
          <cell r="G80">
            <v>13700</v>
          </cell>
          <cell r="H80">
            <v>10355.15152</v>
          </cell>
          <cell r="I80">
            <v>124.04867999999999</v>
          </cell>
          <cell r="J80">
            <v>122.43336000000001</v>
          </cell>
          <cell r="K80">
            <v>122.43336000000001</v>
          </cell>
          <cell r="L80">
            <v>244.86672000000002</v>
          </cell>
          <cell r="M80">
            <v>0</v>
          </cell>
          <cell r="N80">
            <v>244.86672000000002</v>
          </cell>
          <cell r="O80">
            <v>122.43336000000001</v>
          </cell>
          <cell r="P80">
            <v>1822.43336</v>
          </cell>
          <cell r="Q80">
            <v>0</v>
          </cell>
          <cell r="R80">
            <v>0</v>
          </cell>
          <cell r="S80">
            <v>0</v>
          </cell>
          <cell r="T80">
            <v>13158.667080000003</v>
          </cell>
          <cell r="U80">
            <v>977.5749599999999</v>
          </cell>
          <cell r="V80">
            <v>1413.61478</v>
          </cell>
          <cell r="W80">
            <v>734.80564</v>
          </cell>
          <cell r="X80">
            <v>1186.24936</v>
          </cell>
          <cell r="Y80">
            <v>3204.3476800000003</v>
          </cell>
          <cell r="Z80">
            <v>326.625</v>
          </cell>
          <cell r="AA80">
            <v>1863.47872</v>
          </cell>
          <cell r="AB80">
            <v>548.85936</v>
          </cell>
          <cell r="AC80">
            <v>916.36536</v>
          </cell>
          <cell r="AD80">
            <v>0</v>
          </cell>
          <cell r="AE80">
            <v>0</v>
          </cell>
          <cell r="AF80">
            <v>0</v>
          </cell>
          <cell r="AG80">
            <v>11171.92086</v>
          </cell>
          <cell r="AH80">
            <v>606.44796</v>
          </cell>
          <cell r="AI80">
            <v>1111.3175</v>
          </cell>
          <cell r="AJ80">
            <v>1122.48364</v>
          </cell>
          <cell r="AK80">
            <v>1471.9956399999999</v>
          </cell>
          <cell r="AL80">
            <v>3081.91432</v>
          </cell>
          <cell r="AM80">
            <v>449.05836</v>
          </cell>
          <cell r="AN80">
            <v>1741.04536</v>
          </cell>
          <cell r="AO80">
            <v>548.85936</v>
          </cell>
          <cell r="AP80">
            <v>916.36536</v>
          </cell>
          <cell r="AQ80">
            <v>0</v>
          </cell>
          <cell r="AR80">
            <v>0</v>
          </cell>
          <cell r="AS80">
            <v>0</v>
          </cell>
          <cell r="AT80">
            <v>11049.487500000001</v>
          </cell>
          <cell r="AU80">
            <v>606.44796</v>
          </cell>
          <cell r="AV80">
            <v>1111.3175</v>
          </cell>
          <cell r="AW80">
            <v>1122.48364</v>
          </cell>
          <cell r="AX80">
            <v>1471.9956399999999</v>
          </cell>
          <cell r="AY80">
            <v>3081.91432</v>
          </cell>
          <cell r="AZ80">
            <v>449.05836</v>
          </cell>
          <cell r="BA80">
            <v>1741.04536</v>
          </cell>
          <cell r="BB80">
            <v>548.85936</v>
          </cell>
          <cell r="BC80">
            <v>916.36536</v>
          </cell>
          <cell r="BD80">
            <v>0</v>
          </cell>
          <cell r="BE80">
            <v>0</v>
          </cell>
          <cell r="BF80">
            <v>0</v>
          </cell>
          <cell r="BG80">
            <v>11049.487500000001</v>
          </cell>
        </row>
        <row r="81">
          <cell r="D81">
            <v>0</v>
          </cell>
          <cell r="E81">
            <v>1267.223</v>
          </cell>
          <cell r="F81">
            <v>1267.223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D82">
            <v>0</v>
          </cell>
          <cell r="E82">
            <v>500</v>
          </cell>
          <cell r="F82">
            <v>0</v>
          </cell>
          <cell r="G82">
            <v>500</v>
          </cell>
          <cell r="H82">
            <v>500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500</v>
          </cell>
          <cell r="U82">
            <v>0</v>
          </cell>
          <cell r="V82">
            <v>100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59.8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159.8</v>
          </cell>
          <cell r="AH82">
            <v>0</v>
          </cell>
          <cell r="AI82">
            <v>100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59.8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159.8</v>
          </cell>
          <cell r="AU82">
            <v>0</v>
          </cell>
          <cell r="AV82">
            <v>100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59.8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159.8</v>
          </cell>
        </row>
        <row r="84">
          <cell r="D84">
            <v>0</v>
          </cell>
          <cell r="E84">
            <v>290000</v>
          </cell>
          <cell r="F84">
            <v>0</v>
          </cell>
          <cell r="G84">
            <v>290000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D85">
            <v>500</v>
          </cell>
          <cell r="E85">
            <v>353724.251</v>
          </cell>
          <cell r="F85">
            <v>49129.193</v>
          </cell>
          <cell r="G85">
            <v>305095.058</v>
          </cell>
          <cell r="H85">
            <v>0</v>
          </cell>
          <cell r="I85">
            <v>0</v>
          </cell>
          <cell r="J85">
            <v>0</v>
          </cell>
          <cell r="K85">
            <v>24.5</v>
          </cell>
          <cell r="L85">
            <v>0</v>
          </cell>
          <cell r="M85">
            <v>470</v>
          </cell>
          <cell r="N85">
            <v>0</v>
          </cell>
          <cell r="O85">
            <v>-470</v>
          </cell>
          <cell r="P85">
            <v>299330.03</v>
          </cell>
          <cell r="Q85">
            <v>0</v>
          </cell>
          <cell r="R85">
            <v>0</v>
          </cell>
          <cell r="S85">
            <v>0</v>
          </cell>
          <cell r="T85">
            <v>299354.53</v>
          </cell>
          <cell r="U85">
            <v>0</v>
          </cell>
          <cell r="V85">
            <v>0</v>
          </cell>
          <cell r="W85">
            <v>0</v>
          </cell>
          <cell r="X85">
            <v>24.5</v>
          </cell>
          <cell r="Y85">
            <v>0</v>
          </cell>
          <cell r="Z85">
            <v>0</v>
          </cell>
          <cell r="AA85">
            <v>420</v>
          </cell>
          <cell r="AB85">
            <v>-420</v>
          </cell>
          <cell r="AC85">
            <v>294191.086</v>
          </cell>
          <cell r="AD85">
            <v>0</v>
          </cell>
          <cell r="AE85">
            <v>0</v>
          </cell>
          <cell r="AF85">
            <v>0</v>
          </cell>
          <cell r="AG85">
            <v>294215.586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24.5</v>
          </cell>
          <cell r="AM85">
            <v>0</v>
          </cell>
          <cell r="AN85">
            <v>420</v>
          </cell>
          <cell r="AO85">
            <v>-420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24.5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24.5</v>
          </cell>
          <cell r="AZ85">
            <v>0</v>
          </cell>
          <cell r="BA85">
            <v>420</v>
          </cell>
          <cell r="BB85">
            <v>-420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24.5</v>
          </cell>
        </row>
        <row r="87">
          <cell r="D87">
            <v>0</v>
          </cell>
          <cell r="E87">
            <v>2675</v>
          </cell>
          <cell r="F87">
            <v>0</v>
          </cell>
          <cell r="G87">
            <v>2675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29074.998</v>
          </cell>
          <cell r="E88">
            <v>110</v>
          </cell>
          <cell r="F88">
            <v>0</v>
          </cell>
          <cell r="G88">
            <v>29184.998</v>
          </cell>
          <cell r="H88">
            <v>17206.294</v>
          </cell>
          <cell r="I88">
            <v>312.36260999999996</v>
          </cell>
          <cell r="J88">
            <v>314.16720000000004</v>
          </cell>
          <cell r="K88">
            <v>314.00108</v>
          </cell>
          <cell r="L88">
            <v>453.5264</v>
          </cell>
          <cell r="M88">
            <v>327.2679</v>
          </cell>
          <cell r="N88">
            <v>628.25384</v>
          </cell>
          <cell r="O88">
            <v>488.45766</v>
          </cell>
          <cell r="P88">
            <v>492.51703999999995</v>
          </cell>
          <cell r="Q88">
            <v>0</v>
          </cell>
          <cell r="R88">
            <v>0</v>
          </cell>
          <cell r="S88">
            <v>0</v>
          </cell>
          <cell r="T88">
            <v>20536.84773</v>
          </cell>
          <cell r="U88">
            <v>1733.17291</v>
          </cell>
          <cell r="V88">
            <v>2101.6754100000003</v>
          </cell>
          <cell r="W88">
            <v>1691.1373899999999</v>
          </cell>
          <cell r="X88">
            <v>1087.86609</v>
          </cell>
          <cell r="Y88">
            <v>6908.01158</v>
          </cell>
          <cell r="Z88">
            <v>865.33406</v>
          </cell>
          <cell r="AA88">
            <v>1168.09076</v>
          </cell>
          <cell r="AB88">
            <v>1037.73382</v>
          </cell>
          <cell r="AC88">
            <v>970.7493199999999</v>
          </cell>
          <cell r="AD88">
            <v>0</v>
          </cell>
          <cell r="AE88">
            <v>0</v>
          </cell>
          <cell r="AF88">
            <v>0</v>
          </cell>
          <cell r="AG88">
            <v>17563.77134</v>
          </cell>
          <cell r="AH88">
            <v>1153.5166499999998</v>
          </cell>
          <cell r="AI88">
            <v>2461.9163900000003</v>
          </cell>
          <cell r="AJ88">
            <v>1690.8485500000002</v>
          </cell>
          <cell r="AK88">
            <v>1307.5702099999999</v>
          </cell>
          <cell r="AL88">
            <v>6767.50238</v>
          </cell>
          <cell r="AM88">
            <v>1005.84326</v>
          </cell>
          <cell r="AN88">
            <v>1027.58156</v>
          </cell>
          <cell r="AO88">
            <v>1037.73382</v>
          </cell>
          <cell r="AP88">
            <v>970.7493199999999</v>
          </cell>
          <cell r="AQ88">
            <v>0</v>
          </cell>
          <cell r="AR88">
            <v>0</v>
          </cell>
          <cell r="AS88">
            <v>0</v>
          </cell>
          <cell r="AT88">
            <v>17423.26214</v>
          </cell>
          <cell r="AU88">
            <v>1153.5166499999998</v>
          </cell>
          <cell r="AV88">
            <v>2057.94432</v>
          </cell>
          <cell r="AW88">
            <v>1698.13003</v>
          </cell>
          <cell r="AX88">
            <v>1704.2608</v>
          </cell>
          <cell r="AY88">
            <v>6767.50238</v>
          </cell>
          <cell r="AZ88">
            <v>1005.84326</v>
          </cell>
          <cell r="BA88">
            <v>1027.58156</v>
          </cell>
          <cell r="BB88">
            <v>1037.73382</v>
          </cell>
          <cell r="BC88">
            <v>970.7493199999999</v>
          </cell>
          <cell r="BD88">
            <v>0</v>
          </cell>
          <cell r="BE88">
            <v>0</v>
          </cell>
          <cell r="BF88">
            <v>0</v>
          </cell>
          <cell r="BG88">
            <v>17423.26214</v>
          </cell>
        </row>
        <row r="89">
          <cell r="D89">
            <v>0</v>
          </cell>
          <cell r="E89">
            <v>17500</v>
          </cell>
          <cell r="F89">
            <v>0</v>
          </cell>
          <cell r="G89">
            <v>17500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D90">
            <v>0</v>
          </cell>
          <cell r="E90">
            <v>11951.125</v>
          </cell>
          <cell r="F90">
            <v>0</v>
          </cell>
          <cell r="G90">
            <v>11951.125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11951.125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11951.125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2">
          <cell r="D92">
            <v>600000</v>
          </cell>
          <cell r="E92">
            <v>152586.08821000002</v>
          </cell>
          <cell r="F92">
            <v>0</v>
          </cell>
          <cell r="G92">
            <v>752586.0882100001</v>
          </cell>
          <cell r="H92">
            <v>242467.083</v>
          </cell>
          <cell r="I92">
            <v>0</v>
          </cell>
          <cell r="J92">
            <v>329174.388</v>
          </cell>
          <cell r="K92">
            <v>170000</v>
          </cell>
          <cell r="L92">
            <v>0</v>
          </cell>
          <cell r="M92">
            <v>0</v>
          </cell>
          <cell r="N92">
            <v>0</v>
          </cell>
          <cell r="O92">
            <v>-69903.53379</v>
          </cell>
          <cell r="P92">
            <v>80848.151</v>
          </cell>
          <cell r="Q92">
            <v>0</v>
          </cell>
          <cell r="R92">
            <v>0</v>
          </cell>
          <cell r="S92">
            <v>0</v>
          </cell>
          <cell r="T92">
            <v>752586.08821</v>
          </cell>
          <cell r="U92">
            <v>242467.083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170000</v>
          </cell>
          <cell r="AA92">
            <v>267185.12513999996</v>
          </cell>
          <cell r="AB92">
            <v>-7914.27093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671737.93721</v>
          </cell>
          <cell r="AH92">
            <v>0</v>
          </cell>
          <cell r="AI92">
            <v>242125.767</v>
          </cell>
          <cell r="AJ92">
            <v>0</v>
          </cell>
          <cell r="AK92">
            <v>0</v>
          </cell>
          <cell r="AL92">
            <v>0</v>
          </cell>
          <cell r="AM92">
            <v>162430.244</v>
          </cell>
          <cell r="AN92">
            <v>0</v>
          </cell>
          <cell r="AO92">
            <v>267181.92621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671737.93721</v>
          </cell>
          <cell r="AU92">
            <v>0</v>
          </cell>
          <cell r="AV92">
            <v>242125.767</v>
          </cell>
          <cell r="AW92">
            <v>0</v>
          </cell>
          <cell r="AX92">
            <v>0</v>
          </cell>
          <cell r="AY92">
            <v>0</v>
          </cell>
          <cell r="AZ92">
            <v>162430.244</v>
          </cell>
          <cell r="BA92">
            <v>0</v>
          </cell>
          <cell r="BB92">
            <v>267181.92621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671737.93721</v>
          </cell>
        </row>
        <row r="94">
          <cell r="D94">
            <v>1118177.235</v>
          </cell>
          <cell r="E94">
            <v>15371.144</v>
          </cell>
          <cell r="F94">
            <v>57879.304</v>
          </cell>
          <cell r="G94">
            <v>1075669.075</v>
          </cell>
          <cell r="H94">
            <v>1041690.442</v>
          </cell>
          <cell r="I94">
            <v>0</v>
          </cell>
          <cell r="J94">
            <v>-704.411</v>
          </cell>
          <cell r="K94">
            <v>-99502.308</v>
          </cell>
          <cell r="L94">
            <v>0</v>
          </cell>
          <cell r="M94">
            <v>-1E-05</v>
          </cell>
          <cell r="N94">
            <v>30450.302</v>
          </cell>
          <cell r="O94">
            <v>79657.119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1051591.1439900002</v>
          </cell>
          <cell r="U94">
            <v>927449.145</v>
          </cell>
          <cell r="V94">
            <v>200</v>
          </cell>
          <cell r="W94">
            <v>8348.48499</v>
          </cell>
          <cell r="X94">
            <v>38.8</v>
          </cell>
          <cell r="Y94">
            <v>39.462</v>
          </cell>
          <cell r="Z94">
            <v>26.9</v>
          </cell>
          <cell r="AA94">
            <v>34035.184</v>
          </cell>
          <cell r="AB94">
            <v>80779.469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1050917.4449900002</v>
          </cell>
          <cell r="AH94">
            <v>0</v>
          </cell>
          <cell r="AI94">
            <v>94202.819</v>
          </cell>
          <cell r="AJ94">
            <v>98068.771</v>
          </cell>
          <cell r="AK94">
            <v>94107.571</v>
          </cell>
          <cell r="AL94">
            <v>94108.233</v>
          </cell>
          <cell r="AM94">
            <v>98162.865</v>
          </cell>
          <cell r="AN94">
            <v>94153.632</v>
          </cell>
          <cell r="AO94">
            <v>94208.141</v>
          </cell>
          <cell r="AP94">
            <v>94259.159</v>
          </cell>
          <cell r="AQ94">
            <v>0</v>
          </cell>
          <cell r="AR94">
            <v>0</v>
          </cell>
          <cell r="AS94">
            <v>0</v>
          </cell>
          <cell r="AT94">
            <v>761271.1909999999</v>
          </cell>
          <cell r="AU94">
            <v>0</v>
          </cell>
          <cell r="AV94">
            <v>94202.819</v>
          </cell>
          <cell r="AW94">
            <v>98068.771</v>
          </cell>
          <cell r="AX94">
            <v>94107.571</v>
          </cell>
          <cell r="AY94">
            <v>94108.233</v>
          </cell>
          <cell r="AZ94">
            <v>98162.865</v>
          </cell>
          <cell r="BA94">
            <v>94153.632</v>
          </cell>
          <cell r="BB94">
            <v>94208.141</v>
          </cell>
          <cell r="BC94">
            <v>94259.159</v>
          </cell>
          <cell r="BD94">
            <v>0</v>
          </cell>
          <cell r="BE94">
            <v>0</v>
          </cell>
          <cell r="BF94">
            <v>0</v>
          </cell>
          <cell r="BG94">
            <v>761271.1909999999</v>
          </cell>
        </row>
        <row r="96">
          <cell r="D96">
            <v>350000</v>
          </cell>
          <cell r="E96">
            <v>70000</v>
          </cell>
          <cell r="F96">
            <v>0</v>
          </cell>
          <cell r="G96">
            <v>420000</v>
          </cell>
          <cell r="H96">
            <v>51320.696</v>
          </cell>
          <cell r="I96">
            <v>12860.978</v>
          </cell>
          <cell r="J96">
            <v>23679.117</v>
          </cell>
          <cell r="K96">
            <v>13114.17</v>
          </cell>
          <cell r="L96">
            <v>56688.722</v>
          </cell>
          <cell r="M96">
            <v>160888.586</v>
          </cell>
          <cell r="N96">
            <v>6862.336</v>
          </cell>
          <cell r="O96">
            <v>5516.4</v>
          </cell>
          <cell r="P96">
            <v>25759.234</v>
          </cell>
          <cell r="Q96">
            <v>0</v>
          </cell>
          <cell r="R96">
            <v>0</v>
          </cell>
          <cell r="S96">
            <v>0</v>
          </cell>
          <cell r="T96">
            <v>356690.239</v>
          </cell>
          <cell r="U96">
            <v>51320.696</v>
          </cell>
          <cell r="V96">
            <v>12860.978</v>
          </cell>
          <cell r="W96">
            <v>23679.117</v>
          </cell>
          <cell r="X96">
            <v>13114.17</v>
          </cell>
          <cell r="Y96">
            <v>56688.722</v>
          </cell>
          <cell r="Z96">
            <v>10888.586</v>
          </cell>
          <cell r="AA96">
            <v>6862.336</v>
          </cell>
          <cell r="AB96">
            <v>5516.4</v>
          </cell>
          <cell r="AC96">
            <v>25759.234</v>
          </cell>
          <cell r="AD96">
            <v>0</v>
          </cell>
          <cell r="AE96">
            <v>0</v>
          </cell>
          <cell r="AF96">
            <v>0</v>
          </cell>
          <cell r="AG96">
            <v>206690.239</v>
          </cell>
          <cell r="AH96">
            <v>0</v>
          </cell>
          <cell r="AI96">
            <v>32868.341</v>
          </cell>
          <cell r="AJ96">
            <v>33783.247</v>
          </cell>
          <cell r="AK96">
            <v>16113.963</v>
          </cell>
          <cell r="AL96">
            <v>7041.34</v>
          </cell>
          <cell r="AM96">
            <v>34422.999</v>
          </cell>
          <cell r="AN96">
            <v>10932.269</v>
          </cell>
          <cell r="AO96">
            <v>3836.898</v>
          </cell>
          <cell r="AP96">
            <v>56911.867</v>
          </cell>
          <cell r="AQ96">
            <v>0</v>
          </cell>
          <cell r="AR96">
            <v>0</v>
          </cell>
          <cell r="AS96">
            <v>0</v>
          </cell>
          <cell r="AT96">
            <v>195910.924</v>
          </cell>
          <cell r="AU96">
            <v>0</v>
          </cell>
          <cell r="AV96">
            <v>32868.341</v>
          </cell>
          <cell r="AW96">
            <v>31571.739</v>
          </cell>
          <cell r="AX96">
            <v>18325.471</v>
          </cell>
          <cell r="AY96">
            <v>7041.34</v>
          </cell>
          <cell r="AZ96">
            <v>34422.999</v>
          </cell>
          <cell r="BA96">
            <v>10013.158</v>
          </cell>
          <cell r="BB96">
            <v>4756.009</v>
          </cell>
          <cell r="BC96">
            <v>56911.867</v>
          </cell>
          <cell r="BD96">
            <v>0</v>
          </cell>
          <cell r="BE96">
            <v>0</v>
          </cell>
          <cell r="BF96">
            <v>0</v>
          </cell>
          <cell r="BG96">
            <v>195910.924</v>
          </cell>
        </row>
        <row r="98">
          <cell r="D98">
            <v>1390000</v>
          </cell>
          <cell r="E98">
            <v>150000</v>
          </cell>
          <cell r="F98">
            <v>448000</v>
          </cell>
          <cell r="G98">
            <v>1092000</v>
          </cell>
          <cell r="H98">
            <v>0</v>
          </cell>
          <cell r="I98">
            <v>0</v>
          </cell>
          <cell r="J98">
            <v>0</v>
          </cell>
          <cell r="K98">
            <v>175000</v>
          </cell>
          <cell r="L98">
            <v>15500</v>
          </cell>
          <cell r="M98">
            <v>17973.85</v>
          </cell>
          <cell r="N98">
            <v>12515.098</v>
          </cell>
          <cell r="O98">
            <v>727680.566</v>
          </cell>
          <cell r="P98">
            <v>8381.673</v>
          </cell>
          <cell r="Q98">
            <v>0</v>
          </cell>
          <cell r="R98">
            <v>0</v>
          </cell>
          <cell r="S98">
            <v>0</v>
          </cell>
          <cell r="T98">
            <v>957051.1869999999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20090.248</v>
          </cell>
          <cell r="Z98">
            <v>1647.7</v>
          </cell>
          <cell r="AA98">
            <v>164232</v>
          </cell>
          <cell r="AB98">
            <v>103969.251</v>
          </cell>
          <cell r="AC98">
            <v>35869.209</v>
          </cell>
          <cell r="AD98">
            <v>0</v>
          </cell>
          <cell r="AE98">
            <v>0</v>
          </cell>
          <cell r="AF98">
            <v>0</v>
          </cell>
          <cell r="AG98">
            <v>325808.40800000005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20090.248</v>
          </cell>
          <cell r="AN98">
            <v>0</v>
          </cell>
          <cell r="AO98">
            <v>79324.69</v>
          </cell>
          <cell r="AP98">
            <v>18162.96</v>
          </cell>
          <cell r="AQ98">
            <v>0</v>
          </cell>
          <cell r="AR98">
            <v>0</v>
          </cell>
          <cell r="AS98">
            <v>0</v>
          </cell>
          <cell r="AT98">
            <v>117577.89799999999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20090.248</v>
          </cell>
          <cell r="BA98">
            <v>0</v>
          </cell>
          <cell r="BB98">
            <v>79324.69</v>
          </cell>
          <cell r="BC98">
            <v>18162.96</v>
          </cell>
          <cell r="BD98">
            <v>0</v>
          </cell>
          <cell r="BE98">
            <v>0</v>
          </cell>
          <cell r="BF98">
            <v>0</v>
          </cell>
          <cell r="BG98">
            <v>117577.89799999999</v>
          </cell>
        </row>
        <row r="100">
          <cell r="D100">
            <v>0</v>
          </cell>
          <cell r="E100">
            <v>800</v>
          </cell>
          <cell r="F100">
            <v>0</v>
          </cell>
          <cell r="G100">
            <v>800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800</v>
          </cell>
          <cell r="Q100">
            <v>0</v>
          </cell>
          <cell r="R100">
            <v>0</v>
          </cell>
          <cell r="S100">
            <v>0</v>
          </cell>
          <cell r="T100">
            <v>800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191.052</v>
          </cell>
          <cell r="AD100">
            <v>0</v>
          </cell>
          <cell r="AE100">
            <v>0</v>
          </cell>
          <cell r="AF100">
            <v>0</v>
          </cell>
          <cell r="AG100">
            <v>191.052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191.052</v>
          </cell>
          <cell r="AQ100">
            <v>0</v>
          </cell>
          <cell r="AR100">
            <v>0</v>
          </cell>
          <cell r="AS100">
            <v>0</v>
          </cell>
          <cell r="AT100">
            <v>191.052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191.052</v>
          </cell>
          <cell r="BD100">
            <v>0</v>
          </cell>
          <cell r="BE100">
            <v>0</v>
          </cell>
          <cell r="BF100">
            <v>0</v>
          </cell>
          <cell r="BG100">
            <v>191.052</v>
          </cell>
        </row>
        <row r="102">
          <cell r="D102">
            <v>9000</v>
          </cell>
          <cell r="E102">
            <v>265000</v>
          </cell>
          <cell r="F102">
            <v>0</v>
          </cell>
          <cell r="G102">
            <v>274000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19000</v>
          </cell>
          <cell r="O102">
            <v>255000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274000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19000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19000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4">
          <cell r="D104">
            <v>0</v>
          </cell>
          <cell r="E104">
            <v>26926.191</v>
          </cell>
          <cell r="F104">
            <v>0</v>
          </cell>
          <cell r="G104">
            <v>26926.191</v>
          </cell>
          <cell r="H104">
            <v>0</v>
          </cell>
          <cell r="I104">
            <v>0</v>
          </cell>
          <cell r="J104">
            <v>0</v>
          </cell>
          <cell r="K104">
            <v>26926.191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26926.191</v>
          </cell>
          <cell r="U104">
            <v>0</v>
          </cell>
          <cell r="V104">
            <v>0</v>
          </cell>
          <cell r="W104">
            <v>0</v>
          </cell>
          <cell r="X104">
            <v>26926.191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26926.191</v>
          </cell>
          <cell r="AH104">
            <v>0</v>
          </cell>
          <cell r="AI104">
            <v>0</v>
          </cell>
          <cell r="AJ104">
            <v>0</v>
          </cell>
          <cell r="AK104">
            <v>26926.191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26926.191</v>
          </cell>
          <cell r="AU104">
            <v>0</v>
          </cell>
          <cell r="AV104">
            <v>0</v>
          </cell>
          <cell r="AW104">
            <v>0</v>
          </cell>
          <cell r="AX104">
            <v>26926.191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26926.191</v>
          </cell>
        </row>
        <row r="106">
          <cell r="D106">
            <v>258000</v>
          </cell>
          <cell r="E106">
            <v>0</v>
          </cell>
          <cell r="F106">
            <v>0</v>
          </cell>
          <cell r="G106">
            <v>258000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D107">
            <v>876000</v>
          </cell>
          <cell r="E107">
            <v>0</v>
          </cell>
          <cell r="F107">
            <v>150000</v>
          </cell>
          <cell r="G107">
            <v>726000</v>
          </cell>
          <cell r="H107">
            <v>101523.449</v>
          </cell>
          <cell r="I107">
            <v>50000</v>
          </cell>
          <cell r="J107">
            <v>176627.75</v>
          </cell>
          <cell r="K107">
            <v>-138000</v>
          </cell>
          <cell r="L107">
            <v>5960</v>
          </cell>
          <cell r="M107">
            <v>0</v>
          </cell>
          <cell r="N107">
            <v>-16359.305</v>
          </cell>
          <cell r="O107">
            <v>15585.154</v>
          </cell>
          <cell r="P107">
            <v>111232.617</v>
          </cell>
          <cell r="Q107">
            <v>0</v>
          </cell>
          <cell r="R107">
            <v>0</v>
          </cell>
          <cell r="S107">
            <v>0</v>
          </cell>
          <cell r="T107">
            <v>306569.66500000004</v>
          </cell>
          <cell r="U107">
            <v>101523.449</v>
          </cell>
          <cell r="V107">
            <v>50000</v>
          </cell>
          <cell r="W107">
            <v>4851.801</v>
          </cell>
          <cell r="X107">
            <v>5603.16</v>
          </cell>
          <cell r="Y107">
            <v>16673.484</v>
          </cell>
          <cell r="Z107">
            <v>0</v>
          </cell>
          <cell r="AA107">
            <v>0</v>
          </cell>
          <cell r="AB107">
            <v>9000</v>
          </cell>
          <cell r="AC107">
            <v>10821.497</v>
          </cell>
          <cell r="AD107">
            <v>0</v>
          </cell>
          <cell r="AE107">
            <v>0</v>
          </cell>
          <cell r="AF107">
            <v>0</v>
          </cell>
          <cell r="AG107">
            <v>198473.391</v>
          </cell>
          <cell r="AH107">
            <v>0</v>
          </cell>
          <cell r="AI107">
            <v>2059.896</v>
          </cell>
          <cell r="AJ107">
            <v>8828.126</v>
          </cell>
          <cell r="AK107">
            <v>44283.087</v>
          </cell>
          <cell r="AL107">
            <v>19728.126</v>
          </cell>
          <cell r="AM107">
            <v>13001.61</v>
          </cell>
          <cell r="AN107">
            <v>8828.126</v>
          </cell>
          <cell r="AO107">
            <v>8828.126</v>
          </cell>
          <cell r="AP107">
            <v>22717.006</v>
          </cell>
          <cell r="AQ107">
            <v>0</v>
          </cell>
          <cell r="AR107">
            <v>0</v>
          </cell>
          <cell r="AS107">
            <v>0</v>
          </cell>
          <cell r="AT107">
            <v>128274.103</v>
          </cell>
          <cell r="AU107">
            <v>0</v>
          </cell>
          <cell r="AV107">
            <v>589.896</v>
          </cell>
          <cell r="AW107">
            <v>10298.126</v>
          </cell>
          <cell r="AX107">
            <v>44283.087</v>
          </cell>
          <cell r="AY107">
            <v>19728.126</v>
          </cell>
          <cell r="AZ107">
            <v>13001.61</v>
          </cell>
          <cell r="BA107">
            <v>8828.126</v>
          </cell>
          <cell r="BB107">
            <v>8828.126</v>
          </cell>
          <cell r="BC107">
            <v>18217.006</v>
          </cell>
          <cell r="BD107">
            <v>0</v>
          </cell>
          <cell r="BE107">
            <v>0</v>
          </cell>
          <cell r="BF107">
            <v>0</v>
          </cell>
          <cell r="BG107">
            <v>123774.103</v>
          </cell>
        </row>
        <row r="108">
          <cell r="D108">
            <v>740000</v>
          </cell>
          <cell r="E108">
            <v>0</v>
          </cell>
          <cell r="F108">
            <v>0</v>
          </cell>
          <cell r="G108">
            <v>740000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10">
          <cell r="D110">
            <v>500000</v>
          </cell>
          <cell r="E110">
            <v>300000</v>
          </cell>
          <cell r="F110">
            <v>8981.002</v>
          </cell>
          <cell r="G110">
            <v>791018.998</v>
          </cell>
          <cell r="H110">
            <v>386003.465</v>
          </cell>
          <cell r="I110">
            <v>56797.0655</v>
          </cell>
          <cell r="J110">
            <v>14104.835</v>
          </cell>
          <cell r="K110">
            <v>5024.181</v>
          </cell>
          <cell r="L110">
            <v>-5923.742</v>
          </cell>
          <cell r="M110">
            <v>-6727.434</v>
          </cell>
          <cell r="N110">
            <v>0</v>
          </cell>
          <cell r="O110">
            <v>99904.788</v>
          </cell>
          <cell r="P110">
            <v>41137.814</v>
          </cell>
          <cell r="Q110">
            <v>0</v>
          </cell>
          <cell r="R110">
            <v>0</v>
          </cell>
          <cell r="S110">
            <v>0</v>
          </cell>
          <cell r="T110">
            <v>590320.9724999999</v>
          </cell>
          <cell r="U110">
            <v>357977.865</v>
          </cell>
          <cell r="V110">
            <v>41720.1625</v>
          </cell>
          <cell r="W110">
            <v>46409.867</v>
          </cell>
          <cell r="X110">
            <v>3093.143</v>
          </cell>
          <cell r="Y110">
            <v>2768.888</v>
          </cell>
          <cell r="Z110">
            <v>-3081.128</v>
          </cell>
          <cell r="AA110">
            <v>0</v>
          </cell>
          <cell r="AB110">
            <v>32945.231</v>
          </cell>
          <cell r="AC110">
            <v>80225.583</v>
          </cell>
          <cell r="AD110">
            <v>0</v>
          </cell>
          <cell r="AE110">
            <v>0</v>
          </cell>
          <cell r="AF110">
            <v>0</v>
          </cell>
          <cell r="AG110">
            <v>562059.6114999999</v>
          </cell>
          <cell r="AH110">
            <v>442</v>
          </cell>
          <cell r="AI110">
            <v>58787</v>
          </cell>
          <cell r="AJ110">
            <v>108990.584</v>
          </cell>
          <cell r="AK110">
            <v>71579.241</v>
          </cell>
          <cell r="AL110">
            <v>85354.632</v>
          </cell>
          <cell r="AM110">
            <v>40537.762</v>
          </cell>
          <cell r="AN110">
            <v>16988.693</v>
          </cell>
          <cell r="AO110">
            <v>14307.889</v>
          </cell>
          <cell r="AP110">
            <v>14678.691</v>
          </cell>
          <cell r="AQ110">
            <v>0</v>
          </cell>
          <cell r="AR110">
            <v>0</v>
          </cell>
          <cell r="AS110">
            <v>0</v>
          </cell>
          <cell r="AT110">
            <v>411666.492</v>
          </cell>
          <cell r="AU110">
            <v>442</v>
          </cell>
          <cell r="AV110">
            <v>58787</v>
          </cell>
          <cell r="AW110">
            <v>108990.584</v>
          </cell>
          <cell r="AX110">
            <v>71579.241</v>
          </cell>
          <cell r="AY110">
            <v>84882.768</v>
          </cell>
          <cell r="AZ110">
            <v>41009.626</v>
          </cell>
          <cell r="BA110">
            <v>16988.693</v>
          </cell>
          <cell r="BB110">
            <v>14307.889</v>
          </cell>
          <cell r="BC110">
            <v>14678.691</v>
          </cell>
          <cell r="BD110">
            <v>0</v>
          </cell>
          <cell r="BE110">
            <v>0</v>
          </cell>
          <cell r="BF110">
            <v>0</v>
          </cell>
          <cell r="BG110">
            <v>411666.492</v>
          </cell>
        </row>
        <row r="111">
          <cell r="D111">
            <v>0</v>
          </cell>
          <cell r="E111">
            <v>8981.002</v>
          </cell>
          <cell r="F111">
            <v>0</v>
          </cell>
          <cell r="G111">
            <v>8981.002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8981.002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8981.002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8981.002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8981.002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8981.002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8981.002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8981.002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8981.002</v>
          </cell>
        </row>
        <row r="112">
          <cell r="D112">
            <v>5874760.548</v>
          </cell>
          <cell r="E112">
            <v>0</v>
          </cell>
          <cell r="F112">
            <v>764454.884</v>
          </cell>
          <cell r="G112">
            <v>5110305.664</v>
          </cell>
          <cell r="H112">
            <v>2093863.842</v>
          </cell>
          <cell r="I112">
            <v>37505.434</v>
          </cell>
          <cell r="J112">
            <v>273068.23651</v>
          </cell>
          <cell r="K112">
            <v>1359364.485</v>
          </cell>
          <cell r="L112">
            <v>-235663.17651</v>
          </cell>
          <cell r="M112">
            <v>162501.385</v>
          </cell>
          <cell r="N112">
            <v>457125.515</v>
          </cell>
          <cell r="O112">
            <v>230855.879</v>
          </cell>
          <cell r="P112">
            <v>-19564.429</v>
          </cell>
          <cell r="Q112">
            <v>0</v>
          </cell>
          <cell r="R112">
            <v>0</v>
          </cell>
          <cell r="S112">
            <v>0</v>
          </cell>
          <cell r="T112">
            <v>4359057.171000001</v>
          </cell>
          <cell r="U112">
            <v>2046907.175</v>
          </cell>
          <cell r="V112">
            <v>9413.434</v>
          </cell>
          <cell r="W112">
            <v>20198.507</v>
          </cell>
          <cell r="X112">
            <v>6207.225</v>
          </cell>
          <cell r="Y112">
            <v>107274.611</v>
          </cell>
          <cell r="Z112">
            <v>479742.073</v>
          </cell>
          <cell r="AA112">
            <v>754229.962</v>
          </cell>
          <cell r="AB112">
            <v>504349.82</v>
          </cell>
          <cell r="AC112">
            <v>223191.111</v>
          </cell>
          <cell r="AD112">
            <v>0</v>
          </cell>
          <cell r="AE112">
            <v>0</v>
          </cell>
          <cell r="AF112">
            <v>0</v>
          </cell>
          <cell r="AG112">
            <v>4151513.9179999996</v>
          </cell>
          <cell r="AH112">
            <v>0</v>
          </cell>
          <cell r="AI112">
            <v>70917.08</v>
          </cell>
          <cell r="AJ112">
            <v>324885.211</v>
          </cell>
          <cell r="AK112">
            <v>228021.034</v>
          </cell>
          <cell r="AL112">
            <v>237433.099</v>
          </cell>
          <cell r="AM112">
            <v>293534.484</v>
          </cell>
          <cell r="AN112">
            <v>666262.08864</v>
          </cell>
          <cell r="AO112">
            <v>224430.55422999998</v>
          </cell>
          <cell r="AP112">
            <v>237217.83843</v>
          </cell>
          <cell r="AQ112">
            <v>0</v>
          </cell>
          <cell r="AR112">
            <v>0</v>
          </cell>
          <cell r="AS112">
            <v>0</v>
          </cell>
          <cell r="AT112">
            <v>2282701.3893</v>
          </cell>
          <cell r="AU112">
            <v>0</v>
          </cell>
          <cell r="AV112">
            <v>70917.08</v>
          </cell>
          <cell r="AW112">
            <v>322385.211</v>
          </cell>
          <cell r="AX112">
            <v>230031.034</v>
          </cell>
          <cell r="AY112">
            <v>223196.219</v>
          </cell>
          <cell r="AZ112">
            <v>307756.575</v>
          </cell>
          <cell r="BA112">
            <v>666766.87764</v>
          </cell>
          <cell r="BB112">
            <v>224430.55422999998</v>
          </cell>
          <cell r="BC112">
            <v>237217.83843</v>
          </cell>
          <cell r="BD112">
            <v>0</v>
          </cell>
          <cell r="BE112">
            <v>0</v>
          </cell>
          <cell r="BF112">
            <v>0</v>
          </cell>
          <cell r="BG112">
            <v>2282701.3893</v>
          </cell>
        </row>
        <row r="113">
          <cell r="D113">
            <v>4792761.706</v>
          </cell>
          <cell r="E113">
            <v>0</v>
          </cell>
          <cell r="F113">
            <v>8210.321</v>
          </cell>
          <cell r="G113">
            <v>4784551.385</v>
          </cell>
          <cell r="H113">
            <v>396119.364</v>
          </cell>
          <cell r="I113">
            <v>4515.2765</v>
          </cell>
          <cell r="J113">
            <v>-18163.837</v>
          </cell>
          <cell r="K113">
            <v>8022.507</v>
          </cell>
          <cell r="L113">
            <v>145405.679</v>
          </cell>
          <cell r="M113">
            <v>8621.1</v>
          </cell>
          <cell r="N113">
            <v>140940.118</v>
          </cell>
          <cell r="O113">
            <v>2587398.694</v>
          </cell>
          <cell r="P113">
            <v>999088.039</v>
          </cell>
          <cell r="Q113">
            <v>0</v>
          </cell>
          <cell r="R113">
            <v>0</v>
          </cell>
          <cell r="S113">
            <v>0</v>
          </cell>
          <cell r="T113">
            <v>4271946.9405000005</v>
          </cell>
          <cell r="U113">
            <v>371754.979</v>
          </cell>
          <cell r="V113">
            <v>4922.8965</v>
          </cell>
          <cell r="W113">
            <v>2673.238</v>
          </cell>
          <cell r="X113">
            <v>586.995</v>
          </cell>
          <cell r="Y113">
            <v>9500</v>
          </cell>
          <cell r="Z113">
            <v>0</v>
          </cell>
          <cell r="AA113">
            <v>23616.15</v>
          </cell>
          <cell r="AB113">
            <v>793012.546</v>
          </cell>
          <cell r="AC113">
            <v>2563468.825</v>
          </cell>
          <cell r="AD113">
            <v>0</v>
          </cell>
          <cell r="AE113">
            <v>0</v>
          </cell>
          <cell r="AF113">
            <v>0</v>
          </cell>
          <cell r="AG113">
            <v>3769535.6295000003</v>
          </cell>
          <cell r="AH113">
            <v>0</v>
          </cell>
          <cell r="AI113">
            <v>22964.014</v>
          </cell>
          <cell r="AJ113">
            <v>37075.839</v>
          </cell>
          <cell r="AK113">
            <v>28419.936</v>
          </cell>
          <cell r="AL113">
            <v>42138.1935</v>
          </cell>
          <cell r="AM113">
            <v>39905.928</v>
          </cell>
          <cell r="AN113">
            <v>28929.383</v>
          </cell>
          <cell r="AO113">
            <v>56955.232</v>
          </cell>
          <cell r="AP113">
            <v>598346.525</v>
          </cell>
          <cell r="AQ113">
            <v>0</v>
          </cell>
          <cell r="AR113">
            <v>0</v>
          </cell>
          <cell r="AS113">
            <v>0</v>
          </cell>
          <cell r="AT113">
            <v>854735.0505</v>
          </cell>
          <cell r="AU113">
            <v>0</v>
          </cell>
          <cell r="AV113">
            <v>22964.014</v>
          </cell>
          <cell r="AW113">
            <v>36679.901</v>
          </cell>
          <cell r="AX113">
            <v>28815.874</v>
          </cell>
          <cell r="AY113">
            <v>42138.1935</v>
          </cell>
          <cell r="AZ113">
            <v>39905.928</v>
          </cell>
          <cell r="BA113">
            <v>28929.383</v>
          </cell>
          <cell r="BB113">
            <v>56955.232</v>
          </cell>
          <cell r="BC113">
            <v>598346.525</v>
          </cell>
          <cell r="BD113">
            <v>0</v>
          </cell>
          <cell r="BE113">
            <v>0</v>
          </cell>
          <cell r="BF113">
            <v>0</v>
          </cell>
          <cell r="BG113">
            <v>854735.0505</v>
          </cell>
        </row>
        <row r="114">
          <cell r="D114">
            <v>7257750.983</v>
          </cell>
          <cell r="E114">
            <v>377186.737</v>
          </cell>
          <cell r="F114">
            <v>24568.356</v>
          </cell>
          <cell r="G114">
            <v>7610369.364</v>
          </cell>
          <cell r="H114">
            <v>3075468.67</v>
          </cell>
          <cell r="I114">
            <v>119575.842</v>
          </cell>
          <cell r="J114">
            <v>122072.507</v>
          </cell>
          <cell r="K114">
            <v>33035.921</v>
          </cell>
          <cell r="L114">
            <v>96697.593</v>
          </cell>
          <cell r="M114">
            <v>-34263.449</v>
          </cell>
          <cell r="N114">
            <v>2451643.417</v>
          </cell>
          <cell r="O114">
            <v>282766.714</v>
          </cell>
          <cell r="P114">
            <v>1057149.392</v>
          </cell>
          <cell r="Q114">
            <v>0</v>
          </cell>
          <cell r="R114">
            <v>0</v>
          </cell>
          <cell r="S114">
            <v>0</v>
          </cell>
          <cell r="T114">
            <v>7204146.607</v>
          </cell>
          <cell r="U114">
            <v>3015201.83</v>
          </cell>
          <cell r="V114">
            <v>33745.348</v>
          </cell>
          <cell r="W114">
            <v>158212.919</v>
          </cell>
          <cell r="X114">
            <v>65482.103</v>
          </cell>
          <cell r="Y114">
            <v>56357.378</v>
          </cell>
          <cell r="Z114">
            <v>25955.757</v>
          </cell>
          <cell r="AA114">
            <v>1371570.018</v>
          </cell>
          <cell r="AB114">
            <v>1203496.757</v>
          </cell>
          <cell r="AC114">
            <v>577663.289</v>
          </cell>
          <cell r="AD114">
            <v>0</v>
          </cell>
          <cell r="AE114">
            <v>0</v>
          </cell>
          <cell r="AF114">
            <v>0</v>
          </cell>
          <cell r="AG114">
            <v>6507685.399</v>
          </cell>
          <cell r="AH114">
            <v>0</v>
          </cell>
          <cell r="AI114">
            <v>267202.816</v>
          </cell>
          <cell r="AJ114">
            <v>567927.283</v>
          </cell>
          <cell r="AK114">
            <v>478181.912</v>
          </cell>
          <cell r="AL114">
            <v>445794.868</v>
          </cell>
          <cell r="AM114">
            <v>418869.828</v>
          </cell>
          <cell r="AN114">
            <v>366690.695</v>
          </cell>
          <cell r="AO114">
            <v>466589.823</v>
          </cell>
          <cell r="AP114">
            <v>797748.482</v>
          </cell>
          <cell r="AQ114">
            <v>0</v>
          </cell>
          <cell r="AR114">
            <v>0</v>
          </cell>
          <cell r="AS114">
            <v>0</v>
          </cell>
          <cell r="AT114">
            <v>3809005.7069999995</v>
          </cell>
          <cell r="AU114">
            <v>0</v>
          </cell>
          <cell r="AV114">
            <v>267202.816</v>
          </cell>
          <cell r="AW114">
            <v>565131.66</v>
          </cell>
          <cell r="AX114">
            <v>479729.535</v>
          </cell>
          <cell r="AY114">
            <v>428460.148</v>
          </cell>
          <cell r="AZ114">
            <v>434956.548</v>
          </cell>
          <cell r="BA114">
            <v>368697.99</v>
          </cell>
          <cell r="BB114">
            <v>467078.528</v>
          </cell>
          <cell r="BC114">
            <v>796371.918</v>
          </cell>
          <cell r="BD114">
            <v>0</v>
          </cell>
          <cell r="BE114">
            <v>0</v>
          </cell>
          <cell r="BF114">
            <v>0</v>
          </cell>
          <cell r="BG114">
            <v>3807629.1429999997</v>
          </cell>
        </row>
        <row r="115">
          <cell r="D115">
            <v>4409053.061</v>
          </cell>
          <cell r="E115">
            <v>0</v>
          </cell>
          <cell r="F115">
            <v>34117.713</v>
          </cell>
          <cell r="G115">
            <v>4374935.348</v>
          </cell>
          <cell r="H115">
            <v>2365795.591</v>
          </cell>
          <cell r="I115">
            <v>430742.627</v>
          </cell>
          <cell r="J115">
            <v>8824.268</v>
          </cell>
          <cell r="K115">
            <v>27112.523</v>
          </cell>
          <cell r="L115">
            <v>-10887.422</v>
          </cell>
          <cell r="M115">
            <v>9057.762</v>
          </cell>
          <cell r="N115">
            <v>611598.67875</v>
          </cell>
          <cell r="O115">
            <v>535339.41825</v>
          </cell>
          <cell r="P115">
            <v>96260.087</v>
          </cell>
          <cell r="Q115">
            <v>0</v>
          </cell>
          <cell r="R115">
            <v>0</v>
          </cell>
          <cell r="S115">
            <v>0</v>
          </cell>
          <cell r="T115">
            <v>4073843.5330000003</v>
          </cell>
          <cell r="U115">
            <v>2107947.534</v>
          </cell>
          <cell r="V115">
            <v>40054.484</v>
          </cell>
          <cell r="W115">
            <v>263033.414</v>
          </cell>
          <cell r="X115">
            <v>344541.851</v>
          </cell>
          <cell r="Y115">
            <v>47113.873</v>
          </cell>
          <cell r="Z115">
            <v>14497.999</v>
          </cell>
          <cell r="AA115">
            <v>75124.758</v>
          </cell>
          <cell r="AB115">
            <v>812277.28</v>
          </cell>
          <cell r="AC115">
            <v>329265.661</v>
          </cell>
          <cell r="AD115">
            <v>0</v>
          </cell>
          <cell r="AE115">
            <v>0</v>
          </cell>
          <cell r="AF115">
            <v>0</v>
          </cell>
          <cell r="AG115">
            <v>4033856.854</v>
          </cell>
          <cell r="AH115">
            <v>0</v>
          </cell>
          <cell r="AI115">
            <v>198291.114</v>
          </cell>
          <cell r="AJ115">
            <v>317881.21</v>
          </cell>
          <cell r="AK115">
            <v>302202.572</v>
          </cell>
          <cell r="AL115">
            <v>345573.529</v>
          </cell>
          <cell r="AM115">
            <v>350721.629</v>
          </cell>
          <cell r="AN115">
            <v>339269.764</v>
          </cell>
          <cell r="AO115">
            <v>358708.969</v>
          </cell>
          <cell r="AP115">
            <v>295850.956</v>
          </cell>
          <cell r="AQ115">
            <v>0</v>
          </cell>
          <cell r="AR115">
            <v>0</v>
          </cell>
          <cell r="AS115">
            <v>0</v>
          </cell>
          <cell r="AT115">
            <v>2508499.743</v>
          </cell>
          <cell r="AU115">
            <v>0</v>
          </cell>
          <cell r="AV115">
            <v>198291.114</v>
          </cell>
          <cell r="AW115">
            <v>317881.21</v>
          </cell>
          <cell r="AX115">
            <v>302202.572</v>
          </cell>
          <cell r="AY115">
            <v>341285.609</v>
          </cell>
          <cell r="AZ115">
            <v>354203.611</v>
          </cell>
          <cell r="BA115">
            <v>340075.702</v>
          </cell>
          <cell r="BB115">
            <v>358708.969</v>
          </cell>
          <cell r="BC115">
            <v>295850.956</v>
          </cell>
          <cell r="BD115">
            <v>0</v>
          </cell>
          <cell r="BE115">
            <v>0</v>
          </cell>
          <cell r="BF115">
            <v>0</v>
          </cell>
          <cell r="BG115">
            <v>2508499.743</v>
          </cell>
        </row>
        <row r="116">
          <cell r="D116">
            <v>4635854.864</v>
          </cell>
          <cell r="E116">
            <v>0</v>
          </cell>
          <cell r="F116">
            <v>88535.958</v>
          </cell>
          <cell r="G116">
            <v>4547318.906</v>
          </cell>
          <cell r="H116">
            <v>2596999.358</v>
          </cell>
          <cell r="I116">
            <v>92397.343</v>
          </cell>
          <cell r="J116">
            <v>34846.595</v>
          </cell>
          <cell r="K116">
            <v>84771.048</v>
          </cell>
          <cell r="L116">
            <v>-89300.771</v>
          </cell>
          <cell r="M116">
            <v>-5054.11</v>
          </cell>
          <cell r="N116">
            <v>1410712.501</v>
          </cell>
          <cell r="O116">
            <v>47158.44</v>
          </cell>
          <cell r="P116">
            <v>-2674.596</v>
          </cell>
          <cell r="Q116">
            <v>0</v>
          </cell>
          <cell r="R116">
            <v>0</v>
          </cell>
          <cell r="S116">
            <v>0</v>
          </cell>
          <cell r="T116">
            <v>4169855.8079999997</v>
          </cell>
          <cell r="U116">
            <v>2569696.748</v>
          </cell>
          <cell r="V116">
            <v>38349.191</v>
          </cell>
          <cell r="W116">
            <v>58787.573</v>
          </cell>
          <cell r="X116">
            <v>48390.624</v>
          </cell>
          <cell r="Y116">
            <v>4001.437</v>
          </cell>
          <cell r="Z116">
            <v>-4815.037</v>
          </cell>
          <cell r="AA116">
            <v>1021236.388</v>
          </cell>
          <cell r="AB116">
            <v>425288.61</v>
          </cell>
          <cell r="AC116">
            <v>8646.413</v>
          </cell>
          <cell r="AD116">
            <v>0</v>
          </cell>
          <cell r="AE116">
            <v>0</v>
          </cell>
          <cell r="AF116">
            <v>0</v>
          </cell>
          <cell r="AG116">
            <v>4169581.9469999997</v>
          </cell>
          <cell r="AH116">
            <v>0</v>
          </cell>
          <cell r="AI116">
            <v>398153.414</v>
          </cell>
          <cell r="AJ116">
            <v>367632.525</v>
          </cell>
          <cell r="AK116">
            <v>330273.022</v>
          </cell>
          <cell r="AL116">
            <v>373510.147</v>
          </cell>
          <cell r="AM116">
            <v>404316.144</v>
          </cell>
          <cell r="AN116">
            <v>368566.328</v>
          </cell>
          <cell r="AO116">
            <v>384157.78</v>
          </cell>
          <cell r="AP116">
            <v>388547.239</v>
          </cell>
          <cell r="AQ116">
            <v>0</v>
          </cell>
          <cell r="AR116">
            <v>0</v>
          </cell>
          <cell r="AS116">
            <v>0</v>
          </cell>
          <cell r="AT116">
            <v>3015156.5990000004</v>
          </cell>
          <cell r="AU116">
            <v>0</v>
          </cell>
          <cell r="AV116">
            <v>398153.414</v>
          </cell>
          <cell r="AW116">
            <v>367632.525</v>
          </cell>
          <cell r="AX116">
            <v>330273.022</v>
          </cell>
          <cell r="AY116">
            <v>373510.147</v>
          </cell>
          <cell r="AZ116">
            <v>404316.144</v>
          </cell>
          <cell r="BA116">
            <v>368566.328</v>
          </cell>
          <cell r="BB116">
            <v>384157.78</v>
          </cell>
          <cell r="BC116">
            <v>388547.239</v>
          </cell>
          <cell r="BD116">
            <v>0</v>
          </cell>
          <cell r="BE116">
            <v>0</v>
          </cell>
          <cell r="BF116">
            <v>0</v>
          </cell>
          <cell r="BG116">
            <v>3015156.5990000004</v>
          </cell>
        </row>
        <row r="117">
          <cell r="D117">
            <v>15553000</v>
          </cell>
          <cell r="E117">
            <v>0</v>
          </cell>
          <cell r="F117">
            <v>312599.258</v>
          </cell>
          <cell r="G117">
            <v>15240400.742</v>
          </cell>
          <cell r="H117">
            <v>8275180.048</v>
          </cell>
          <cell r="I117">
            <v>568439.61</v>
          </cell>
          <cell r="J117">
            <v>436381.601</v>
          </cell>
          <cell r="K117">
            <v>355602.901</v>
          </cell>
          <cell r="L117">
            <v>-66972.157</v>
          </cell>
          <cell r="M117">
            <v>8687.378</v>
          </cell>
          <cell r="N117">
            <v>3149412.239</v>
          </cell>
          <cell r="O117">
            <v>123961.317</v>
          </cell>
          <cell r="P117">
            <v>598261.849</v>
          </cell>
          <cell r="Q117">
            <v>0</v>
          </cell>
          <cell r="R117">
            <v>0</v>
          </cell>
          <cell r="S117">
            <v>0</v>
          </cell>
          <cell r="T117">
            <v>13448954.786</v>
          </cell>
          <cell r="U117">
            <v>7564287.153</v>
          </cell>
          <cell r="V117">
            <v>135117.783</v>
          </cell>
          <cell r="W117">
            <v>476415.681</v>
          </cell>
          <cell r="X117">
            <v>1025311.056</v>
          </cell>
          <cell r="Y117">
            <v>179744.643</v>
          </cell>
          <cell r="Z117">
            <v>139199.568</v>
          </cell>
          <cell r="AA117">
            <v>1892017.928</v>
          </cell>
          <cell r="AB117">
            <v>1264653.64</v>
          </cell>
          <cell r="AC117">
            <v>304673.523</v>
          </cell>
          <cell r="AD117">
            <v>0</v>
          </cell>
          <cell r="AE117">
            <v>0</v>
          </cell>
          <cell r="AF117">
            <v>0</v>
          </cell>
          <cell r="AG117">
            <v>12981420.975</v>
          </cell>
          <cell r="AH117">
            <v>45866</v>
          </cell>
          <cell r="AI117">
            <v>1201406.936</v>
          </cell>
          <cell r="AJ117">
            <v>1046017.339</v>
          </cell>
          <cell r="AK117">
            <v>1038196.326</v>
          </cell>
          <cell r="AL117">
            <v>1222908.748</v>
          </cell>
          <cell r="AM117">
            <v>1262282.751</v>
          </cell>
          <cell r="AN117">
            <v>1252304.296</v>
          </cell>
          <cell r="AO117">
            <v>1164011.287</v>
          </cell>
          <cell r="AP117">
            <v>1082583.944</v>
          </cell>
          <cell r="AQ117">
            <v>0</v>
          </cell>
          <cell r="AR117">
            <v>0</v>
          </cell>
          <cell r="AS117">
            <v>0</v>
          </cell>
          <cell r="AT117">
            <v>9315577.627</v>
          </cell>
          <cell r="AU117">
            <v>45866</v>
          </cell>
          <cell r="AV117">
            <v>1201406.936</v>
          </cell>
          <cell r="AW117">
            <v>1045917.439</v>
          </cell>
          <cell r="AX117">
            <v>1038110.846</v>
          </cell>
          <cell r="AY117">
            <v>1217349.116</v>
          </cell>
          <cell r="AZ117">
            <v>1266936.072</v>
          </cell>
          <cell r="BA117">
            <v>1248802.085</v>
          </cell>
          <cell r="BB117">
            <v>1168605.189</v>
          </cell>
          <cell r="BC117">
            <v>1082583.944</v>
          </cell>
          <cell r="BD117">
            <v>0</v>
          </cell>
          <cell r="BE117">
            <v>0</v>
          </cell>
          <cell r="BF117">
            <v>0</v>
          </cell>
          <cell r="BG117">
            <v>9315577.626999998</v>
          </cell>
        </row>
        <row r="118">
          <cell r="D118">
            <v>321324.145</v>
          </cell>
          <cell r="E118">
            <v>0</v>
          </cell>
          <cell r="F118">
            <v>2753.128</v>
          </cell>
          <cell r="G118">
            <v>318571.017</v>
          </cell>
          <cell r="H118">
            <v>67513.244</v>
          </cell>
          <cell r="I118">
            <v>9137.398</v>
          </cell>
          <cell r="J118">
            <v>1173.186</v>
          </cell>
          <cell r="K118">
            <v>-2081.083</v>
          </cell>
          <cell r="L118">
            <v>1622.11</v>
          </cell>
          <cell r="M118">
            <v>1699.35</v>
          </cell>
          <cell r="N118">
            <v>48380.599</v>
          </cell>
          <cell r="O118">
            <v>158558.313</v>
          </cell>
          <cell r="P118">
            <v>15752.195</v>
          </cell>
          <cell r="Q118">
            <v>0</v>
          </cell>
          <cell r="R118">
            <v>0</v>
          </cell>
          <cell r="S118">
            <v>0</v>
          </cell>
          <cell r="T118">
            <v>301755.31200000003</v>
          </cell>
          <cell r="U118">
            <v>67513.244</v>
          </cell>
          <cell r="V118">
            <v>1498.648</v>
          </cell>
          <cell r="W118">
            <v>4711.64</v>
          </cell>
          <cell r="X118">
            <v>-1134.111</v>
          </cell>
          <cell r="Y118">
            <v>4775.434</v>
          </cell>
          <cell r="Z118">
            <v>1519.35</v>
          </cell>
          <cell r="AA118">
            <v>4731.788</v>
          </cell>
          <cell r="AB118">
            <v>156354.765</v>
          </cell>
          <cell r="AC118">
            <v>41548.889</v>
          </cell>
          <cell r="AD118">
            <v>0</v>
          </cell>
          <cell r="AE118">
            <v>0</v>
          </cell>
          <cell r="AF118">
            <v>0</v>
          </cell>
          <cell r="AG118">
            <v>281519.64700000006</v>
          </cell>
          <cell r="AH118">
            <v>0</v>
          </cell>
          <cell r="AI118">
            <v>5712.251</v>
          </cell>
          <cell r="AJ118">
            <v>8597.682</v>
          </cell>
          <cell r="AK118">
            <v>7964.832</v>
          </cell>
          <cell r="AL118">
            <v>7097.682</v>
          </cell>
          <cell r="AM118">
            <v>9957.682</v>
          </cell>
          <cell r="AN118">
            <v>7097.682</v>
          </cell>
          <cell r="AO118">
            <v>9988.381</v>
          </cell>
          <cell r="AP118">
            <v>60556.442</v>
          </cell>
          <cell r="AQ118">
            <v>0</v>
          </cell>
          <cell r="AR118">
            <v>0</v>
          </cell>
          <cell r="AS118">
            <v>0</v>
          </cell>
          <cell r="AT118">
            <v>116972.634</v>
          </cell>
          <cell r="AU118">
            <v>0</v>
          </cell>
          <cell r="AV118">
            <v>5712.251</v>
          </cell>
          <cell r="AW118">
            <v>8597.682</v>
          </cell>
          <cell r="AX118">
            <v>7964.832</v>
          </cell>
          <cell r="AY118">
            <v>7097.682</v>
          </cell>
          <cell r="AZ118">
            <v>9957.682</v>
          </cell>
          <cell r="BA118">
            <v>7097.682</v>
          </cell>
          <cell r="BB118">
            <v>9988.381</v>
          </cell>
          <cell r="BC118">
            <v>60556.442</v>
          </cell>
          <cell r="BD118">
            <v>0</v>
          </cell>
          <cell r="BE118">
            <v>0</v>
          </cell>
          <cell r="BF118">
            <v>0</v>
          </cell>
          <cell r="BG118">
            <v>116972.634</v>
          </cell>
        </row>
        <row r="119">
          <cell r="D119">
            <v>233000</v>
          </cell>
          <cell r="E119">
            <v>0</v>
          </cell>
          <cell r="F119">
            <v>2774.014</v>
          </cell>
          <cell r="G119">
            <v>230225.986</v>
          </cell>
          <cell r="H119">
            <v>114069.532</v>
          </cell>
          <cell r="I119">
            <v>817.41</v>
          </cell>
          <cell r="J119">
            <v>2737.324</v>
          </cell>
          <cell r="K119">
            <v>2774.014</v>
          </cell>
          <cell r="L119">
            <v>16136.203</v>
          </cell>
          <cell r="M119">
            <v>800.267</v>
          </cell>
          <cell r="N119">
            <v>47366.363</v>
          </cell>
          <cell r="O119">
            <v>2234.843</v>
          </cell>
          <cell r="P119">
            <v>13371.547</v>
          </cell>
          <cell r="Q119">
            <v>0</v>
          </cell>
          <cell r="R119">
            <v>0</v>
          </cell>
          <cell r="S119">
            <v>0</v>
          </cell>
          <cell r="T119">
            <v>200307.503</v>
          </cell>
          <cell r="U119">
            <v>114069.532</v>
          </cell>
          <cell r="V119">
            <v>817.41</v>
          </cell>
          <cell r="W119">
            <v>2737.324</v>
          </cell>
          <cell r="X119">
            <v>0</v>
          </cell>
          <cell r="Y119">
            <v>18910.217</v>
          </cell>
          <cell r="Z119">
            <v>800.267</v>
          </cell>
          <cell r="AA119">
            <v>47171.005</v>
          </cell>
          <cell r="AB119">
            <v>2234.843</v>
          </cell>
          <cell r="AC119">
            <v>13371.547</v>
          </cell>
          <cell r="AD119">
            <v>0</v>
          </cell>
          <cell r="AE119">
            <v>0</v>
          </cell>
          <cell r="AF119">
            <v>0</v>
          </cell>
          <cell r="AG119">
            <v>200112.145</v>
          </cell>
          <cell r="AH119">
            <v>0</v>
          </cell>
          <cell r="AI119">
            <v>24322.45</v>
          </cell>
          <cell r="AJ119">
            <v>24679.952</v>
          </cell>
          <cell r="AK119">
            <v>8140.496</v>
          </cell>
          <cell r="AL119">
            <v>12988.379</v>
          </cell>
          <cell r="AM119">
            <v>28737.229</v>
          </cell>
          <cell r="AN119">
            <v>9029.957</v>
          </cell>
          <cell r="AO119">
            <v>10776.405</v>
          </cell>
          <cell r="AP119">
            <v>21594.64</v>
          </cell>
          <cell r="AQ119">
            <v>0</v>
          </cell>
          <cell r="AR119">
            <v>0</v>
          </cell>
          <cell r="AS119">
            <v>0</v>
          </cell>
          <cell r="AT119">
            <v>140269.50799999997</v>
          </cell>
          <cell r="AU119">
            <v>0</v>
          </cell>
          <cell r="AV119">
            <v>24322.45</v>
          </cell>
          <cell r="AW119">
            <v>22558.352</v>
          </cell>
          <cell r="AX119">
            <v>10262.096</v>
          </cell>
          <cell r="AY119">
            <v>10866.779</v>
          </cell>
          <cell r="AZ119">
            <v>30858.829</v>
          </cell>
          <cell r="BA119">
            <v>9029.957</v>
          </cell>
          <cell r="BB119">
            <v>10776.405</v>
          </cell>
          <cell r="BC119">
            <v>21594.64</v>
          </cell>
          <cell r="BD119">
            <v>0</v>
          </cell>
          <cell r="BE119">
            <v>0</v>
          </cell>
          <cell r="BF119">
            <v>0</v>
          </cell>
          <cell r="BG119">
            <v>140269.50799999997</v>
          </cell>
        </row>
        <row r="120">
          <cell r="D120">
            <v>1555481.391</v>
          </cell>
          <cell r="E120">
            <v>0</v>
          </cell>
          <cell r="F120">
            <v>253.856</v>
          </cell>
          <cell r="G120">
            <v>1555227.535</v>
          </cell>
          <cell r="H120">
            <v>51869.083</v>
          </cell>
          <cell r="I120">
            <v>4663.35</v>
          </cell>
          <cell r="J120">
            <v>12588.39</v>
          </cell>
          <cell r="K120">
            <v>57.626</v>
          </cell>
          <cell r="L120">
            <v>58918.694</v>
          </cell>
          <cell r="M120">
            <v>9870</v>
          </cell>
          <cell r="N120">
            <v>895978.412</v>
          </cell>
          <cell r="O120">
            <v>407733.446</v>
          </cell>
          <cell r="P120">
            <v>4427.809</v>
          </cell>
          <cell r="Q120">
            <v>0</v>
          </cell>
          <cell r="R120">
            <v>0</v>
          </cell>
          <cell r="S120">
            <v>0</v>
          </cell>
          <cell r="T120">
            <v>1446106.81</v>
          </cell>
          <cell r="U120">
            <v>43781.776</v>
          </cell>
          <cell r="V120">
            <v>4047.398</v>
          </cell>
          <cell r="W120">
            <v>13424.944</v>
          </cell>
          <cell r="X120">
            <v>689.328</v>
          </cell>
          <cell r="Y120">
            <v>5962.594</v>
          </cell>
          <cell r="Z120">
            <v>0</v>
          </cell>
          <cell r="AA120">
            <v>124630.771</v>
          </cell>
          <cell r="AB120">
            <v>1089139.239</v>
          </cell>
          <cell r="AC120">
            <v>143882.784</v>
          </cell>
          <cell r="AD120">
            <v>0</v>
          </cell>
          <cell r="AE120">
            <v>0</v>
          </cell>
          <cell r="AF120">
            <v>0</v>
          </cell>
          <cell r="AG120">
            <v>1425558.834</v>
          </cell>
          <cell r="AH120">
            <v>0</v>
          </cell>
          <cell r="AI120">
            <v>5547.892</v>
          </cell>
          <cell r="AJ120">
            <v>2948.797</v>
          </cell>
          <cell r="AK120">
            <v>1461.635</v>
          </cell>
          <cell r="AL120">
            <v>8884.101</v>
          </cell>
          <cell r="AM120">
            <v>5364.447</v>
          </cell>
          <cell r="AN120">
            <v>25017.098</v>
          </cell>
          <cell r="AO120">
            <v>144883.829</v>
          </cell>
          <cell r="AP120">
            <v>597961.37</v>
          </cell>
          <cell r="AQ120">
            <v>0</v>
          </cell>
          <cell r="AR120">
            <v>0</v>
          </cell>
          <cell r="AS120">
            <v>0</v>
          </cell>
          <cell r="AT120">
            <v>792069.169</v>
          </cell>
          <cell r="AU120">
            <v>0</v>
          </cell>
          <cell r="AV120">
            <v>5547.892</v>
          </cell>
          <cell r="AW120">
            <v>2948.797</v>
          </cell>
          <cell r="AX120">
            <v>1461.635</v>
          </cell>
          <cell r="AY120">
            <v>8884.101</v>
          </cell>
          <cell r="AZ120">
            <v>5364.447</v>
          </cell>
          <cell r="BA120">
            <v>25017.098</v>
          </cell>
          <cell r="BB120">
            <v>144883.829</v>
          </cell>
          <cell r="BC120">
            <v>597961.37</v>
          </cell>
          <cell r="BD120">
            <v>0</v>
          </cell>
          <cell r="BE120">
            <v>0</v>
          </cell>
          <cell r="BF120">
            <v>0</v>
          </cell>
          <cell r="BG120">
            <v>792069.169</v>
          </cell>
        </row>
        <row r="121">
          <cell r="D121">
            <v>744315.447</v>
          </cell>
          <cell r="E121">
            <v>0</v>
          </cell>
          <cell r="F121">
            <v>121.888</v>
          </cell>
          <cell r="G121">
            <v>744193.559</v>
          </cell>
          <cell r="H121">
            <v>698486.422</v>
          </cell>
          <cell r="I121">
            <v>6000</v>
          </cell>
          <cell r="J121">
            <v>0</v>
          </cell>
          <cell r="K121">
            <v>3277.962</v>
          </cell>
          <cell r="L121">
            <v>3378.112</v>
          </cell>
          <cell r="M121">
            <v>-6</v>
          </cell>
          <cell r="N121">
            <v>1389.535</v>
          </cell>
          <cell r="O121">
            <v>0</v>
          </cell>
          <cell r="P121">
            <v>28833.208</v>
          </cell>
          <cell r="Q121">
            <v>0</v>
          </cell>
          <cell r="R121">
            <v>0</v>
          </cell>
          <cell r="S121">
            <v>0</v>
          </cell>
          <cell r="T121">
            <v>741359.2390000001</v>
          </cell>
          <cell r="U121">
            <v>698484.622</v>
          </cell>
          <cell r="V121">
            <v>6000</v>
          </cell>
          <cell r="W121">
            <v>0</v>
          </cell>
          <cell r="X121">
            <v>636.074</v>
          </cell>
          <cell r="Y121">
            <v>5900.111</v>
          </cell>
          <cell r="Z121">
            <v>-6</v>
          </cell>
          <cell r="AA121">
            <v>-1390.576</v>
          </cell>
          <cell r="AB121">
            <v>2900</v>
          </cell>
          <cell r="AC121">
            <v>28833.208</v>
          </cell>
          <cell r="AD121">
            <v>0</v>
          </cell>
          <cell r="AE121">
            <v>0</v>
          </cell>
          <cell r="AF121">
            <v>0</v>
          </cell>
          <cell r="AG121">
            <v>741357.439</v>
          </cell>
          <cell r="AH121">
            <v>0</v>
          </cell>
          <cell r="AI121">
            <v>7699.296</v>
          </cell>
          <cell r="AJ121">
            <v>80162.572</v>
          </cell>
          <cell r="AK121">
            <v>75763.363</v>
          </cell>
          <cell r="AL121">
            <v>79038.627</v>
          </cell>
          <cell r="AM121">
            <v>60167.817</v>
          </cell>
          <cell r="AN121">
            <v>64556.177</v>
          </cell>
          <cell r="AO121">
            <v>66985.666</v>
          </cell>
          <cell r="AP121">
            <v>77490.949</v>
          </cell>
          <cell r="AQ121">
            <v>0</v>
          </cell>
          <cell r="AR121">
            <v>0</v>
          </cell>
          <cell r="AS121">
            <v>0</v>
          </cell>
          <cell r="AT121">
            <v>511864.46700000006</v>
          </cell>
          <cell r="AU121">
            <v>0</v>
          </cell>
          <cell r="AV121">
            <v>7699.296</v>
          </cell>
          <cell r="AW121">
            <v>80162.572</v>
          </cell>
          <cell r="AX121">
            <v>61639.582</v>
          </cell>
          <cell r="AY121">
            <v>78969.218</v>
          </cell>
          <cell r="AZ121">
            <v>74361.007</v>
          </cell>
          <cell r="BA121">
            <v>64556.177</v>
          </cell>
          <cell r="BB121">
            <v>66985.666</v>
          </cell>
          <cell r="BC121">
            <v>77490.949</v>
          </cell>
          <cell r="BD121">
            <v>0</v>
          </cell>
          <cell r="BE121">
            <v>0</v>
          </cell>
          <cell r="BF121">
            <v>0</v>
          </cell>
          <cell r="BG121">
            <v>511864.46700000006</v>
          </cell>
        </row>
        <row r="122">
          <cell r="D122">
            <v>1339107.391</v>
          </cell>
          <cell r="F122">
            <v>8941.401</v>
          </cell>
          <cell r="G122">
            <v>1330165.99</v>
          </cell>
          <cell r="H122">
            <v>563795.004</v>
          </cell>
          <cell r="I122">
            <v>2867.087</v>
          </cell>
          <cell r="J122">
            <v>8625.922</v>
          </cell>
          <cell r="K122">
            <v>9274.438</v>
          </cell>
          <cell r="L122">
            <v>30441.497</v>
          </cell>
          <cell r="M122">
            <v>69977.172</v>
          </cell>
          <cell r="N122">
            <v>158512.733</v>
          </cell>
          <cell r="O122">
            <v>177799.193</v>
          </cell>
          <cell r="P122">
            <v>99897.075</v>
          </cell>
          <cell r="Q122">
            <v>0</v>
          </cell>
          <cell r="R122">
            <v>0</v>
          </cell>
          <cell r="S122">
            <v>0</v>
          </cell>
          <cell r="T122">
            <v>1121190.121</v>
          </cell>
          <cell r="U122">
            <v>562442.394</v>
          </cell>
          <cell r="V122">
            <v>4219.697</v>
          </cell>
          <cell r="W122">
            <v>2217.922</v>
          </cell>
          <cell r="X122">
            <v>6741.037</v>
          </cell>
          <cell r="Y122">
            <v>39382.898</v>
          </cell>
          <cell r="Z122">
            <v>69977.172</v>
          </cell>
          <cell r="AA122">
            <v>4540</v>
          </cell>
          <cell r="AB122">
            <v>228994.281</v>
          </cell>
          <cell r="AC122">
            <v>168041.318</v>
          </cell>
          <cell r="AD122">
            <v>0</v>
          </cell>
          <cell r="AE122">
            <v>0</v>
          </cell>
          <cell r="AF122">
            <v>0</v>
          </cell>
          <cell r="AG122">
            <v>1086556.719</v>
          </cell>
          <cell r="AH122">
            <v>0</v>
          </cell>
          <cell r="AI122">
            <v>31043.502</v>
          </cell>
          <cell r="AJ122">
            <v>76095.375</v>
          </cell>
          <cell r="AK122">
            <v>47330.825</v>
          </cell>
          <cell r="AL122">
            <v>66594.231</v>
          </cell>
          <cell r="AM122">
            <v>58048.906</v>
          </cell>
          <cell r="AN122">
            <v>128409.906</v>
          </cell>
          <cell r="AO122">
            <v>54416.71</v>
          </cell>
          <cell r="AP122">
            <v>131672.293</v>
          </cell>
          <cell r="AQ122">
            <v>0</v>
          </cell>
          <cell r="AR122">
            <v>0</v>
          </cell>
          <cell r="AS122">
            <v>0</v>
          </cell>
          <cell r="AT122">
            <v>593611.748</v>
          </cell>
          <cell r="AU122">
            <v>0</v>
          </cell>
          <cell r="AV122">
            <v>31043.502</v>
          </cell>
          <cell r="AW122">
            <v>75556.98</v>
          </cell>
          <cell r="AX122">
            <v>43486.026</v>
          </cell>
          <cell r="AY122">
            <v>58224.297</v>
          </cell>
          <cell r="AZ122">
            <v>70742.034</v>
          </cell>
          <cell r="BA122">
            <v>128469.906</v>
          </cell>
          <cell r="BB122">
            <v>54416.71</v>
          </cell>
          <cell r="BC122">
            <v>131672.293</v>
          </cell>
          <cell r="BD122">
            <v>0</v>
          </cell>
          <cell r="BE122">
            <v>0</v>
          </cell>
          <cell r="BF122">
            <v>0</v>
          </cell>
          <cell r="BG122">
            <v>593611.748</v>
          </cell>
        </row>
        <row r="123">
          <cell r="D123">
            <v>396000</v>
          </cell>
          <cell r="F123">
            <v>16986.621</v>
          </cell>
          <cell r="G123">
            <v>379013.379</v>
          </cell>
          <cell r="H123">
            <v>235287.72</v>
          </cell>
          <cell r="I123">
            <v>-207.156</v>
          </cell>
          <cell r="J123">
            <v>20968.239</v>
          </cell>
          <cell r="K123">
            <v>19872.869</v>
          </cell>
          <cell r="L123">
            <v>13088.799</v>
          </cell>
          <cell r="M123">
            <v>440.472</v>
          </cell>
          <cell r="N123">
            <v>22367.32825</v>
          </cell>
          <cell r="O123">
            <v>30801.33475</v>
          </cell>
          <cell r="P123">
            <v>7123.871</v>
          </cell>
          <cell r="Q123">
            <v>0</v>
          </cell>
          <cell r="R123">
            <v>0</v>
          </cell>
          <cell r="S123">
            <v>0</v>
          </cell>
          <cell r="T123">
            <v>349743.477</v>
          </cell>
          <cell r="U123">
            <v>232999.165</v>
          </cell>
          <cell r="V123">
            <v>793.088</v>
          </cell>
          <cell r="W123">
            <v>7926.268</v>
          </cell>
          <cell r="X123">
            <v>4388.903</v>
          </cell>
          <cell r="Y123">
            <v>30432.411</v>
          </cell>
          <cell r="Z123">
            <v>2942.615</v>
          </cell>
          <cell r="AA123">
            <v>3093.677</v>
          </cell>
          <cell r="AB123">
            <v>52759.368</v>
          </cell>
          <cell r="AC123">
            <v>7836.111</v>
          </cell>
          <cell r="AD123">
            <v>0</v>
          </cell>
          <cell r="AE123">
            <v>0</v>
          </cell>
          <cell r="AF123">
            <v>0</v>
          </cell>
          <cell r="AG123">
            <v>343171.606</v>
          </cell>
          <cell r="AH123">
            <v>0</v>
          </cell>
          <cell r="AI123">
            <v>27245.088</v>
          </cell>
          <cell r="AJ123">
            <v>39306.778</v>
          </cell>
          <cell r="AK123">
            <v>41955.572</v>
          </cell>
          <cell r="AL123">
            <v>41106.994</v>
          </cell>
          <cell r="AM123">
            <v>44712.384</v>
          </cell>
          <cell r="AN123">
            <v>33727.791</v>
          </cell>
          <cell r="AO123">
            <v>23519.037</v>
          </cell>
          <cell r="AP123">
            <v>41633.933</v>
          </cell>
          <cell r="AQ123">
            <v>0</v>
          </cell>
          <cell r="AR123">
            <v>0</v>
          </cell>
          <cell r="AS123">
            <v>0</v>
          </cell>
          <cell r="AT123">
            <v>293207.577</v>
          </cell>
          <cell r="AU123">
            <v>0</v>
          </cell>
          <cell r="AV123">
            <v>27245.088</v>
          </cell>
          <cell r="AW123">
            <v>39306.778</v>
          </cell>
          <cell r="AX123">
            <v>41955.572</v>
          </cell>
          <cell r="AY123">
            <v>41106.994</v>
          </cell>
          <cell r="AZ123">
            <v>44712.384</v>
          </cell>
          <cell r="BA123">
            <v>33727.791</v>
          </cell>
          <cell r="BB123">
            <v>23519.037</v>
          </cell>
          <cell r="BC123">
            <v>41611.433</v>
          </cell>
          <cell r="BD123">
            <v>0</v>
          </cell>
          <cell r="BE123">
            <v>0</v>
          </cell>
          <cell r="BF123">
            <v>0</v>
          </cell>
          <cell r="BG123">
            <v>293185.077</v>
          </cell>
        </row>
        <row r="124">
          <cell r="D124">
            <v>1990760.494</v>
          </cell>
          <cell r="E124">
            <v>0</v>
          </cell>
          <cell r="F124">
            <v>14024.222</v>
          </cell>
          <cell r="G124">
            <v>1976736.272</v>
          </cell>
          <cell r="H124">
            <v>982232.347</v>
          </cell>
          <cell r="I124">
            <v>9605.685</v>
          </cell>
          <cell r="J124">
            <v>105.548</v>
          </cell>
          <cell r="K124">
            <v>21676.014</v>
          </cell>
          <cell r="L124">
            <v>61834.044</v>
          </cell>
          <cell r="M124">
            <v>1789.714</v>
          </cell>
          <cell r="N124">
            <v>423047.116</v>
          </cell>
          <cell r="O124">
            <v>60207.479</v>
          </cell>
          <cell r="P124">
            <v>73981.477</v>
          </cell>
          <cell r="Q124">
            <v>0</v>
          </cell>
          <cell r="R124">
            <v>0</v>
          </cell>
          <cell r="S124">
            <v>0</v>
          </cell>
          <cell r="T124">
            <v>1634479.4239999999</v>
          </cell>
          <cell r="U124">
            <v>978176.77</v>
          </cell>
          <cell r="V124">
            <v>7530.906</v>
          </cell>
          <cell r="W124">
            <v>-651.375</v>
          </cell>
          <cell r="X124">
            <v>9050.009</v>
          </cell>
          <cell r="Y124">
            <v>77693.084</v>
          </cell>
          <cell r="Z124">
            <v>2751.892</v>
          </cell>
          <cell r="AA124">
            <v>272179.963</v>
          </cell>
          <cell r="AB124">
            <v>211150.732</v>
          </cell>
          <cell r="AC124">
            <v>47557.703</v>
          </cell>
          <cell r="AD124">
            <v>0</v>
          </cell>
          <cell r="AE124">
            <v>0</v>
          </cell>
          <cell r="AF124">
            <v>0</v>
          </cell>
          <cell r="AG124">
            <v>1605439.684</v>
          </cell>
          <cell r="AH124">
            <v>0</v>
          </cell>
          <cell r="AI124">
            <v>94818.474</v>
          </cell>
          <cell r="AJ124">
            <v>137519.698</v>
          </cell>
          <cell r="AK124">
            <v>112028.091</v>
          </cell>
          <cell r="AL124">
            <v>115446.625</v>
          </cell>
          <cell r="AM124">
            <v>140945.696</v>
          </cell>
          <cell r="AN124">
            <v>117527.04</v>
          </cell>
          <cell r="AO124">
            <v>118353.319</v>
          </cell>
          <cell r="AP124">
            <v>208042.846</v>
          </cell>
          <cell r="AQ124">
            <v>0</v>
          </cell>
          <cell r="AR124">
            <v>0</v>
          </cell>
          <cell r="AS124">
            <v>0</v>
          </cell>
          <cell r="AT124">
            <v>1044681.7890000001</v>
          </cell>
          <cell r="AU124">
            <v>0</v>
          </cell>
          <cell r="AV124">
            <v>94818.474</v>
          </cell>
          <cell r="AW124">
            <v>134991.572</v>
          </cell>
          <cell r="AX124">
            <v>114556.217</v>
          </cell>
          <cell r="AY124">
            <v>112918.499</v>
          </cell>
          <cell r="AZ124">
            <v>142710.592</v>
          </cell>
          <cell r="BA124">
            <v>116529.875</v>
          </cell>
          <cell r="BB124">
            <v>120113.714</v>
          </cell>
          <cell r="BC124">
            <v>208042.846</v>
          </cell>
          <cell r="BD124">
            <v>0</v>
          </cell>
          <cell r="BE124">
            <v>0</v>
          </cell>
          <cell r="BF124">
            <v>0</v>
          </cell>
          <cell r="BG124">
            <v>1044681.7890000001</v>
          </cell>
        </row>
        <row r="125">
          <cell r="D125">
            <v>2224954.491</v>
          </cell>
          <cell r="E125">
            <v>0</v>
          </cell>
          <cell r="F125">
            <v>71690.653</v>
          </cell>
          <cell r="G125">
            <v>2153263.838</v>
          </cell>
          <cell r="H125">
            <v>1579064.392</v>
          </cell>
          <cell r="I125">
            <v>9822.147</v>
          </cell>
          <cell r="J125">
            <v>5773.49</v>
          </cell>
          <cell r="K125">
            <v>74208.15967000001</v>
          </cell>
          <cell r="L125">
            <v>-44901.959670000004</v>
          </cell>
          <cell r="M125">
            <v>36563.92643</v>
          </cell>
          <cell r="N125">
            <v>191814.52108</v>
          </cell>
          <cell r="O125">
            <v>154547.76302</v>
          </cell>
          <cell r="P125">
            <v>38989.09367</v>
          </cell>
          <cell r="Q125">
            <v>0</v>
          </cell>
          <cell r="R125">
            <v>0</v>
          </cell>
          <cell r="S125">
            <v>0</v>
          </cell>
          <cell r="T125">
            <v>2045881.5332000002</v>
          </cell>
          <cell r="U125">
            <v>1579064.392</v>
          </cell>
          <cell r="V125">
            <v>9822.147</v>
          </cell>
          <cell r="W125">
            <v>5773.49</v>
          </cell>
          <cell r="X125">
            <v>450</v>
          </cell>
          <cell r="Y125">
            <v>11143</v>
          </cell>
          <cell r="Z125">
            <v>14599.6</v>
          </cell>
          <cell r="AA125">
            <v>215450.245</v>
          </cell>
          <cell r="AB125">
            <v>74697.409</v>
          </cell>
          <cell r="AC125">
            <v>73543.845</v>
          </cell>
          <cell r="AD125">
            <v>0</v>
          </cell>
          <cell r="AE125">
            <v>0</v>
          </cell>
          <cell r="AF125">
            <v>0</v>
          </cell>
          <cell r="AG125">
            <v>1984544.1280000003</v>
          </cell>
          <cell r="AH125">
            <v>0</v>
          </cell>
          <cell r="AI125">
            <v>111060.434</v>
          </cell>
          <cell r="AJ125">
            <v>190227.97</v>
          </cell>
          <cell r="AK125">
            <v>151199.837</v>
          </cell>
          <cell r="AL125">
            <v>185025.739</v>
          </cell>
          <cell r="AM125">
            <v>117628.459</v>
          </cell>
          <cell r="AN125">
            <v>173569.822</v>
          </cell>
          <cell r="AO125">
            <v>194011.988</v>
          </cell>
          <cell r="AP125">
            <v>227130.1</v>
          </cell>
          <cell r="AQ125">
            <v>0</v>
          </cell>
          <cell r="AR125">
            <v>0</v>
          </cell>
          <cell r="AS125">
            <v>0</v>
          </cell>
          <cell r="AT125">
            <v>1349854.349</v>
          </cell>
          <cell r="AU125">
            <v>0</v>
          </cell>
          <cell r="AV125">
            <v>111060.434</v>
          </cell>
          <cell r="AW125">
            <v>183916.21</v>
          </cell>
          <cell r="AX125">
            <v>125111.655</v>
          </cell>
          <cell r="AY125">
            <v>192443.934</v>
          </cell>
          <cell r="AZ125">
            <v>142610.206</v>
          </cell>
          <cell r="BA125">
            <v>173569.822</v>
          </cell>
          <cell r="BB125">
            <v>194011.988</v>
          </cell>
          <cell r="BC125">
            <v>227130.1</v>
          </cell>
          <cell r="BD125">
            <v>0</v>
          </cell>
          <cell r="BE125">
            <v>0</v>
          </cell>
          <cell r="BF125">
            <v>0</v>
          </cell>
          <cell r="BG125">
            <v>1349854.349</v>
          </cell>
        </row>
        <row r="126">
          <cell r="D126">
            <v>0</v>
          </cell>
          <cell r="E126">
            <v>29750000</v>
          </cell>
          <cell r="F126">
            <v>0</v>
          </cell>
          <cell r="G126">
            <v>29750000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9291.567</v>
          </cell>
          <cell r="M126">
            <v>14990708.433</v>
          </cell>
          <cell r="N126">
            <v>4519871.721</v>
          </cell>
          <cell r="O126">
            <v>0</v>
          </cell>
          <cell r="P126">
            <v>1629600.859</v>
          </cell>
          <cell r="Q126">
            <v>0</v>
          </cell>
          <cell r="R126">
            <v>0</v>
          </cell>
          <cell r="S126">
            <v>0</v>
          </cell>
          <cell r="T126">
            <v>21149472.580000002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9291.567</v>
          </cell>
          <cell r="Z126">
            <v>-9291.567</v>
          </cell>
          <cell r="AA126">
            <v>19519871.721</v>
          </cell>
          <cell r="AB126">
            <v>0</v>
          </cell>
          <cell r="AC126">
            <v>1214974.937</v>
          </cell>
          <cell r="AD126">
            <v>0</v>
          </cell>
          <cell r="AE126">
            <v>0</v>
          </cell>
          <cell r="AF126">
            <v>0</v>
          </cell>
          <cell r="AG126">
            <v>20734846.658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276994.763</v>
          </cell>
          <cell r="AQ126">
            <v>0</v>
          </cell>
          <cell r="AR126">
            <v>0</v>
          </cell>
          <cell r="AS126">
            <v>0</v>
          </cell>
          <cell r="AT126">
            <v>276994.763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276994.763</v>
          </cell>
          <cell r="BD126">
            <v>0</v>
          </cell>
          <cell r="BE126">
            <v>0</v>
          </cell>
          <cell r="BF126">
            <v>0</v>
          </cell>
          <cell r="BG126">
            <v>276994.763</v>
          </cell>
        </row>
        <row r="127">
          <cell r="D127">
            <v>234578022.318</v>
          </cell>
          <cell r="E127">
            <v>0</v>
          </cell>
          <cell r="F127">
            <v>5742303.887</v>
          </cell>
          <cell r="G127">
            <v>228835718.431</v>
          </cell>
          <cell r="H127">
            <v>208598631.665</v>
          </cell>
          <cell r="I127">
            <v>221122.517</v>
          </cell>
          <cell r="J127">
            <v>-127035.665</v>
          </cell>
          <cell r="K127">
            <v>21801085.673</v>
          </cell>
          <cell r="L127">
            <v>-5799286.171</v>
          </cell>
          <cell r="M127">
            <v>1261675.745</v>
          </cell>
          <cell r="N127">
            <v>1385019.726</v>
          </cell>
          <cell r="O127">
            <v>1476284.36</v>
          </cell>
          <cell r="P127">
            <v>-16409.285</v>
          </cell>
          <cell r="Q127">
            <v>0</v>
          </cell>
          <cell r="R127">
            <v>0</v>
          </cell>
          <cell r="S127">
            <v>0</v>
          </cell>
          <cell r="T127">
            <v>228801088.56500003</v>
          </cell>
          <cell r="U127">
            <v>208292460.931</v>
          </cell>
          <cell r="V127">
            <v>200740.27</v>
          </cell>
          <cell r="W127">
            <v>73083.007</v>
          </cell>
          <cell r="X127">
            <v>16162097.135</v>
          </cell>
          <cell r="Y127">
            <v>-73038.891</v>
          </cell>
          <cell r="Z127">
            <v>444242.302</v>
          </cell>
          <cell r="AA127">
            <v>1032589.002</v>
          </cell>
          <cell r="AB127">
            <v>1302352.995</v>
          </cell>
          <cell r="AC127">
            <v>295006.645</v>
          </cell>
          <cell r="AD127">
            <v>0</v>
          </cell>
          <cell r="AE127">
            <v>0</v>
          </cell>
          <cell r="AF127">
            <v>0</v>
          </cell>
          <cell r="AG127">
            <v>227729533.396</v>
          </cell>
          <cell r="AH127">
            <v>81393.596</v>
          </cell>
          <cell r="AI127">
            <v>2731961.74</v>
          </cell>
          <cell r="AJ127">
            <v>1242125.384</v>
          </cell>
          <cell r="AK127">
            <v>1331426.145</v>
          </cell>
          <cell r="AL127">
            <v>1091372.229</v>
          </cell>
          <cell r="AM127">
            <v>91742239.202</v>
          </cell>
          <cell r="AN127">
            <v>965477.954</v>
          </cell>
          <cell r="AO127">
            <v>1018607.059</v>
          </cell>
          <cell r="AP127">
            <v>775567.068</v>
          </cell>
          <cell r="AQ127">
            <v>0</v>
          </cell>
          <cell r="AR127">
            <v>0</v>
          </cell>
          <cell r="AS127">
            <v>0</v>
          </cell>
          <cell r="AT127">
            <v>100980170.377</v>
          </cell>
          <cell r="AU127">
            <v>81393.596</v>
          </cell>
          <cell r="AV127">
            <v>2731961.74</v>
          </cell>
          <cell r="AW127">
            <v>1222780.254</v>
          </cell>
          <cell r="AX127">
            <v>1148396.386</v>
          </cell>
          <cell r="AY127">
            <v>1126816.287</v>
          </cell>
          <cell r="AZ127">
            <v>91907426.466</v>
          </cell>
          <cell r="BA127">
            <v>958583.874</v>
          </cell>
          <cell r="BB127">
            <v>1027244.706</v>
          </cell>
          <cell r="BC127">
            <v>775567.068</v>
          </cell>
          <cell r="BD127">
            <v>0</v>
          </cell>
          <cell r="BE127">
            <v>0</v>
          </cell>
          <cell r="BF127">
            <v>0</v>
          </cell>
          <cell r="BG127">
            <v>100980170.377</v>
          </cell>
        </row>
        <row r="128">
          <cell r="D128">
            <v>4155000</v>
          </cell>
          <cell r="E128">
            <v>0</v>
          </cell>
          <cell r="F128">
            <v>39968.966</v>
          </cell>
          <cell r="G128">
            <v>4115031.034</v>
          </cell>
          <cell r="H128">
            <v>2236615.77</v>
          </cell>
          <cell r="I128">
            <v>22434.595</v>
          </cell>
          <cell r="J128">
            <v>58679.841</v>
          </cell>
          <cell r="K128">
            <v>59770.563</v>
          </cell>
          <cell r="L128">
            <v>-9979.497</v>
          </cell>
          <cell r="M128">
            <v>12902.111</v>
          </cell>
          <cell r="N128">
            <v>1079473.083</v>
          </cell>
          <cell r="O128">
            <v>8029.647</v>
          </cell>
          <cell r="P128">
            <v>43620.139</v>
          </cell>
          <cell r="Q128">
            <v>0</v>
          </cell>
          <cell r="R128">
            <v>0</v>
          </cell>
          <cell r="S128">
            <v>0</v>
          </cell>
          <cell r="T128">
            <v>3511546.2520000003</v>
          </cell>
          <cell r="U128">
            <v>2193600.363</v>
          </cell>
          <cell r="V128">
            <v>16945.444</v>
          </cell>
          <cell r="W128">
            <v>32406.197</v>
          </cell>
          <cell r="X128">
            <v>20981.53</v>
          </cell>
          <cell r="Y128">
            <v>39654.484</v>
          </cell>
          <cell r="Z128">
            <v>18232.656</v>
          </cell>
          <cell r="AA128">
            <v>921342.45115</v>
          </cell>
          <cell r="AB128">
            <v>195419.944</v>
          </cell>
          <cell r="AC128">
            <v>42448.415479999996</v>
          </cell>
          <cell r="AD128">
            <v>0</v>
          </cell>
          <cell r="AE128">
            <v>0</v>
          </cell>
          <cell r="AF128">
            <v>0</v>
          </cell>
          <cell r="AG128">
            <v>3481031.4846300003</v>
          </cell>
          <cell r="AH128">
            <v>2218.643</v>
          </cell>
          <cell r="AI128">
            <v>308972.988</v>
          </cell>
          <cell r="AJ128">
            <v>313286.154</v>
          </cell>
          <cell r="AK128">
            <v>305568.905</v>
          </cell>
          <cell r="AL128">
            <v>313185.16</v>
          </cell>
          <cell r="AM128">
            <v>334404.204</v>
          </cell>
          <cell r="AN128">
            <v>343548.57314999995</v>
          </cell>
          <cell r="AO128">
            <v>308120.767</v>
          </cell>
          <cell r="AP128">
            <v>317959.70248000004</v>
          </cell>
          <cell r="AQ128">
            <v>0</v>
          </cell>
          <cell r="AR128">
            <v>0</v>
          </cell>
          <cell r="AS128">
            <v>0</v>
          </cell>
          <cell r="AT128">
            <v>2547265.09663</v>
          </cell>
          <cell r="AU128">
            <v>2218.643</v>
          </cell>
          <cell r="AV128">
            <v>308972.988</v>
          </cell>
          <cell r="AW128">
            <v>313286.154</v>
          </cell>
          <cell r="AX128">
            <v>305568.905</v>
          </cell>
          <cell r="AY128">
            <v>313185.16</v>
          </cell>
          <cell r="AZ128">
            <v>334404.204</v>
          </cell>
          <cell r="BA128">
            <v>343548.57314999995</v>
          </cell>
          <cell r="BB128">
            <v>308120.767</v>
          </cell>
          <cell r="BC128">
            <v>317959.70248000004</v>
          </cell>
          <cell r="BD128">
            <v>0</v>
          </cell>
          <cell r="BE128">
            <v>0</v>
          </cell>
          <cell r="BF128">
            <v>0</v>
          </cell>
          <cell r="BG128">
            <v>2547265.09663</v>
          </cell>
        </row>
        <row r="129">
          <cell r="D129">
            <v>0</v>
          </cell>
          <cell r="E129">
            <v>1122813.263</v>
          </cell>
          <cell r="F129">
            <v>0</v>
          </cell>
          <cell r="G129">
            <v>1122813.263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155000</v>
          </cell>
          <cell r="M129">
            <v>0</v>
          </cell>
          <cell r="N129">
            <v>416839.499</v>
          </cell>
          <cell r="O129">
            <v>467550.657</v>
          </cell>
          <cell r="P129">
            <v>3067.114</v>
          </cell>
          <cell r="Q129">
            <v>0</v>
          </cell>
          <cell r="R129">
            <v>0</v>
          </cell>
          <cell r="S129">
            <v>0</v>
          </cell>
          <cell r="T129">
            <v>1042457.27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5000</v>
          </cell>
          <cell r="Z129">
            <v>150000</v>
          </cell>
          <cell r="AA129">
            <v>54834.006</v>
          </cell>
          <cell r="AB129">
            <v>823021.334</v>
          </cell>
          <cell r="AC129">
            <v>7708.155</v>
          </cell>
          <cell r="AD129">
            <v>0</v>
          </cell>
          <cell r="AE129">
            <v>0</v>
          </cell>
          <cell r="AF129">
            <v>0</v>
          </cell>
          <cell r="AG129">
            <v>1040563.4950000001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1000</v>
          </cell>
          <cell r="AN129">
            <v>161517.257</v>
          </cell>
          <cell r="AO129">
            <v>7895.312</v>
          </cell>
          <cell r="AP129">
            <v>151209.397</v>
          </cell>
          <cell r="AQ129">
            <v>0</v>
          </cell>
          <cell r="AR129">
            <v>0</v>
          </cell>
          <cell r="AS129">
            <v>0</v>
          </cell>
          <cell r="AT129">
            <v>321621.966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1000</v>
          </cell>
          <cell r="BA129">
            <v>161517.257</v>
          </cell>
          <cell r="BB129">
            <v>7895.312</v>
          </cell>
          <cell r="BC129">
            <v>151209.397</v>
          </cell>
          <cell r="BD129">
            <v>0</v>
          </cell>
          <cell r="BE129">
            <v>0</v>
          </cell>
          <cell r="BF129">
            <v>0</v>
          </cell>
          <cell r="BG129">
            <v>321621.966</v>
          </cell>
        </row>
        <row r="130">
          <cell r="D130">
            <v>0</v>
          </cell>
          <cell r="E130">
            <v>764454.884</v>
          </cell>
          <cell r="F130">
            <v>0</v>
          </cell>
          <cell r="G130">
            <v>764454.884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764454.884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764454.884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764454.884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764454.884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764454.884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764454.884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764454.884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764454.884</v>
          </cell>
        </row>
        <row r="131">
          <cell r="D131">
            <v>0</v>
          </cell>
          <cell r="E131">
            <v>34117.713</v>
          </cell>
          <cell r="F131">
            <v>0</v>
          </cell>
          <cell r="G131">
            <v>34117.713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34117.713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34117.713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34117.713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34117.713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34117.713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34117.713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34117.713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34117.713</v>
          </cell>
        </row>
        <row r="132">
          <cell r="D132">
            <v>0</v>
          </cell>
          <cell r="E132">
            <v>8210.321</v>
          </cell>
          <cell r="F132">
            <v>0</v>
          </cell>
          <cell r="G132">
            <v>8210.321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8210.321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8210.321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8210.321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8210.321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8210.321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8210.321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8210.321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8210.321</v>
          </cell>
        </row>
        <row r="133">
          <cell r="D133">
            <v>0</v>
          </cell>
          <cell r="E133">
            <v>14024.222</v>
          </cell>
          <cell r="F133">
            <v>0</v>
          </cell>
          <cell r="G133">
            <v>14024.222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14024.222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14024.222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14024.222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14024.222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14024.222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14024.222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14024.222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14024.222</v>
          </cell>
        </row>
        <row r="134">
          <cell r="D134">
            <v>0</v>
          </cell>
          <cell r="E134">
            <v>8941.401</v>
          </cell>
          <cell r="F134">
            <v>0</v>
          </cell>
          <cell r="G134">
            <v>8941.401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8941.401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8941.401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8941.401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8941.401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8941.401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8941.401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8941.401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8941.401</v>
          </cell>
        </row>
        <row r="135">
          <cell r="D135">
            <v>0</v>
          </cell>
          <cell r="E135">
            <v>2753.128</v>
          </cell>
          <cell r="F135">
            <v>0</v>
          </cell>
          <cell r="G135">
            <v>2753.128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2753.128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2753.128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2753.128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2753.128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2753.128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2753.128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2753.128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2753.128</v>
          </cell>
        </row>
        <row r="136">
          <cell r="D136">
            <v>0</v>
          </cell>
          <cell r="E136">
            <v>312599.258</v>
          </cell>
          <cell r="F136">
            <v>0</v>
          </cell>
          <cell r="G136">
            <v>312599.258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312599.258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312599.258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312599.258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312599.258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312599.258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312599.258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312599.258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312599.258</v>
          </cell>
        </row>
        <row r="137">
          <cell r="D137">
            <v>0</v>
          </cell>
          <cell r="E137">
            <v>253.856</v>
          </cell>
          <cell r="F137">
            <v>0</v>
          </cell>
          <cell r="G137">
            <v>253.856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253.856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253.856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253.856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253.856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253.856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253.856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253.856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253.856</v>
          </cell>
        </row>
        <row r="138">
          <cell r="D138">
            <v>0</v>
          </cell>
          <cell r="E138">
            <v>2774.014</v>
          </cell>
          <cell r="F138">
            <v>0</v>
          </cell>
          <cell r="G138">
            <v>2774.014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2774.014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2774.014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2774.014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2774.014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2774.014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2774.014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2774.014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2774.014</v>
          </cell>
        </row>
        <row r="139">
          <cell r="D139">
            <v>0</v>
          </cell>
          <cell r="E139">
            <v>16986.621</v>
          </cell>
          <cell r="F139">
            <v>0</v>
          </cell>
          <cell r="G139">
            <v>16986.621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16986.621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16986.621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16986.621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16986.621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16986.621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16986.621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16986.621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16986.621</v>
          </cell>
        </row>
        <row r="140">
          <cell r="D140">
            <v>0</v>
          </cell>
          <cell r="E140">
            <v>39968.966</v>
          </cell>
          <cell r="F140">
            <v>0</v>
          </cell>
          <cell r="G140">
            <v>39968.966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39968.966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39968.966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39968.966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39968.966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39968.966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39968.966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39968.966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39968.966</v>
          </cell>
        </row>
        <row r="141">
          <cell r="D141">
            <v>0</v>
          </cell>
          <cell r="E141">
            <v>71690.653</v>
          </cell>
          <cell r="F141">
            <v>0</v>
          </cell>
          <cell r="G141">
            <v>71690.653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71690.653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71690.653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71690.653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71690.653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71690.653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71690.653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71690.653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71690.653</v>
          </cell>
        </row>
        <row r="142">
          <cell r="D142">
            <v>0</v>
          </cell>
          <cell r="E142">
            <v>88535.958</v>
          </cell>
          <cell r="F142">
            <v>0</v>
          </cell>
          <cell r="G142">
            <v>88535.958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88535.958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88535.958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88535.958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88535.958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88535.958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88535.958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88535.958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88535.958</v>
          </cell>
        </row>
        <row r="143">
          <cell r="D143">
            <v>0</v>
          </cell>
          <cell r="E143">
            <v>121.888</v>
          </cell>
          <cell r="F143">
            <v>0</v>
          </cell>
          <cell r="G143">
            <v>121.888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121.888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121.888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121.888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121.888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121.888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121.888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121.888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121.888</v>
          </cell>
        </row>
        <row r="144">
          <cell r="D144">
            <v>0</v>
          </cell>
          <cell r="E144">
            <v>5742303.887</v>
          </cell>
          <cell r="F144">
            <v>0</v>
          </cell>
          <cell r="G144">
            <v>5742303.887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5742303.887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5742303.887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5742303.887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5742303.887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5742303.887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5742303.887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5742303.887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5742303.887</v>
          </cell>
        </row>
        <row r="145">
          <cell r="D145">
            <v>0</v>
          </cell>
          <cell r="E145">
            <v>24568.356</v>
          </cell>
          <cell r="F145">
            <v>0</v>
          </cell>
          <cell r="G145">
            <v>24568.356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24568.356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24568.356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24568.356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24568.356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24568.356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24568.356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24568.356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24568.356</v>
          </cell>
        </row>
        <row r="146">
          <cell r="D146">
            <v>0</v>
          </cell>
          <cell r="E146">
            <v>3940594.605</v>
          </cell>
          <cell r="F146">
            <v>0</v>
          </cell>
          <cell r="G146">
            <v>3940594.605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348875.3</v>
          </cell>
          <cell r="Q146">
            <v>0</v>
          </cell>
          <cell r="R146">
            <v>0</v>
          </cell>
          <cell r="S146">
            <v>0</v>
          </cell>
          <cell r="T146">
            <v>348875.3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250379</v>
          </cell>
          <cell r="AD146">
            <v>0</v>
          </cell>
          <cell r="AE146">
            <v>0</v>
          </cell>
          <cell r="AF146">
            <v>0</v>
          </cell>
          <cell r="AG146">
            <v>250379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D147">
            <v>3000000</v>
          </cell>
          <cell r="E147">
            <v>0</v>
          </cell>
          <cell r="F147">
            <v>170849.601</v>
          </cell>
          <cell r="G147">
            <v>2829150.399</v>
          </cell>
          <cell r="H147">
            <v>2547931.212</v>
          </cell>
          <cell r="I147">
            <v>162842.445</v>
          </cell>
          <cell r="J147">
            <v>91482.574</v>
          </cell>
          <cell r="K147">
            <v>57869.693</v>
          </cell>
          <cell r="L147">
            <v>-33384.621</v>
          </cell>
          <cell r="M147">
            <v>131544.758</v>
          </cell>
          <cell r="N147">
            <v>-277.5</v>
          </cell>
          <cell r="O147">
            <v>-131740.774</v>
          </cell>
          <cell r="P147">
            <v>-407.109</v>
          </cell>
          <cell r="Q147">
            <v>0</v>
          </cell>
          <cell r="R147">
            <v>0</v>
          </cell>
          <cell r="S147">
            <v>0</v>
          </cell>
          <cell r="T147">
            <v>2825860.6779999994</v>
          </cell>
          <cell r="U147">
            <v>2351336.271</v>
          </cell>
          <cell r="V147">
            <v>268411.8</v>
          </cell>
          <cell r="W147">
            <v>86701.064</v>
          </cell>
          <cell r="X147">
            <v>75541.054</v>
          </cell>
          <cell r="Y147">
            <v>44588.133</v>
          </cell>
          <cell r="Z147">
            <v>-39.048</v>
          </cell>
          <cell r="AA147">
            <v>-678.596</v>
          </cell>
          <cell r="AB147">
            <v>-193.916</v>
          </cell>
          <cell r="AC147">
            <v>193.916</v>
          </cell>
          <cell r="AD147">
            <v>0</v>
          </cell>
          <cell r="AE147">
            <v>0</v>
          </cell>
          <cell r="AF147">
            <v>0</v>
          </cell>
          <cell r="AG147">
            <v>2825860.678</v>
          </cell>
          <cell r="AH147">
            <v>0</v>
          </cell>
          <cell r="AI147">
            <v>11571.963</v>
          </cell>
          <cell r="AJ147">
            <v>470143.506</v>
          </cell>
          <cell r="AK147">
            <v>845294.723</v>
          </cell>
          <cell r="AL147">
            <v>1022717.854</v>
          </cell>
          <cell r="AM147">
            <v>392823.488</v>
          </cell>
          <cell r="AN147">
            <v>51108.685</v>
          </cell>
          <cell r="AO147">
            <v>6074.026</v>
          </cell>
          <cell r="AP147">
            <v>5497.927</v>
          </cell>
          <cell r="AQ147">
            <v>0</v>
          </cell>
          <cell r="AR147">
            <v>0</v>
          </cell>
          <cell r="AS147">
            <v>0</v>
          </cell>
          <cell r="AT147">
            <v>2805232.1720000003</v>
          </cell>
          <cell r="AU147">
            <v>0</v>
          </cell>
          <cell r="AV147">
            <v>11571.963</v>
          </cell>
          <cell r="AW147">
            <v>469587.859</v>
          </cell>
          <cell r="AX147">
            <v>845850.37</v>
          </cell>
          <cell r="AY147">
            <v>1022717.854</v>
          </cell>
          <cell r="AZ147">
            <v>392823.488</v>
          </cell>
          <cell r="BA147">
            <v>51108.685</v>
          </cell>
          <cell r="BB147">
            <v>6074.026</v>
          </cell>
          <cell r="BC147">
            <v>5497.927</v>
          </cell>
          <cell r="BD147">
            <v>0</v>
          </cell>
          <cell r="BE147">
            <v>0</v>
          </cell>
          <cell r="BF147">
            <v>0</v>
          </cell>
          <cell r="BG147">
            <v>2805232.1720000003</v>
          </cell>
        </row>
        <row r="148">
          <cell r="D148">
            <v>0</v>
          </cell>
          <cell r="E148">
            <v>931546.858</v>
          </cell>
          <cell r="F148">
            <v>169789.725</v>
          </cell>
          <cell r="G148">
            <v>761757.133</v>
          </cell>
          <cell r="H148">
            <v>688899.419</v>
          </cell>
          <cell r="I148">
            <v>81084.937</v>
          </cell>
          <cell r="J148">
            <v>5689.871</v>
          </cell>
          <cell r="K148">
            <v>-13534.815</v>
          </cell>
          <cell r="L148">
            <v>-382.279</v>
          </cell>
          <cell r="M148">
            <v>0</v>
          </cell>
          <cell r="N148">
            <v>38242.867</v>
          </cell>
          <cell r="O148">
            <v>-38242.867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761757.1330000001</v>
          </cell>
          <cell r="U148">
            <v>577858.938</v>
          </cell>
          <cell r="V148">
            <v>128607.249</v>
          </cell>
          <cell r="W148">
            <v>53633.592</v>
          </cell>
          <cell r="X148">
            <v>1672.871</v>
          </cell>
          <cell r="Y148">
            <v>-15.517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761757.1329999999</v>
          </cell>
          <cell r="AH148">
            <v>0</v>
          </cell>
          <cell r="AI148">
            <v>96988.051</v>
          </cell>
          <cell r="AJ148">
            <v>384145.146</v>
          </cell>
          <cell r="AK148">
            <v>246274.166</v>
          </cell>
          <cell r="AL148">
            <v>17544.763</v>
          </cell>
          <cell r="AM148">
            <v>4339.519</v>
          </cell>
          <cell r="AN148">
            <v>800</v>
          </cell>
          <cell r="AO148">
            <v>743.416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750835.061</v>
          </cell>
          <cell r="AU148">
            <v>0</v>
          </cell>
          <cell r="AV148">
            <v>96988.051</v>
          </cell>
          <cell r="AW148">
            <v>384145.146</v>
          </cell>
          <cell r="AX148">
            <v>246274.166</v>
          </cell>
          <cell r="AY148">
            <v>17544.763</v>
          </cell>
          <cell r="AZ148">
            <v>4339.519</v>
          </cell>
          <cell r="BA148">
            <v>800</v>
          </cell>
          <cell r="BB148">
            <v>743.416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750835.061</v>
          </cell>
        </row>
        <row r="149">
          <cell r="D149">
            <v>0</v>
          </cell>
          <cell r="E149">
            <v>39302.743</v>
          </cell>
          <cell r="F149">
            <v>0</v>
          </cell>
          <cell r="G149">
            <v>39302.743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39302.743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39302.743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39302.743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39302.743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39302.743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39302.743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39302.743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39302.743</v>
          </cell>
        </row>
        <row r="150">
          <cell r="D150">
            <v>0</v>
          </cell>
          <cell r="E150">
            <v>169789.725</v>
          </cell>
          <cell r="F150">
            <v>0</v>
          </cell>
          <cell r="G150">
            <v>169789.725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169789.725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169789.725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169789.725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169789.725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169789.725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169789.725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169257.909</v>
          </cell>
          <cell r="BC150">
            <v>531.816</v>
          </cell>
          <cell r="BD150">
            <v>0</v>
          </cell>
          <cell r="BE150">
            <v>0</v>
          </cell>
          <cell r="BF150">
            <v>0</v>
          </cell>
          <cell r="BG150">
            <v>169789.725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4"/>
    </sheetNames>
    <sheetDataSet>
      <sheetData sheetId="12">
        <row r="12">
          <cell r="D12">
            <v>172106.6</v>
          </cell>
          <cell r="E12">
            <v>172106.6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96936.979</v>
          </cell>
          <cell r="E13">
            <v>96936.979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1000</v>
          </cell>
          <cell r="E16">
            <v>0</v>
          </cell>
          <cell r="F16">
            <v>1000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4372.813</v>
          </cell>
          <cell r="E18">
            <v>0</v>
          </cell>
          <cell r="F18">
            <v>4372.813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19000</v>
          </cell>
          <cell r="E19">
            <v>0</v>
          </cell>
          <cell r="F19">
            <v>19000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2937.96</v>
          </cell>
          <cell r="E21">
            <v>2937.96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44567.704</v>
          </cell>
          <cell r="E22">
            <v>44567.704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80233.26</v>
          </cell>
          <cell r="E23">
            <v>80233.26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5">
          <cell r="D25">
            <v>9494.2</v>
          </cell>
          <cell r="E25">
            <v>9494.2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7">
          <cell r="D27">
            <v>1924.05</v>
          </cell>
          <cell r="E27">
            <v>1924.05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9">
          <cell r="D29">
            <v>22283.423</v>
          </cell>
          <cell r="E29">
            <v>22283.423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950.491</v>
          </cell>
          <cell r="E31">
            <v>950.491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3">
          <cell r="D33">
            <v>4500</v>
          </cell>
          <cell r="E33">
            <v>4500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11900</v>
          </cell>
        </row>
        <row r="35">
          <cell r="F35">
            <v>11900</v>
          </cell>
        </row>
        <row r="37">
          <cell r="D37">
            <v>40337.908</v>
          </cell>
          <cell r="E37">
            <v>40337.908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1416887.92432</v>
          </cell>
          <cell r="E38">
            <v>1416887.92432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68082.701</v>
          </cell>
          <cell r="E39">
            <v>68082.701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288407.813</v>
          </cell>
          <cell r="E40">
            <v>288407.813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263545.3365</v>
          </cell>
          <cell r="E41">
            <v>262304.3365</v>
          </cell>
          <cell r="F41">
            <v>1241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221239.423</v>
          </cell>
          <cell r="E42">
            <v>221239.423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911499.26</v>
          </cell>
          <cell r="E43">
            <v>903770.76</v>
          </cell>
          <cell r="F43">
            <v>7357.5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371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10954.049</v>
          </cell>
          <cell r="E44">
            <v>10954.049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36964.789</v>
          </cell>
          <cell r="E45">
            <v>36964.789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8627.686</v>
          </cell>
          <cell r="E46">
            <v>8627.686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77356.668</v>
          </cell>
          <cell r="E47">
            <v>77356.668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267838.15713</v>
          </cell>
          <cell r="E48">
            <v>267840.15713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-2.203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390915.06</v>
          </cell>
          <cell r="E49">
            <v>390915.06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133419.9</v>
          </cell>
          <cell r="E50">
            <v>133419.9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119492.08</v>
          </cell>
          <cell r="E51">
            <v>119492.08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11906920.623</v>
          </cell>
          <cell r="E52">
            <v>11906920.623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200788.609</v>
          </cell>
          <cell r="E53">
            <v>200788.609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38896.1375</v>
          </cell>
          <cell r="E54">
            <v>38896.1375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42959.928369999994</v>
          </cell>
          <cell r="E55">
            <v>42959.928369999994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78399.788</v>
          </cell>
          <cell r="E56">
            <v>78399.788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4"/>
    </sheetNames>
    <sheetDataSet>
      <sheetData sheetId="12">
        <row r="12">
          <cell r="D12">
            <v>6293.333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293.333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293.333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4853.601</v>
          </cell>
          <cell r="E13">
            <v>0</v>
          </cell>
          <cell r="F13">
            <v>0</v>
          </cell>
          <cell r="G13">
            <v>0</v>
          </cell>
          <cell r="H13">
            <v>3378.495</v>
          </cell>
          <cell r="I13">
            <v>1025.106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3378.495</v>
          </cell>
          <cell r="V13">
            <v>758.439</v>
          </cell>
          <cell r="W13">
            <v>266.667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6">
          <cell r="D16">
            <v>17094.335</v>
          </cell>
          <cell r="E16">
            <v>0</v>
          </cell>
          <cell r="F16">
            <v>5274.292</v>
          </cell>
          <cell r="G16">
            <v>2508.195</v>
          </cell>
          <cell r="H16">
            <v>2699.117</v>
          </cell>
          <cell r="I16">
            <v>2430.817</v>
          </cell>
          <cell r="J16">
            <v>2710.932</v>
          </cell>
          <cell r="K16">
            <v>1438.276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5274.292</v>
          </cell>
          <cell r="U16">
            <v>2508.195</v>
          </cell>
          <cell r="V16">
            <v>2699.117</v>
          </cell>
          <cell r="W16">
            <v>2430.817</v>
          </cell>
          <cell r="X16">
            <v>4149.208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17061.629</v>
          </cell>
        </row>
        <row r="18">
          <cell r="D18">
            <v>4573.074</v>
          </cell>
          <cell r="E18">
            <v>0</v>
          </cell>
          <cell r="F18">
            <v>4573.074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4573.074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4573.074</v>
          </cell>
        </row>
        <row r="20">
          <cell r="D20">
            <v>294.948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89816.939</v>
          </cell>
          <cell r="E21">
            <v>6599.503</v>
          </cell>
          <cell r="F21">
            <v>43016.003</v>
          </cell>
          <cell r="G21">
            <v>36313.883</v>
          </cell>
          <cell r="H21">
            <v>0</v>
          </cell>
          <cell r="I21">
            <v>293.4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8299.487</v>
          </cell>
          <cell r="T21">
            <v>48719.74</v>
          </cell>
          <cell r="U21">
            <v>28910.162</v>
          </cell>
          <cell r="V21">
            <v>0</v>
          </cell>
          <cell r="W21">
            <v>0</v>
          </cell>
          <cell r="X21">
            <v>293.4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14515.358</v>
          </cell>
          <cell r="E22">
            <v>1383.94</v>
          </cell>
          <cell r="F22">
            <v>5135.494</v>
          </cell>
          <cell r="G22">
            <v>2658.932</v>
          </cell>
          <cell r="H22">
            <v>0</v>
          </cell>
          <cell r="I22">
            <v>0</v>
          </cell>
          <cell r="J22">
            <v>90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5302.817</v>
          </cell>
          <cell r="T22">
            <v>1216.617</v>
          </cell>
          <cell r="U22">
            <v>2658.932</v>
          </cell>
          <cell r="V22">
            <v>0</v>
          </cell>
          <cell r="W22">
            <v>0</v>
          </cell>
          <cell r="X22">
            <v>90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9439.841</v>
          </cell>
          <cell r="E23">
            <v>0</v>
          </cell>
          <cell r="F23">
            <v>2613.596</v>
          </cell>
          <cell r="G23">
            <v>2729.107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2613.596</v>
          </cell>
          <cell r="T23">
            <v>2097.49</v>
          </cell>
          <cell r="U23">
            <v>631.617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9246.827</v>
          </cell>
          <cell r="E24">
            <v>1264.064</v>
          </cell>
          <cell r="F24">
            <v>6020.297</v>
          </cell>
          <cell r="G24">
            <v>1782.466</v>
          </cell>
          <cell r="H24">
            <v>0</v>
          </cell>
          <cell r="I24">
            <v>0</v>
          </cell>
          <cell r="J24">
            <v>0</v>
          </cell>
          <cell r="K24">
            <v>45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1884.361</v>
          </cell>
          <cell r="T24">
            <v>6769.937</v>
          </cell>
          <cell r="U24">
            <v>412.529</v>
          </cell>
          <cell r="V24">
            <v>0</v>
          </cell>
          <cell r="W24">
            <v>0</v>
          </cell>
          <cell r="X24">
            <v>0</v>
          </cell>
          <cell r="Y24">
            <v>45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5762.986</v>
          </cell>
          <cell r="E25">
            <v>0</v>
          </cell>
          <cell r="F25">
            <v>0</v>
          </cell>
          <cell r="G25">
            <v>3179.752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1451.15</v>
          </cell>
          <cell r="U25">
            <v>1728.602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67426.687</v>
          </cell>
          <cell r="E26">
            <v>1190</v>
          </cell>
          <cell r="F26">
            <v>38469.072</v>
          </cell>
          <cell r="G26">
            <v>16614.862</v>
          </cell>
          <cell r="H26">
            <v>0</v>
          </cell>
          <cell r="I26">
            <v>0</v>
          </cell>
          <cell r="J26">
            <v>2667.892</v>
          </cell>
          <cell r="K26">
            <v>0</v>
          </cell>
          <cell r="L26">
            <v>1658.172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39659.072</v>
          </cell>
          <cell r="T26">
            <v>11903.688</v>
          </cell>
          <cell r="U26">
            <v>4711.174</v>
          </cell>
          <cell r="V26">
            <v>0</v>
          </cell>
          <cell r="W26">
            <v>0</v>
          </cell>
          <cell r="X26">
            <v>2667.892</v>
          </cell>
          <cell r="Y26">
            <v>1658.172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4017.67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1702.574</v>
          </cell>
          <cell r="E28">
            <v>0</v>
          </cell>
          <cell r="F28">
            <v>0</v>
          </cell>
          <cell r="G28">
            <v>1702.574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1308.535</v>
          </cell>
          <cell r="U28">
            <v>394.039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4447.191</v>
          </cell>
          <cell r="E29">
            <v>0</v>
          </cell>
          <cell r="F29">
            <v>0</v>
          </cell>
          <cell r="G29">
            <v>3673.227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91.932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2823.106</v>
          </cell>
          <cell r="U29">
            <v>850.121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3008.713</v>
          </cell>
          <cell r="E30">
            <v>0</v>
          </cell>
          <cell r="F30">
            <v>0</v>
          </cell>
          <cell r="G30">
            <v>3008.713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2312.385</v>
          </cell>
          <cell r="U30">
            <v>696.328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6848.696</v>
          </cell>
          <cell r="E31">
            <v>0</v>
          </cell>
          <cell r="F31">
            <v>0</v>
          </cell>
          <cell r="G31">
            <v>5808.696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4464.347</v>
          </cell>
          <cell r="U31">
            <v>1344.349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619095.5310000001</v>
          </cell>
          <cell r="E32">
            <v>124586.983</v>
          </cell>
          <cell r="F32">
            <v>450697.568</v>
          </cell>
          <cell r="G32">
            <v>35400.984</v>
          </cell>
          <cell r="H32">
            <v>0</v>
          </cell>
          <cell r="I32">
            <v>0</v>
          </cell>
          <cell r="J32">
            <v>0</v>
          </cell>
          <cell r="K32">
            <v>54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502480.897</v>
          </cell>
          <cell r="T32">
            <v>106586.606</v>
          </cell>
          <cell r="U32">
            <v>0</v>
          </cell>
          <cell r="V32">
            <v>1618.032</v>
          </cell>
          <cell r="W32">
            <v>0</v>
          </cell>
          <cell r="X32">
            <v>0</v>
          </cell>
          <cell r="Y32">
            <v>54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6063.933000000001</v>
          </cell>
          <cell r="E33">
            <v>1104.084</v>
          </cell>
          <cell r="F33">
            <v>0</v>
          </cell>
          <cell r="G33">
            <v>4311.413</v>
          </cell>
          <cell r="H33">
            <v>0</v>
          </cell>
          <cell r="I33">
            <v>0</v>
          </cell>
          <cell r="J33">
            <v>0</v>
          </cell>
          <cell r="K33">
            <v>603.758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1104.084</v>
          </cell>
          <cell r="T33">
            <v>3313.592</v>
          </cell>
          <cell r="U33">
            <v>997.821</v>
          </cell>
          <cell r="V33">
            <v>0</v>
          </cell>
          <cell r="W33">
            <v>0</v>
          </cell>
          <cell r="X33">
            <v>0</v>
          </cell>
          <cell r="Y33">
            <v>603.758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60099.249</v>
          </cell>
          <cell r="E34">
            <v>0</v>
          </cell>
          <cell r="F34">
            <v>0</v>
          </cell>
          <cell r="G34">
            <v>2160.249</v>
          </cell>
          <cell r="H34">
            <v>0</v>
          </cell>
          <cell r="I34">
            <v>0</v>
          </cell>
          <cell r="J34">
            <v>57939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1660.287</v>
          </cell>
          <cell r="U34">
            <v>499.962</v>
          </cell>
          <cell r="V34">
            <v>0</v>
          </cell>
          <cell r="W34">
            <v>0</v>
          </cell>
          <cell r="X34">
            <v>57939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4472496.689</v>
          </cell>
          <cell r="E35">
            <v>16120</v>
          </cell>
          <cell r="F35">
            <v>0</v>
          </cell>
          <cell r="G35">
            <v>69048.154</v>
          </cell>
          <cell r="H35">
            <v>0</v>
          </cell>
          <cell r="I35">
            <v>0</v>
          </cell>
          <cell r="J35">
            <v>249060</v>
          </cell>
          <cell r="K35">
            <v>4109179.247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16120</v>
          </cell>
          <cell r="T35">
            <v>9528.76</v>
          </cell>
          <cell r="U35">
            <v>59519.394</v>
          </cell>
          <cell r="V35">
            <v>0</v>
          </cell>
          <cell r="W35">
            <v>0</v>
          </cell>
          <cell r="X35">
            <v>4298503.334</v>
          </cell>
          <cell r="Y35">
            <v>59735.913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15069.592</v>
          </cell>
          <cell r="E36">
            <v>0</v>
          </cell>
          <cell r="F36">
            <v>4793.608</v>
          </cell>
          <cell r="G36">
            <v>1942.617</v>
          </cell>
          <cell r="H36">
            <v>1126.617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2850.991</v>
          </cell>
          <cell r="T36">
            <v>1942.617</v>
          </cell>
          <cell r="U36">
            <v>3069.234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11113.541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2810.447</v>
          </cell>
          <cell r="E38">
            <v>0</v>
          </cell>
          <cell r="F38">
            <v>1449.48</v>
          </cell>
          <cell r="G38">
            <v>0</v>
          </cell>
          <cell r="H38">
            <v>0</v>
          </cell>
          <cell r="I38">
            <v>0</v>
          </cell>
          <cell r="J38">
            <v>54.29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1449.48</v>
          </cell>
          <cell r="U38">
            <v>0</v>
          </cell>
          <cell r="V38">
            <v>0</v>
          </cell>
          <cell r="W38">
            <v>0</v>
          </cell>
          <cell r="X38">
            <v>54.29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7609.66</v>
          </cell>
          <cell r="E39">
            <v>585.868</v>
          </cell>
          <cell r="F39">
            <v>0</v>
          </cell>
          <cell r="G39">
            <v>510.647</v>
          </cell>
          <cell r="H39">
            <v>0</v>
          </cell>
          <cell r="I39">
            <v>0</v>
          </cell>
          <cell r="J39">
            <v>583.825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585.868</v>
          </cell>
          <cell r="T39">
            <v>0</v>
          </cell>
          <cell r="U39">
            <v>510.647</v>
          </cell>
          <cell r="V39">
            <v>0</v>
          </cell>
          <cell r="W39">
            <v>0</v>
          </cell>
          <cell r="X39">
            <v>0</v>
          </cell>
          <cell r="Y39">
            <v>583.825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77"/>
  <sheetViews>
    <sheetView showGridLines="0" showZeros="0" tabSelected="1" zoomScalePageLayoutView="0" workbookViewId="0" topLeftCell="A1">
      <pane xSplit="2" ySplit="11" topLeftCell="C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27" sqref="G27"/>
    </sheetView>
  </sheetViews>
  <sheetFormatPr defaultColWidth="11.421875" defaultRowHeight="15"/>
  <cols>
    <col min="1" max="1" width="12.28125" style="46" bestFit="1" customWidth="1"/>
    <col min="2" max="2" width="4.00390625" style="46" bestFit="1" customWidth="1"/>
    <col min="3" max="3" width="62.7109375" style="46" customWidth="1"/>
    <col min="4" max="6" width="12.8515625" style="46" hidden="1" customWidth="1"/>
    <col min="7" max="7" width="12.8515625" style="46" customWidth="1"/>
    <col min="8" max="22" width="12.8515625" style="46" hidden="1" customWidth="1"/>
    <col min="23" max="23" width="13.00390625" style="46" hidden="1" customWidth="1"/>
    <col min="24" max="28" width="12.8515625" style="46" hidden="1" customWidth="1"/>
    <col min="29" max="29" width="12.8515625" style="46" customWidth="1"/>
    <col min="30" max="32" width="12.8515625" style="46" hidden="1" customWidth="1"/>
    <col min="33" max="33" width="12.8515625" style="46" customWidth="1"/>
    <col min="34" max="41" width="12.8515625" style="46" hidden="1" customWidth="1"/>
    <col min="42" max="42" width="12.8515625" style="46" customWidth="1"/>
    <col min="43" max="45" width="12.8515625" style="46" hidden="1" customWidth="1"/>
    <col min="46" max="46" width="12.8515625" style="46" customWidth="1"/>
    <col min="47" max="54" width="12.8515625" style="46" hidden="1" customWidth="1"/>
    <col min="55" max="55" width="12.8515625" style="46" customWidth="1"/>
    <col min="56" max="58" width="12.8515625" style="46" hidden="1" customWidth="1"/>
    <col min="59" max="59" width="12.8515625" style="46" customWidth="1"/>
    <col min="60" max="16384" width="11.421875" style="46" customWidth="1"/>
  </cols>
  <sheetData>
    <row r="1" spans="1:59" ht="18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</row>
    <row r="2" spans="1:59" ht="12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</row>
    <row r="3" spans="1:59" ht="12.7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</row>
    <row r="4" spans="1:59" ht="12.75" customHeight="1">
      <c r="A4" s="94" t="s">
        <v>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1:59" ht="18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</row>
    <row r="6" spans="1:59" ht="12.75">
      <c r="A6" s="47" t="s">
        <v>4</v>
      </c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 t="s">
        <v>346</v>
      </c>
    </row>
    <row r="7" spans="1:59" ht="12.75">
      <c r="A7" s="47" t="s">
        <v>5</v>
      </c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8" t="s">
        <v>6</v>
      </c>
    </row>
    <row r="8" spans="1:59" ht="22.5">
      <c r="A8" s="50" t="s">
        <v>7</v>
      </c>
      <c r="B8" s="50" t="s">
        <v>8</v>
      </c>
      <c r="C8" s="50" t="s">
        <v>9</v>
      </c>
      <c r="D8" s="50" t="s">
        <v>77</v>
      </c>
      <c r="E8" s="50" t="s">
        <v>78</v>
      </c>
      <c r="F8" s="50" t="s">
        <v>79</v>
      </c>
      <c r="G8" s="50" t="s">
        <v>80</v>
      </c>
      <c r="H8" s="50" t="s">
        <v>81</v>
      </c>
      <c r="I8" s="50" t="s">
        <v>82</v>
      </c>
      <c r="J8" s="50" t="s">
        <v>83</v>
      </c>
      <c r="K8" s="50" t="s">
        <v>84</v>
      </c>
      <c r="L8" s="50" t="s">
        <v>85</v>
      </c>
      <c r="M8" s="50" t="s">
        <v>86</v>
      </c>
      <c r="N8" s="50" t="s">
        <v>87</v>
      </c>
      <c r="O8" s="50" t="s">
        <v>88</v>
      </c>
      <c r="P8" s="50" t="s">
        <v>89</v>
      </c>
      <c r="Q8" s="50" t="s">
        <v>90</v>
      </c>
      <c r="R8" s="50" t="s">
        <v>91</v>
      </c>
      <c r="S8" s="50" t="s">
        <v>92</v>
      </c>
      <c r="T8" s="50" t="s">
        <v>93</v>
      </c>
      <c r="U8" s="50" t="s">
        <v>94</v>
      </c>
      <c r="V8" s="50" t="s">
        <v>95</v>
      </c>
      <c r="W8" s="50" t="s">
        <v>96</v>
      </c>
      <c r="X8" s="50" t="s">
        <v>97</v>
      </c>
      <c r="Y8" s="50" t="s">
        <v>98</v>
      </c>
      <c r="Z8" s="50" t="s">
        <v>99</v>
      </c>
      <c r="AA8" s="50" t="s">
        <v>100</v>
      </c>
      <c r="AB8" s="50" t="s">
        <v>101</v>
      </c>
      <c r="AC8" s="50" t="s">
        <v>102</v>
      </c>
      <c r="AD8" s="50" t="s">
        <v>103</v>
      </c>
      <c r="AE8" s="50" t="s">
        <v>104</v>
      </c>
      <c r="AF8" s="50" t="s">
        <v>105</v>
      </c>
      <c r="AG8" s="50" t="s">
        <v>106</v>
      </c>
      <c r="AH8" s="50" t="s">
        <v>107</v>
      </c>
      <c r="AI8" s="50" t="s">
        <v>108</v>
      </c>
      <c r="AJ8" s="50" t="s">
        <v>109</v>
      </c>
      <c r="AK8" s="50" t="s">
        <v>110</v>
      </c>
      <c r="AL8" s="50" t="s">
        <v>111</v>
      </c>
      <c r="AM8" s="50" t="s">
        <v>112</v>
      </c>
      <c r="AN8" s="50" t="s">
        <v>113</v>
      </c>
      <c r="AO8" s="50" t="s">
        <v>114</v>
      </c>
      <c r="AP8" s="50" t="s">
        <v>115</v>
      </c>
      <c r="AQ8" s="50" t="s">
        <v>116</v>
      </c>
      <c r="AR8" s="50" t="s">
        <v>117</v>
      </c>
      <c r="AS8" s="50" t="s">
        <v>118</v>
      </c>
      <c r="AT8" s="50" t="s">
        <v>119</v>
      </c>
      <c r="AU8" s="50" t="s">
        <v>11</v>
      </c>
      <c r="AV8" s="50" t="s">
        <v>12</v>
      </c>
      <c r="AW8" s="50" t="s">
        <v>13</v>
      </c>
      <c r="AX8" s="50" t="s">
        <v>14</v>
      </c>
      <c r="AY8" s="50" t="s">
        <v>15</v>
      </c>
      <c r="AZ8" s="50" t="s">
        <v>16</v>
      </c>
      <c r="BA8" s="50" t="s">
        <v>17</v>
      </c>
      <c r="BB8" s="50" t="s">
        <v>18</v>
      </c>
      <c r="BC8" s="50" t="s">
        <v>19</v>
      </c>
      <c r="BD8" s="50" t="s">
        <v>20</v>
      </c>
      <c r="BE8" s="50" t="s">
        <v>21</v>
      </c>
      <c r="BF8" s="50" t="s">
        <v>22</v>
      </c>
      <c r="BG8" s="50" t="s">
        <v>23</v>
      </c>
    </row>
    <row r="9" spans="1:59" ht="12.75">
      <c r="A9" s="51"/>
      <c r="B9" s="51"/>
      <c r="C9" s="52" t="s">
        <v>24</v>
      </c>
      <c r="D9" s="52">
        <f aca="true" t="shared" si="0" ref="D9:BG9">+D10+D50+D105</f>
        <v>78368000</v>
      </c>
      <c r="E9" s="52">
        <f t="shared" si="0"/>
        <v>7663081.755209999</v>
      </c>
      <c r="F9" s="52">
        <f t="shared" si="0"/>
        <v>8322186.20421</v>
      </c>
      <c r="G9" s="52">
        <f t="shared" si="0"/>
        <v>77588895.55121</v>
      </c>
      <c r="H9" s="52">
        <f t="shared" si="0"/>
        <v>9913587.49508</v>
      </c>
      <c r="I9" s="52">
        <f t="shared" si="0"/>
        <v>4184539.3582900004</v>
      </c>
      <c r="J9" s="52">
        <f t="shared" si="0"/>
        <v>4483256.47556</v>
      </c>
      <c r="K9" s="52">
        <f t="shared" si="0"/>
        <v>51743850.07844001</v>
      </c>
      <c r="L9" s="52">
        <f t="shared" si="0"/>
        <v>906910.23612</v>
      </c>
      <c r="M9" s="52">
        <f t="shared" si="0"/>
        <v>-45307.249110000004</v>
      </c>
      <c r="N9" s="52">
        <f t="shared" si="0"/>
        <v>845492.4005599999</v>
      </c>
      <c r="O9" s="52">
        <f t="shared" si="0"/>
        <v>2887868.71723</v>
      </c>
      <c r="P9" s="52">
        <f t="shared" si="0"/>
        <v>388302.33439999993</v>
      </c>
      <c r="Q9" s="52">
        <f t="shared" si="0"/>
        <v>0</v>
      </c>
      <c r="R9" s="52">
        <f t="shared" si="0"/>
        <v>0</v>
      </c>
      <c r="S9" s="52">
        <f t="shared" si="0"/>
        <v>0</v>
      </c>
      <c r="T9" s="52">
        <f t="shared" si="0"/>
        <v>75308499.84657001</v>
      </c>
      <c r="U9" s="52">
        <f t="shared" si="0"/>
        <v>9659105.18287</v>
      </c>
      <c r="V9" s="52">
        <f t="shared" si="0"/>
        <v>4220752.18075</v>
      </c>
      <c r="W9" s="52">
        <f t="shared" si="0"/>
        <v>3951176.35902</v>
      </c>
      <c r="X9" s="52">
        <f t="shared" si="0"/>
        <v>4072206.0214499994</v>
      </c>
      <c r="Y9" s="52">
        <f t="shared" si="0"/>
        <v>4147800.672260001</v>
      </c>
      <c r="Z9" s="52">
        <f t="shared" si="0"/>
        <v>4508999.058060001</v>
      </c>
      <c r="AA9" s="52">
        <f t="shared" si="0"/>
        <v>6871607.61162</v>
      </c>
      <c r="AB9" s="52">
        <f t="shared" si="0"/>
        <v>4623342.544249999</v>
      </c>
      <c r="AC9" s="52">
        <f t="shared" si="0"/>
        <v>4821476.149680001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46876465.779960014</v>
      </c>
      <c r="AH9" s="52">
        <f t="shared" si="0"/>
        <v>3411618.7316100006</v>
      </c>
      <c r="AI9" s="52">
        <f t="shared" si="0"/>
        <v>4879347.0127</v>
      </c>
      <c r="AJ9" s="52">
        <f t="shared" si="0"/>
        <v>4769407.57144</v>
      </c>
      <c r="AK9" s="52">
        <f t="shared" si="0"/>
        <v>4815225.0081</v>
      </c>
      <c r="AL9" s="52">
        <f t="shared" si="0"/>
        <v>4698625.71195</v>
      </c>
      <c r="AM9" s="52">
        <f t="shared" si="0"/>
        <v>5241320.949870001</v>
      </c>
      <c r="AN9" s="52">
        <f t="shared" si="0"/>
        <v>6436604.457169999</v>
      </c>
      <c r="AO9" s="52">
        <f t="shared" si="0"/>
        <v>5023860.437639999</v>
      </c>
      <c r="AP9" s="52">
        <f t="shared" si="0"/>
        <v>5001236.299930001</v>
      </c>
      <c r="AQ9" s="52">
        <f t="shared" si="0"/>
        <v>0</v>
      </c>
      <c r="AR9" s="52">
        <f t="shared" si="0"/>
        <v>0</v>
      </c>
      <c r="AS9" s="52">
        <f t="shared" si="0"/>
        <v>0</v>
      </c>
      <c r="AT9" s="52">
        <f t="shared" si="0"/>
        <v>44277246.180410005</v>
      </c>
      <c r="AU9" s="52">
        <f t="shared" si="0"/>
        <v>3411618.7316100006</v>
      </c>
      <c r="AV9" s="52">
        <f t="shared" si="0"/>
        <v>4877473.04063</v>
      </c>
      <c r="AW9" s="52">
        <f t="shared" si="0"/>
        <v>4752145.92092</v>
      </c>
      <c r="AX9" s="52">
        <f t="shared" si="0"/>
        <v>4828040.31269</v>
      </c>
      <c r="AY9" s="52">
        <f t="shared" si="0"/>
        <v>4654298.002950001</v>
      </c>
      <c r="AZ9" s="52">
        <f t="shared" si="0"/>
        <v>5050651.42387</v>
      </c>
      <c r="BA9" s="52">
        <f t="shared" si="0"/>
        <v>6673264.999169999</v>
      </c>
      <c r="BB9" s="52">
        <f t="shared" si="0"/>
        <v>5028517.448639999</v>
      </c>
      <c r="BC9" s="52">
        <f t="shared" si="0"/>
        <v>4718595.411930001</v>
      </c>
      <c r="BD9" s="52">
        <f t="shared" si="0"/>
        <v>0</v>
      </c>
      <c r="BE9" s="52">
        <f t="shared" si="0"/>
        <v>0</v>
      </c>
      <c r="BF9" s="52">
        <f t="shared" si="0"/>
        <v>0</v>
      </c>
      <c r="BG9" s="52">
        <f t="shared" si="0"/>
        <v>43994605.29241001</v>
      </c>
    </row>
    <row r="10" spans="1:59" s="55" customFormat="1" ht="12.75">
      <c r="A10" s="53"/>
      <c r="B10" s="53"/>
      <c r="C10" s="54" t="s">
        <v>25</v>
      </c>
      <c r="D10" s="54">
        <f aca="true" t="shared" si="1" ref="D10:BG10">+D11+D35+D39</f>
        <v>68074000</v>
      </c>
      <c r="E10" s="54">
        <f t="shared" si="1"/>
        <v>5250606.4459999995</v>
      </c>
      <c r="F10" s="54">
        <f t="shared" si="1"/>
        <v>5861710.8950000005</v>
      </c>
      <c r="G10" s="54">
        <f t="shared" si="1"/>
        <v>67462895.551</v>
      </c>
      <c r="H10" s="54">
        <f t="shared" si="1"/>
        <v>7308233.608000001</v>
      </c>
      <c r="I10" s="54">
        <f t="shared" si="1"/>
        <v>4107255.251</v>
      </c>
      <c r="J10" s="54">
        <f t="shared" si="1"/>
        <v>3931071.035</v>
      </c>
      <c r="K10" s="54">
        <f t="shared" si="1"/>
        <v>51435239.80500001</v>
      </c>
      <c r="L10" s="54">
        <f t="shared" si="1"/>
        <v>552378.881</v>
      </c>
      <c r="M10" s="54">
        <f t="shared" si="1"/>
        <v>-233687.619</v>
      </c>
      <c r="N10" s="54">
        <f t="shared" si="1"/>
        <v>269801.649</v>
      </c>
      <c r="O10" s="54">
        <f t="shared" si="1"/>
        <v>501644.41799999995</v>
      </c>
      <c r="P10" s="54">
        <f t="shared" si="1"/>
        <v>-478275.494</v>
      </c>
      <c r="Q10" s="54">
        <f t="shared" si="1"/>
        <v>0</v>
      </c>
      <c r="R10" s="54">
        <f t="shared" si="1"/>
        <v>0</v>
      </c>
      <c r="S10" s="54">
        <f t="shared" si="1"/>
        <v>0</v>
      </c>
      <c r="T10" s="54">
        <f t="shared" si="1"/>
        <v>67393661.53400001</v>
      </c>
      <c r="U10" s="54">
        <f t="shared" si="1"/>
        <v>7238466.735000001</v>
      </c>
      <c r="V10" s="54">
        <f t="shared" si="1"/>
        <v>4141762.098</v>
      </c>
      <c r="W10" s="54">
        <f t="shared" si="1"/>
        <v>3889478.01</v>
      </c>
      <c r="X10" s="54">
        <f t="shared" si="1"/>
        <v>3997776.1329999994</v>
      </c>
      <c r="Y10" s="54">
        <f t="shared" si="1"/>
        <v>3884073.0090000005</v>
      </c>
      <c r="Z10" s="54">
        <f t="shared" si="1"/>
        <v>4266259.1850000005</v>
      </c>
      <c r="AA10" s="54">
        <f t="shared" si="1"/>
        <v>5711762.363999999</v>
      </c>
      <c r="AB10" s="54">
        <f t="shared" si="1"/>
        <v>4387835.737</v>
      </c>
      <c r="AC10" s="54">
        <f t="shared" si="1"/>
        <v>4322559.241</v>
      </c>
      <c r="AD10" s="54">
        <f t="shared" si="1"/>
        <v>0</v>
      </c>
      <c r="AE10" s="54">
        <f t="shared" si="1"/>
        <v>0</v>
      </c>
      <c r="AF10" s="54">
        <f t="shared" si="1"/>
        <v>0</v>
      </c>
      <c r="AG10" s="54">
        <f t="shared" si="1"/>
        <v>41839972.51200001</v>
      </c>
      <c r="AH10" s="54">
        <f t="shared" si="1"/>
        <v>3409858.7670000005</v>
      </c>
      <c r="AI10" s="54">
        <f t="shared" si="1"/>
        <v>4366149.467</v>
      </c>
      <c r="AJ10" s="54">
        <f t="shared" si="1"/>
        <v>4439707.662</v>
      </c>
      <c r="AK10" s="54">
        <f t="shared" si="1"/>
        <v>4453295.829</v>
      </c>
      <c r="AL10" s="54">
        <f t="shared" si="1"/>
        <v>4394044.67</v>
      </c>
      <c r="AM10" s="54">
        <f t="shared" si="1"/>
        <v>4708787.597</v>
      </c>
      <c r="AN10" s="54">
        <f t="shared" si="1"/>
        <v>6114589.543999999</v>
      </c>
      <c r="AO10" s="54">
        <f t="shared" si="1"/>
        <v>4369864.850999999</v>
      </c>
      <c r="AP10" s="54">
        <f t="shared" si="1"/>
        <v>4588017.196</v>
      </c>
      <c r="AQ10" s="54">
        <f t="shared" si="1"/>
        <v>0</v>
      </c>
      <c r="AR10" s="54">
        <f t="shared" si="1"/>
        <v>0</v>
      </c>
      <c r="AS10" s="54">
        <f t="shared" si="1"/>
        <v>0</v>
      </c>
      <c r="AT10" s="54">
        <f t="shared" si="1"/>
        <v>40844315.583000004</v>
      </c>
      <c r="AU10" s="54">
        <f t="shared" si="1"/>
        <v>3409858.7670000005</v>
      </c>
      <c r="AV10" s="54">
        <f t="shared" si="1"/>
        <v>4366149.467</v>
      </c>
      <c r="AW10" s="54">
        <f t="shared" si="1"/>
        <v>4423180.238</v>
      </c>
      <c r="AX10" s="54">
        <f t="shared" si="1"/>
        <v>4463502.935</v>
      </c>
      <c r="AY10" s="54">
        <f t="shared" si="1"/>
        <v>4372224.161</v>
      </c>
      <c r="AZ10" s="54">
        <f t="shared" si="1"/>
        <v>4495610.871</v>
      </c>
      <c r="BA10" s="54">
        <f t="shared" si="1"/>
        <v>6352169.196999999</v>
      </c>
      <c r="BB10" s="54">
        <f t="shared" si="1"/>
        <v>4373602.750999999</v>
      </c>
      <c r="BC10" s="54">
        <f t="shared" si="1"/>
        <v>4309876.308000001</v>
      </c>
      <c r="BD10" s="54">
        <f t="shared" si="1"/>
        <v>0</v>
      </c>
      <c r="BE10" s="54">
        <f t="shared" si="1"/>
        <v>0</v>
      </c>
      <c r="BF10" s="54">
        <f t="shared" si="1"/>
        <v>0</v>
      </c>
      <c r="BG10" s="54">
        <f t="shared" si="1"/>
        <v>40566174.69500001</v>
      </c>
    </row>
    <row r="11" spans="1:59" s="58" customFormat="1" ht="12">
      <c r="A11" s="56"/>
      <c r="B11" s="56"/>
      <c r="C11" s="57" t="s">
        <v>120</v>
      </c>
      <c r="D11" s="57">
        <f aca="true" t="shared" si="2" ref="D11:BG11">+D12+D16+D19+D32</f>
        <v>51133000</v>
      </c>
      <c r="E11" s="57">
        <f t="shared" si="2"/>
        <v>777717</v>
      </c>
      <c r="F11" s="57">
        <f t="shared" si="2"/>
        <v>5227015.903</v>
      </c>
      <c r="G11" s="57">
        <f t="shared" si="2"/>
        <v>46683701.097</v>
      </c>
      <c r="H11" s="57">
        <f t="shared" si="2"/>
        <v>2417562.2930000005</v>
      </c>
      <c r="I11" s="57">
        <f t="shared" si="2"/>
        <v>3009936.0760000004</v>
      </c>
      <c r="J11" s="57">
        <f t="shared" si="2"/>
        <v>2868502.298</v>
      </c>
      <c r="K11" s="57">
        <f t="shared" si="2"/>
        <v>38428700.43000001</v>
      </c>
      <c r="L11" s="57">
        <f t="shared" si="2"/>
        <v>565000</v>
      </c>
      <c r="M11" s="57">
        <f t="shared" si="2"/>
        <v>-194000</v>
      </c>
      <c r="N11" s="57">
        <f t="shared" si="2"/>
        <v>194000</v>
      </c>
      <c r="O11" s="57">
        <f t="shared" si="2"/>
        <v>0</v>
      </c>
      <c r="P11" s="57">
        <f t="shared" si="2"/>
        <v>-606000</v>
      </c>
      <c r="Q11" s="57">
        <f t="shared" si="2"/>
        <v>0</v>
      </c>
      <c r="R11" s="57">
        <f t="shared" si="2"/>
        <v>0</v>
      </c>
      <c r="S11" s="57">
        <f t="shared" si="2"/>
        <v>0</v>
      </c>
      <c r="T11" s="57">
        <f t="shared" si="2"/>
        <v>46683701.097</v>
      </c>
      <c r="U11" s="57">
        <f t="shared" si="2"/>
        <v>2417562.2930000005</v>
      </c>
      <c r="V11" s="57">
        <f t="shared" si="2"/>
        <v>3009936.0760000004</v>
      </c>
      <c r="W11" s="57">
        <f t="shared" si="2"/>
        <v>2868502.298</v>
      </c>
      <c r="X11" s="57">
        <f t="shared" si="2"/>
        <v>2922388.3029999994</v>
      </c>
      <c r="Y11" s="57">
        <f t="shared" si="2"/>
        <v>2849624.8880000003</v>
      </c>
      <c r="Z11" s="57">
        <f t="shared" si="2"/>
        <v>3214593.5840000003</v>
      </c>
      <c r="AA11" s="57">
        <f t="shared" si="2"/>
        <v>4303684.061999999</v>
      </c>
      <c r="AB11" s="57">
        <f t="shared" si="2"/>
        <v>2872298.5309999995</v>
      </c>
      <c r="AC11" s="57">
        <f t="shared" si="2"/>
        <v>3114789.916</v>
      </c>
      <c r="AD11" s="57">
        <f t="shared" si="2"/>
        <v>0</v>
      </c>
      <c r="AE11" s="57">
        <f t="shared" si="2"/>
        <v>0</v>
      </c>
      <c r="AF11" s="57">
        <f t="shared" si="2"/>
        <v>0</v>
      </c>
      <c r="AG11" s="57">
        <f t="shared" si="2"/>
        <v>27573379.951000005</v>
      </c>
      <c r="AH11" s="57">
        <f t="shared" si="2"/>
        <v>2417562.2930000005</v>
      </c>
      <c r="AI11" s="57">
        <f t="shared" si="2"/>
        <v>3009936.0760000004</v>
      </c>
      <c r="AJ11" s="57">
        <f t="shared" si="2"/>
        <v>2868502.298</v>
      </c>
      <c r="AK11" s="57">
        <f t="shared" si="2"/>
        <v>2922388.3029999994</v>
      </c>
      <c r="AL11" s="57">
        <f t="shared" si="2"/>
        <v>2849624.8880000003</v>
      </c>
      <c r="AM11" s="57">
        <f t="shared" si="2"/>
        <v>3214593.5840000003</v>
      </c>
      <c r="AN11" s="57">
        <f t="shared" si="2"/>
        <v>4303684.061999999</v>
      </c>
      <c r="AO11" s="57">
        <f t="shared" si="2"/>
        <v>2872298.5309999995</v>
      </c>
      <c r="AP11" s="57">
        <f t="shared" si="2"/>
        <v>3114789.916</v>
      </c>
      <c r="AQ11" s="57">
        <f t="shared" si="2"/>
        <v>0</v>
      </c>
      <c r="AR11" s="57">
        <f t="shared" si="2"/>
        <v>0</v>
      </c>
      <c r="AS11" s="57">
        <f t="shared" si="2"/>
        <v>0</v>
      </c>
      <c r="AT11" s="57">
        <f t="shared" si="2"/>
        <v>27573379.951000005</v>
      </c>
      <c r="AU11" s="57">
        <f t="shared" si="2"/>
        <v>2417562.2930000005</v>
      </c>
      <c r="AV11" s="57">
        <f t="shared" si="2"/>
        <v>3009936.0760000004</v>
      </c>
      <c r="AW11" s="57">
        <f t="shared" si="2"/>
        <v>2868502.298</v>
      </c>
      <c r="AX11" s="57">
        <f t="shared" si="2"/>
        <v>2922388.3029999994</v>
      </c>
      <c r="AY11" s="57">
        <f t="shared" si="2"/>
        <v>2849624.8880000003</v>
      </c>
      <c r="AZ11" s="57">
        <f t="shared" si="2"/>
        <v>3214593.5840000003</v>
      </c>
      <c r="BA11" s="57">
        <f t="shared" si="2"/>
        <v>4303684.061999999</v>
      </c>
      <c r="BB11" s="57">
        <f t="shared" si="2"/>
        <v>2872298.5309999995</v>
      </c>
      <c r="BC11" s="57">
        <f t="shared" si="2"/>
        <v>3028506.6280000005</v>
      </c>
      <c r="BD11" s="57">
        <f t="shared" si="2"/>
        <v>0</v>
      </c>
      <c r="BE11" s="57">
        <f t="shared" si="2"/>
        <v>0</v>
      </c>
      <c r="BF11" s="57">
        <f t="shared" si="2"/>
        <v>0</v>
      </c>
      <c r="BG11" s="57">
        <f t="shared" si="2"/>
        <v>27487096.663000003</v>
      </c>
    </row>
    <row r="12" spans="1:59" s="49" customFormat="1" ht="11.25">
      <c r="A12" s="59" t="s">
        <v>121</v>
      </c>
      <c r="B12" s="60">
        <v>10</v>
      </c>
      <c r="C12" s="61" t="s">
        <v>122</v>
      </c>
      <c r="D12" s="61">
        <f>SUM(D13:D15)</f>
        <v>39729000</v>
      </c>
      <c r="E12" s="61">
        <f aca="true" t="shared" si="3" ref="E12:BG12">SUM(E13:E15)</f>
        <v>0</v>
      </c>
      <c r="F12" s="61">
        <f t="shared" si="3"/>
        <v>4064298.903</v>
      </c>
      <c r="G12" s="61">
        <f t="shared" si="3"/>
        <v>35664701.097</v>
      </c>
      <c r="H12" s="61">
        <f t="shared" si="3"/>
        <v>2171509.359</v>
      </c>
      <c r="I12" s="61">
        <f t="shared" si="3"/>
        <v>2741140.611</v>
      </c>
      <c r="J12" s="61">
        <f t="shared" si="3"/>
        <v>2656811.16</v>
      </c>
      <c r="K12" s="61">
        <f t="shared" si="3"/>
        <v>28701239.966999996</v>
      </c>
      <c r="L12" s="61">
        <f t="shared" si="3"/>
        <v>0</v>
      </c>
      <c r="M12" s="61">
        <f t="shared" si="3"/>
        <v>0</v>
      </c>
      <c r="N12" s="61">
        <f t="shared" si="3"/>
        <v>0</v>
      </c>
      <c r="O12" s="61">
        <f t="shared" si="3"/>
        <v>0</v>
      </c>
      <c r="P12" s="61">
        <f t="shared" si="3"/>
        <v>-606000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35664701.097</v>
      </c>
      <c r="U12" s="61">
        <f t="shared" si="3"/>
        <v>2171509.359</v>
      </c>
      <c r="V12" s="61">
        <f t="shared" si="3"/>
        <v>2741140.611</v>
      </c>
      <c r="W12" s="61">
        <f t="shared" si="3"/>
        <v>2656811.16</v>
      </c>
      <c r="X12" s="61">
        <f t="shared" si="3"/>
        <v>2657132.371</v>
      </c>
      <c r="Y12" s="61">
        <f t="shared" si="3"/>
        <v>2616272.878</v>
      </c>
      <c r="Z12" s="61">
        <f t="shared" si="3"/>
        <v>2697049.436</v>
      </c>
      <c r="AA12" s="61">
        <f t="shared" si="3"/>
        <v>2558611.192</v>
      </c>
      <c r="AB12" s="61">
        <f t="shared" si="3"/>
        <v>2550470.827</v>
      </c>
      <c r="AC12" s="61">
        <f t="shared" si="3"/>
        <v>2629555.7630000003</v>
      </c>
      <c r="AD12" s="61">
        <f t="shared" si="3"/>
        <v>0</v>
      </c>
      <c r="AE12" s="61">
        <f t="shared" si="3"/>
        <v>0</v>
      </c>
      <c r="AF12" s="61">
        <f t="shared" si="3"/>
        <v>0</v>
      </c>
      <c r="AG12" s="61">
        <f t="shared" si="3"/>
        <v>23278553.597000003</v>
      </c>
      <c r="AH12" s="61">
        <f t="shared" si="3"/>
        <v>2171509.359</v>
      </c>
      <c r="AI12" s="61">
        <f t="shared" si="3"/>
        <v>2741140.611</v>
      </c>
      <c r="AJ12" s="61">
        <f t="shared" si="3"/>
        <v>2656811.16</v>
      </c>
      <c r="AK12" s="61">
        <f t="shared" si="3"/>
        <v>2657132.371</v>
      </c>
      <c r="AL12" s="61">
        <f t="shared" si="3"/>
        <v>2616272.878</v>
      </c>
      <c r="AM12" s="61">
        <f t="shared" si="3"/>
        <v>2697049.436</v>
      </c>
      <c r="AN12" s="61">
        <f t="shared" si="3"/>
        <v>2558611.192</v>
      </c>
      <c r="AO12" s="61">
        <f t="shared" si="3"/>
        <v>2550470.827</v>
      </c>
      <c r="AP12" s="61">
        <f t="shared" si="3"/>
        <v>2629555.7630000003</v>
      </c>
      <c r="AQ12" s="61">
        <f t="shared" si="3"/>
        <v>0</v>
      </c>
      <c r="AR12" s="61">
        <f t="shared" si="3"/>
        <v>0</v>
      </c>
      <c r="AS12" s="61">
        <f t="shared" si="3"/>
        <v>0</v>
      </c>
      <c r="AT12" s="61">
        <f t="shared" si="3"/>
        <v>23278553.597000003</v>
      </c>
      <c r="AU12" s="61">
        <f t="shared" si="3"/>
        <v>2171509.359</v>
      </c>
      <c r="AV12" s="61">
        <f t="shared" si="3"/>
        <v>2741140.611</v>
      </c>
      <c r="AW12" s="61">
        <f t="shared" si="3"/>
        <v>2656811.16</v>
      </c>
      <c r="AX12" s="61">
        <f t="shared" si="3"/>
        <v>2657132.371</v>
      </c>
      <c r="AY12" s="61">
        <f t="shared" si="3"/>
        <v>2616272.878</v>
      </c>
      <c r="AZ12" s="61">
        <f t="shared" si="3"/>
        <v>2697049.436</v>
      </c>
      <c r="BA12" s="61">
        <f t="shared" si="3"/>
        <v>2558611.192</v>
      </c>
      <c r="BB12" s="61">
        <f t="shared" si="3"/>
        <v>2550470.827</v>
      </c>
      <c r="BC12" s="61">
        <f t="shared" si="3"/>
        <v>2545514.254</v>
      </c>
      <c r="BD12" s="61">
        <f t="shared" si="3"/>
        <v>0</v>
      </c>
      <c r="BE12" s="61">
        <f t="shared" si="3"/>
        <v>0</v>
      </c>
      <c r="BF12" s="61">
        <f t="shared" si="3"/>
        <v>0</v>
      </c>
      <c r="BG12" s="61">
        <f t="shared" si="3"/>
        <v>23194512.088000003</v>
      </c>
    </row>
    <row r="13" spans="1:59" ht="11.25">
      <c r="A13" s="59" t="s">
        <v>123</v>
      </c>
      <c r="B13" s="62" t="s">
        <v>27</v>
      </c>
      <c r="C13" s="63" t="s">
        <v>124</v>
      </c>
      <c r="D13" s="59">
        <f>+'[1]Informe_dane'!D13</f>
        <v>37899594.44</v>
      </c>
      <c r="E13" s="59">
        <f>+'[1]Informe_dane'!E13</f>
        <v>0</v>
      </c>
      <c r="F13" s="59">
        <f>+'[1]Informe_dane'!F13</f>
        <v>4064298.903</v>
      </c>
      <c r="G13" s="59">
        <f>+'[1]Informe_dane'!G13</f>
        <v>33835295.537</v>
      </c>
      <c r="H13" s="59">
        <f>+'[1]Informe_dane'!H13</f>
        <v>2104350.535</v>
      </c>
      <c r="I13" s="59">
        <f>+'[1]Informe_dane'!I13</f>
        <v>2693388.645</v>
      </c>
      <c r="J13" s="59">
        <f>+'[1]Informe_dane'!J13</f>
        <v>2615763.549</v>
      </c>
      <c r="K13" s="59">
        <f>+'[1]Informe_dane'!K13</f>
        <v>27027792.808</v>
      </c>
      <c r="L13" s="59">
        <f>+'[1]Informe_dane'!L13</f>
        <v>0</v>
      </c>
      <c r="M13" s="59">
        <f>+'[1]Informe_dane'!M13</f>
        <v>0</v>
      </c>
      <c r="N13" s="59">
        <f>+'[1]Informe_dane'!N13</f>
        <v>0</v>
      </c>
      <c r="O13" s="59">
        <f>+'[1]Informe_dane'!O13</f>
        <v>0</v>
      </c>
      <c r="P13" s="59">
        <f>+'[1]Informe_dane'!P13</f>
        <v>-606000</v>
      </c>
      <c r="Q13" s="59">
        <f>+'[1]Informe_dane'!Q13</f>
        <v>0</v>
      </c>
      <c r="R13" s="59">
        <f>+'[1]Informe_dane'!R13</f>
        <v>0</v>
      </c>
      <c r="S13" s="59">
        <f>+'[1]Informe_dane'!S13</f>
        <v>0</v>
      </c>
      <c r="T13" s="59">
        <f>+'[1]Informe_dane'!T13</f>
        <v>33835295.537</v>
      </c>
      <c r="U13" s="59">
        <f>+'[1]Informe_dane'!U13</f>
        <v>2104350.535</v>
      </c>
      <c r="V13" s="59">
        <f>+'[1]Informe_dane'!V13</f>
        <v>2693388.645</v>
      </c>
      <c r="W13" s="59">
        <f>+'[1]Informe_dane'!W13</f>
        <v>2615763.549</v>
      </c>
      <c r="X13" s="59">
        <f>+'[1]Informe_dane'!X13</f>
        <v>2582496.378</v>
      </c>
      <c r="Y13" s="59">
        <f>+'[1]Informe_dane'!Y13</f>
        <v>2562702.079</v>
      </c>
      <c r="Z13" s="59">
        <f>+'[1]Informe_dane'!Z13</f>
        <v>2443054.401</v>
      </c>
      <c r="AA13" s="59">
        <f>+'[1]Informe_dane'!AA13</f>
        <v>2463406.962</v>
      </c>
      <c r="AB13" s="59">
        <f>+'[1]Informe_dane'!AB13</f>
        <v>2473921.435</v>
      </c>
      <c r="AC13" s="59">
        <f>+'[1]Informe_dane'!AC13</f>
        <v>2472914.166</v>
      </c>
      <c r="AD13" s="59">
        <f>+'[1]Informe_dane'!AD13</f>
        <v>0</v>
      </c>
      <c r="AE13" s="59">
        <f>+'[1]Informe_dane'!AE13</f>
        <v>0</v>
      </c>
      <c r="AF13" s="59">
        <f>+'[1]Informe_dane'!AF13</f>
        <v>0</v>
      </c>
      <c r="AG13" s="59">
        <f>+'[1]Informe_dane'!AG13</f>
        <v>22411998.150000002</v>
      </c>
      <c r="AH13" s="59">
        <f>+'[1]Informe_dane'!AH13</f>
        <v>2104350.535</v>
      </c>
      <c r="AI13" s="59">
        <f>+'[1]Informe_dane'!AI13</f>
        <v>2693388.645</v>
      </c>
      <c r="AJ13" s="59">
        <f>+'[1]Informe_dane'!AJ13</f>
        <v>2615763.549</v>
      </c>
      <c r="AK13" s="59">
        <f>+'[1]Informe_dane'!AK13</f>
        <v>2582496.378</v>
      </c>
      <c r="AL13" s="59">
        <f>+'[1]Informe_dane'!AL13</f>
        <v>2562702.079</v>
      </c>
      <c r="AM13" s="59">
        <f>+'[1]Informe_dane'!AM13</f>
        <v>2443054.401</v>
      </c>
      <c r="AN13" s="59">
        <f>+'[1]Informe_dane'!AN13</f>
        <v>2463406.962</v>
      </c>
      <c r="AO13" s="59">
        <f>+'[1]Informe_dane'!AO13</f>
        <v>2473921.435</v>
      </c>
      <c r="AP13" s="59">
        <f>+'[1]Informe_dane'!AP13</f>
        <v>2472914.166</v>
      </c>
      <c r="AQ13" s="59">
        <f>+'[1]Informe_dane'!AQ13</f>
        <v>0</v>
      </c>
      <c r="AR13" s="59">
        <f>+'[1]Informe_dane'!AR13</f>
        <v>0</v>
      </c>
      <c r="AS13" s="59">
        <f>+'[1]Informe_dane'!AS13</f>
        <v>0</v>
      </c>
      <c r="AT13" s="59">
        <f>+'[1]Informe_dane'!AT13</f>
        <v>22411998.150000002</v>
      </c>
      <c r="AU13" s="59">
        <f>+'[1]Informe_dane'!AU13</f>
        <v>2104350.535</v>
      </c>
      <c r="AV13" s="59">
        <f>+'[1]Informe_dane'!AV13</f>
        <v>2693388.645</v>
      </c>
      <c r="AW13" s="59">
        <f>+'[1]Informe_dane'!AW13</f>
        <v>2615763.549</v>
      </c>
      <c r="AX13" s="59">
        <f>+'[1]Informe_dane'!AX13</f>
        <v>2582496.378</v>
      </c>
      <c r="AY13" s="59">
        <f>+'[1]Informe_dane'!AY13</f>
        <v>2562702.079</v>
      </c>
      <c r="AZ13" s="59">
        <f>+'[1]Informe_dane'!AZ13</f>
        <v>2443054.401</v>
      </c>
      <c r="BA13" s="59">
        <f>+'[1]Informe_dane'!BA13</f>
        <v>2463406.962</v>
      </c>
      <c r="BB13" s="59">
        <f>+'[1]Informe_dane'!BB13</f>
        <v>2473921.435</v>
      </c>
      <c r="BC13" s="59">
        <f>+'[1]Informe_dane'!BC13</f>
        <v>2391087.168</v>
      </c>
      <c r="BD13" s="59">
        <f>+'[1]Informe_dane'!BD13</f>
        <v>0</v>
      </c>
      <c r="BE13" s="59">
        <f>+'[1]Informe_dane'!BE13</f>
        <v>0</v>
      </c>
      <c r="BF13" s="59">
        <f>+'[1]Informe_dane'!BF13</f>
        <v>0</v>
      </c>
      <c r="BG13" s="59">
        <f>+'[1]Informe_dane'!BG13</f>
        <v>22330171.152000003</v>
      </c>
    </row>
    <row r="14" spans="1:59" ht="11.25">
      <c r="A14" s="59" t="s">
        <v>125</v>
      </c>
      <c r="B14" s="62" t="s">
        <v>27</v>
      </c>
      <c r="C14" s="63" t="s">
        <v>126</v>
      </c>
      <c r="D14" s="59">
        <f>+'[1]Informe_dane'!D14</f>
        <v>1718061.611</v>
      </c>
      <c r="E14" s="59">
        <f>+'[1]Informe_dane'!E14</f>
        <v>0</v>
      </c>
      <c r="F14" s="59">
        <f>+'[1]Informe_dane'!F14</f>
        <v>0</v>
      </c>
      <c r="G14" s="59">
        <f>+'[1]Informe_dane'!G14</f>
        <v>1718061.611</v>
      </c>
      <c r="H14" s="59">
        <f>+'[1]Informe_dane'!H14</f>
        <v>61606.357</v>
      </c>
      <c r="I14" s="59">
        <f>+'[1]Informe_dane'!I14</f>
        <v>44485.543</v>
      </c>
      <c r="J14" s="59">
        <f>+'[1]Informe_dane'!J14</f>
        <v>39384.434</v>
      </c>
      <c r="K14" s="59">
        <f>+'[1]Informe_dane'!K14</f>
        <v>1572585.277</v>
      </c>
      <c r="L14" s="59">
        <f>+'[1]Informe_dane'!L14</f>
        <v>0</v>
      </c>
      <c r="M14" s="59">
        <f>+'[1]Informe_dane'!M14</f>
        <v>0</v>
      </c>
      <c r="N14" s="59">
        <f>+'[1]Informe_dane'!N14</f>
        <v>0</v>
      </c>
      <c r="O14" s="59">
        <f>+'[1]Informe_dane'!O14</f>
        <v>0</v>
      </c>
      <c r="P14" s="59">
        <f>+'[1]Informe_dane'!P14</f>
        <v>0</v>
      </c>
      <c r="Q14" s="59">
        <f>+'[1]Informe_dane'!Q14</f>
        <v>0</v>
      </c>
      <c r="R14" s="59">
        <f>+'[1]Informe_dane'!R14</f>
        <v>0</v>
      </c>
      <c r="S14" s="59">
        <f>+'[1]Informe_dane'!S14</f>
        <v>0</v>
      </c>
      <c r="T14" s="59">
        <f>+'[1]Informe_dane'!T14</f>
        <v>1718061.611</v>
      </c>
      <c r="U14" s="59">
        <f>+'[1]Informe_dane'!U14</f>
        <v>61606.357</v>
      </c>
      <c r="V14" s="59">
        <f>+'[1]Informe_dane'!V14</f>
        <v>44485.543</v>
      </c>
      <c r="W14" s="59">
        <f>+'[1]Informe_dane'!W14</f>
        <v>39384.434</v>
      </c>
      <c r="X14" s="59">
        <f>+'[1]Informe_dane'!X14</f>
        <v>73176.349</v>
      </c>
      <c r="Y14" s="59">
        <f>+'[1]Informe_dane'!Y14</f>
        <v>50776.464</v>
      </c>
      <c r="Z14" s="59">
        <f>+'[1]Informe_dane'!Z14</f>
        <v>224797.257</v>
      </c>
      <c r="AA14" s="59">
        <f>+'[1]Informe_dane'!AA14</f>
        <v>89319.638</v>
      </c>
      <c r="AB14" s="59">
        <f>+'[1]Informe_dane'!AB14</f>
        <v>74151.502</v>
      </c>
      <c r="AC14" s="59">
        <f>+'[1]Informe_dane'!AC14</f>
        <v>142464.898</v>
      </c>
      <c r="AD14" s="59">
        <f>+'[1]Informe_dane'!AD14</f>
        <v>0</v>
      </c>
      <c r="AE14" s="59">
        <f>+'[1]Informe_dane'!AE14</f>
        <v>0</v>
      </c>
      <c r="AF14" s="59">
        <f>+'[1]Informe_dane'!AF14</f>
        <v>0</v>
      </c>
      <c r="AG14" s="59">
        <f>+'[1]Informe_dane'!AG14</f>
        <v>800162.442</v>
      </c>
      <c r="AH14" s="59">
        <f>+'[1]Informe_dane'!AH14</f>
        <v>61606.357</v>
      </c>
      <c r="AI14" s="59">
        <f>+'[1]Informe_dane'!AI14</f>
        <v>44485.543</v>
      </c>
      <c r="AJ14" s="59">
        <f>+'[1]Informe_dane'!AJ14</f>
        <v>39384.434</v>
      </c>
      <c r="AK14" s="59">
        <f>+'[1]Informe_dane'!AK14</f>
        <v>73176.349</v>
      </c>
      <c r="AL14" s="59">
        <f>+'[1]Informe_dane'!AL14</f>
        <v>50776.464</v>
      </c>
      <c r="AM14" s="59">
        <f>+'[1]Informe_dane'!AM14</f>
        <v>224797.257</v>
      </c>
      <c r="AN14" s="59">
        <f>+'[1]Informe_dane'!AN14</f>
        <v>89319.638</v>
      </c>
      <c r="AO14" s="59">
        <f>+'[1]Informe_dane'!AO14</f>
        <v>74151.502</v>
      </c>
      <c r="AP14" s="59">
        <f>+'[1]Informe_dane'!AP14</f>
        <v>142464.898</v>
      </c>
      <c r="AQ14" s="59">
        <f>+'[1]Informe_dane'!AQ14</f>
        <v>0</v>
      </c>
      <c r="AR14" s="59">
        <f>+'[1]Informe_dane'!AR14</f>
        <v>0</v>
      </c>
      <c r="AS14" s="59">
        <f>+'[1]Informe_dane'!AS14</f>
        <v>0</v>
      </c>
      <c r="AT14" s="59">
        <f>+'[1]Informe_dane'!AT14</f>
        <v>800162.442</v>
      </c>
      <c r="AU14" s="59">
        <f>+'[1]Informe_dane'!AU14</f>
        <v>61606.357</v>
      </c>
      <c r="AV14" s="59">
        <f>+'[1]Informe_dane'!AV14</f>
        <v>44485.543</v>
      </c>
      <c r="AW14" s="59">
        <f>+'[1]Informe_dane'!AW14</f>
        <v>39384.434</v>
      </c>
      <c r="AX14" s="59">
        <f>+'[1]Informe_dane'!AX14</f>
        <v>73176.349</v>
      </c>
      <c r="AY14" s="59">
        <f>+'[1]Informe_dane'!AY14</f>
        <v>50776.464</v>
      </c>
      <c r="AZ14" s="59">
        <f>+'[1]Informe_dane'!AZ14</f>
        <v>224797.257</v>
      </c>
      <c r="BA14" s="59">
        <f>+'[1]Informe_dane'!BA14</f>
        <v>89319.638</v>
      </c>
      <c r="BB14" s="59">
        <f>+'[1]Informe_dane'!BB14</f>
        <v>74151.502</v>
      </c>
      <c r="BC14" s="59">
        <f>+'[1]Informe_dane'!BC14</f>
        <v>142464.898</v>
      </c>
      <c r="BD14" s="59">
        <f>+'[1]Informe_dane'!BD14</f>
        <v>0</v>
      </c>
      <c r="BE14" s="59">
        <f>+'[1]Informe_dane'!BE14</f>
        <v>0</v>
      </c>
      <c r="BF14" s="59">
        <f>+'[1]Informe_dane'!BF14</f>
        <v>0</v>
      </c>
      <c r="BG14" s="59">
        <f>+'[1]Informe_dane'!BG14</f>
        <v>800162.442</v>
      </c>
    </row>
    <row r="15" spans="1:59" ht="11.25">
      <c r="A15" s="59" t="s">
        <v>127</v>
      </c>
      <c r="B15" s="62" t="s">
        <v>27</v>
      </c>
      <c r="C15" s="63" t="s">
        <v>128</v>
      </c>
      <c r="D15" s="59">
        <f>+'[1]Informe_dane'!D15</f>
        <v>111343.949</v>
      </c>
      <c r="E15" s="59">
        <f>+'[1]Informe_dane'!E15</f>
        <v>0</v>
      </c>
      <c r="F15" s="59">
        <f>+'[1]Informe_dane'!F15</f>
        <v>0</v>
      </c>
      <c r="G15" s="59">
        <f>+'[1]Informe_dane'!G15</f>
        <v>111343.949</v>
      </c>
      <c r="H15" s="59">
        <f>+'[1]Informe_dane'!H15</f>
        <v>5552.467</v>
      </c>
      <c r="I15" s="59">
        <f>+'[1]Informe_dane'!I15</f>
        <v>3266.423</v>
      </c>
      <c r="J15" s="59">
        <f>+'[1]Informe_dane'!J15</f>
        <v>1663.177</v>
      </c>
      <c r="K15" s="59">
        <f>+'[1]Informe_dane'!K15</f>
        <v>100861.882</v>
      </c>
      <c r="L15" s="59">
        <f>+'[1]Informe_dane'!L15</f>
        <v>0</v>
      </c>
      <c r="M15" s="59">
        <f>+'[1]Informe_dane'!M15</f>
        <v>0</v>
      </c>
      <c r="N15" s="59">
        <f>+'[1]Informe_dane'!N15</f>
        <v>0</v>
      </c>
      <c r="O15" s="59">
        <f>+'[1]Informe_dane'!O15</f>
        <v>0</v>
      </c>
      <c r="P15" s="59">
        <f>+'[1]Informe_dane'!P15</f>
        <v>0</v>
      </c>
      <c r="Q15" s="59">
        <f>+'[1]Informe_dane'!Q15</f>
        <v>0</v>
      </c>
      <c r="R15" s="59">
        <f>+'[1]Informe_dane'!R15</f>
        <v>0</v>
      </c>
      <c r="S15" s="59">
        <f>+'[1]Informe_dane'!S15</f>
        <v>0</v>
      </c>
      <c r="T15" s="59">
        <f>+'[1]Informe_dane'!T15</f>
        <v>111343.949</v>
      </c>
      <c r="U15" s="59">
        <f>+'[1]Informe_dane'!U15</f>
        <v>5552.467</v>
      </c>
      <c r="V15" s="59">
        <f>+'[1]Informe_dane'!V15</f>
        <v>3266.423</v>
      </c>
      <c r="W15" s="59">
        <f>+'[1]Informe_dane'!W15</f>
        <v>1663.177</v>
      </c>
      <c r="X15" s="59">
        <f>+'[1]Informe_dane'!X15</f>
        <v>1459.644</v>
      </c>
      <c r="Y15" s="59">
        <f>+'[1]Informe_dane'!Y15</f>
        <v>2794.335</v>
      </c>
      <c r="Z15" s="59">
        <f>+'[1]Informe_dane'!Z15</f>
        <v>29197.778</v>
      </c>
      <c r="AA15" s="59">
        <f>+'[1]Informe_dane'!AA15</f>
        <v>5884.592</v>
      </c>
      <c r="AB15" s="59">
        <f>+'[1]Informe_dane'!AB15</f>
        <v>2397.89</v>
      </c>
      <c r="AC15" s="59">
        <f>+'[1]Informe_dane'!AC15</f>
        <v>14176.699</v>
      </c>
      <c r="AD15" s="59">
        <f>+'[1]Informe_dane'!AD15</f>
        <v>0</v>
      </c>
      <c r="AE15" s="59">
        <f>+'[1]Informe_dane'!AE15</f>
        <v>0</v>
      </c>
      <c r="AF15" s="59">
        <f>+'[1]Informe_dane'!AF15</f>
        <v>0</v>
      </c>
      <c r="AG15" s="59">
        <f>+'[1]Informe_dane'!AG15</f>
        <v>66393.00499999999</v>
      </c>
      <c r="AH15" s="59">
        <f>+'[1]Informe_dane'!AH15</f>
        <v>5552.467</v>
      </c>
      <c r="AI15" s="59">
        <f>+'[1]Informe_dane'!AI15</f>
        <v>3266.423</v>
      </c>
      <c r="AJ15" s="59">
        <f>+'[1]Informe_dane'!AJ15</f>
        <v>1663.177</v>
      </c>
      <c r="AK15" s="59">
        <f>+'[1]Informe_dane'!AK15</f>
        <v>1459.644</v>
      </c>
      <c r="AL15" s="59">
        <f>+'[1]Informe_dane'!AL15</f>
        <v>2794.335</v>
      </c>
      <c r="AM15" s="59">
        <f>+'[1]Informe_dane'!AM15</f>
        <v>29197.778</v>
      </c>
      <c r="AN15" s="59">
        <f>+'[1]Informe_dane'!AN15</f>
        <v>5884.592</v>
      </c>
      <c r="AO15" s="59">
        <f>+'[1]Informe_dane'!AO15</f>
        <v>2397.89</v>
      </c>
      <c r="AP15" s="59">
        <f>+'[1]Informe_dane'!AP15</f>
        <v>14176.699</v>
      </c>
      <c r="AQ15" s="59">
        <f>+'[1]Informe_dane'!AQ15</f>
        <v>0</v>
      </c>
      <c r="AR15" s="59">
        <f>+'[1]Informe_dane'!AR15</f>
        <v>0</v>
      </c>
      <c r="AS15" s="59">
        <f>+'[1]Informe_dane'!AS15</f>
        <v>0</v>
      </c>
      <c r="AT15" s="59">
        <f>+'[1]Informe_dane'!AT15</f>
        <v>66393.00499999999</v>
      </c>
      <c r="AU15" s="59">
        <f>+'[1]Informe_dane'!AU15</f>
        <v>5552.467</v>
      </c>
      <c r="AV15" s="59">
        <f>+'[1]Informe_dane'!AV15</f>
        <v>3266.423</v>
      </c>
      <c r="AW15" s="59">
        <f>+'[1]Informe_dane'!AW15</f>
        <v>1663.177</v>
      </c>
      <c r="AX15" s="59">
        <f>+'[1]Informe_dane'!AX15</f>
        <v>1459.644</v>
      </c>
      <c r="AY15" s="59">
        <f>+'[1]Informe_dane'!AY15</f>
        <v>2794.335</v>
      </c>
      <c r="AZ15" s="59">
        <f>+'[1]Informe_dane'!AZ15</f>
        <v>29197.778</v>
      </c>
      <c r="BA15" s="59">
        <f>+'[1]Informe_dane'!BA15</f>
        <v>5884.592</v>
      </c>
      <c r="BB15" s="59">
        <f>+'[1]Informe_dane'!BB15</f>
        <v>2397.89</v>
      </c>
      <c r="BC15" s="59">
        <f>+'[1]Informe_dane'!BC15</f>
        <v>11962.188</v>
      </c>
      <c r="BD15" s="59">
        <f>+'[1]Informe_dane'!BD15</f>
        <v>0</v>
      </c>
      <c r="BE15" s="59">
        <f>+'[1]Informe_dane'!BE15</f>
        <v>0</v>
      </c>
      <c r="BF15" s="59">
        <f>+'[1]Informe_dane'!BF15</f>
        <v>0</v>
      </c>
      <c r="BG15" s="59">
        <f>+'[1]Informe_dane'!BG15</f>
        <v>64178.49399999999</v>
      </c>
    </row>
    <row r="16" spans="1:59" s="49" customFormat="1" ht="11.25">
      <c r="A16" s="59" t="s">
        <v>129</v>
      </c>
      <c r="B16" s="60">
        <v>10</v>
      </c>
      <c r="C16" s="64" t="s">
        <v>130</v>
      </c>
      <c r="D16" s="61">
        <f aca="true" t="shared" si="4" ref="D16:S16">SUM(D17:D18)</f>
        <v>680000</v>
      </c>
      <c r="E16" s="61">
        <f t="shared" si="4"/>
        <v>565000</v>
      </c>
      <c r="F16" s="61">
        <f t="shared" si="4"/>
        <v>0</v>
      </c>
      <c r="G16" s="61">
        <f t="shared" si="4"/>
        <v>1245000</v>
      </c>
      <c r="H16" s="61">
        <f t="shared" si="4"/>
        <v>55476.31</v>
      </c>
      <c r="I16" s="61">
        <f t="shared" si="4"/>
        <v>60664.654</v>
      </c>
      <c r="J16" s="61">
        <f t="shared" si="4"/>
        <v>66876.085</v>
      </c>
      <c r="K16" s="61">
        <f t="shared" si="4"/>
        <v>496982.951</v>
      </c>
      <c r="L16" s="61">
        <f t="shared" si="4"/>
        <v>565000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0</v>
      </c>
      <c r="T16" s="61">
        <f aca="true" t="shared" si="5" ref="T16:BG16">SUM(T17:T18)</f>
        <v>1245000</v>
      </c>
      <c r="U16" s="61">
        <f t="shared" si="5"/>
        <v>55476.31</v>
      </c>
      <c r="V16" s="61">
        <f t="shared" si="5"/>
        <v>60664.654</v>
      </c>
      <c r="W16" s="61">
        <f t="shared" si="5"/>
        <v>66876.085</v>
      </c>
      <c r="X16" s="61">
        <f t="shared" si="5"/>
        <v>70930.272</v>
      </c>
      <c r="Y16" s="61">
        <f t="shared" si="5"/>
        <v>84321.148</v>
      </c>
      <c r="Z16" s="61">
        <f t="shared" si="5"/>
        <v>89868.42</v>
      </c>
      <c r="AA16" s="61">
        <f t="shared" si="5"/>
        <v>91493.167</v>
      </c>
      <c r="AB16" s="61">
        <f t="shared" si="5"/>
        <v>86130.567</v>
      </c>
      <c r="AC16" s="61">
        <f t="shared" si="5"/>
        <v>82726.66</v>
      </c>
      <c r="AD16" s="61">
        <f t="shared" si="5"/>
        <v>0</v>
      </c>
      <c r="AE16" s="61">
        <f t="shared" si="5"/>
        <v>0</v>
      </c>
      <c r="AF16" s="61">
        <f t="shared" si="5"/>
        <v>0</v>
      </c>
      <c r="AG16" s="61">
        <f t="shared" si="5"/>
        <v>688487.283</v>
      </c>
      <c r="AH16" s="61">
        <f t="shared" si="5"/>
        <v>55476.31</v>
      </c>
      <c r="AI16" s="61">
        <f t="shared" si="5"/>
        <v>60664.654</v>
      </c>
      <c r="AJ16" s="61">
        <f t="shared" si="5"/>
        <v>66876.085</v>
      </c>
      <c r="AK16" s="61">
        <f t="shared" si="5"/>
        <v>70930.272</v>
      </c>
      <c r="AL16" s="61">
        <f t="shared" si="5"/>
        <v>84321.148</v>
      </c>
      <c r="AM16" s="61">
        <f t="shared" si="5"/>
        <v>89868.42</v>
      </c>
      <c r="AN16" s="61">
        <f t="shared" si="5"/>
        <v>91493.167</v>
      </c>
      <c r="AO16" s="61">
        <f t="shared" si="5"/>
        <v>86130.567</v>
      </c>
      <c r="AP16" s="61">
        <f t="shared" si="5"/>
        <v>82726.66</v>
      </c>
      <c r="AQ16" s="61">
        <f t="shared" si="5"/>
        <v>0</v>
      </c>
      <c r="AR16" s="61">
        <f t="shared" si="5"/>
        <v>0</v>
      </c>
      <c r="AS16" s="61">
        <f t="shared" si="5"/>
        <v>0</v>
      </c>
      <c r="AT16" s="61">
        <f t="shared" si="5"/>
        <v>688487.283</v>
      </c>
      <c r="AU16" s="61">
        <f t="shared" si="5"/>
        <v>55476.31</v>
      </c>
      <c r="AV16" s="61">
        <f t="shared" si="5"/>
        <v>60664.654</v>
      </c>
      <c r="AW16" s="61">
        <f t="shared" si="5"/>
        <v>66876.085</v>
      </c>
      <c r="AX16" s="61">
        <f t="shared" si="5"/>
        <v>70930.272</v>
      </c>
      <c r="AY16" s="61">
        <f t="shared" si="5"/>
        <v>84321.148</v>
      </c>
      <c r="AZ16" s="61">
        <f t="shared" si="5"/>
        <v>89868.42</v>
      </c>
      <c r="BA16" s="61">
        <f t="shared" si="5"/>
        <v>91493.167</v>
      </c>
      <c r="BB16" s="61">
        <f t="shared" si="5"/>
        <v>86130.567</v>
      </c>
      <c r="BC16" s="61">
        <f t="shared" si="5"/>
        <v>82726.66</v>
      </c>
      <c r="BD16" s="61">
        <f t="shared" si="5"/>
        <v>0</v>
      </c>
      <c r="BE16" s="61">
        <f t="shared" si="5"/>
        <v>0</v>
      </c>
      <c r="BF16" s="61">
        <f t="shared" si="5"/>
        <v>0</v>
      </c>
      <c r="BG16" s="61">
        <f t="shared" si="5"/>
        <v>688487.283</v>
      </c>
    </row>
    <row r="17" spans="1:59" s="49" customFormat="1" ht="11.25">
      <c r="A17" s="80" t="s">
        <v>323</v>
      </c>
      <c r="B17" s="60">
        <v>10</v>
      </c>
      <c r="C17" s="79" t="s">
        <v>322</v>
      </c>
      <c r="D17" s="59">
        <f>+'[1]Informe_dane'!D17</f>
        <v>0</v>
      </c>
      <c r="E17" s="59">
        <f>+'[1]Informe_dane'!E17</f>
        <v>105453.762</v>
      </c>
      <c r="F17" s="59">
        <f>+'[1]Informe_dane'!F17</f>
        <v>0</v>
      </c>
      <c r="G17" s="59">
        <f>+'[1]Informe_dane'!G17</f>
        <v>105453.762</v>
      </c>
      <c r="H17" s="59">
        <f>+'[1]Informe_dane'!H17</f>
        <v>0</v>
      </c>
      <c r="I17" s="59">
        <f>+'[1]Informe_dane'!I17</f>
        <v>0</v>
      </c>
      <c r="J17" s="59">
        <f>+'[1]Informe_dane'!J17</f>
        <v>0</v>
      </c>
      <c r="K17" s="59">
        <f>+'[1]Informe_dane'!K17</f>
        <v>0</v>
      </c>
      <c r="L17" s="59">
        <f>+'[1]Informe_dane'!L17</f>
        <v>105453.762</v>
      </c>
      <c r="M17" s="61"/>
      <c r="N17" s="61"/>
      <c r="O17" s="61"/>
      <c r="P17" s="61"/>
      <c r="Q17" s="61"/>
      <c r="R17" s="61"/>
      <c r="S17" s="61"/>
      <c r="T17" s="59">
        <f>+'[1]Informe_dane'!T17</f>
        <v>105453.762</v>
      </c>
      <c r="U17" s="59">
        <f>+'[1]Informe_dane'!U17</f>
        <v>0</v>
      </c>
      <c r="V17" s="59">
        <f>+'[1]Informe_dane'!V17</f>
        <v>0</v>
      </c>
      <c r="W17" s="59">
        <f>+'[1]Informe_dane'!W17</f>
        <v>0</v>
      </c>
      <c r="X17" s="59">
        <f>+'[1]Informe_dane'!X17</f>
        <v>0</v>
      </c>
      <c r="Y17" s="59">
        <f>+'[1]Informe_dane'!Y17</f>
        <v>6590.86</v>
      </c>
      <c r="Z17" s="59">
        <f>+'[1]Informe_dane'!Z17</f>
        <v>10351.076</v>
      </c>
      <c r="AA17" s="59">
        <f>+'[1]Informe_dane'!AA17</f>
        <v>12757.124</v>
      </c>
      <c r="AB17" s="59">
        <f>+'[1]Informe_dane'!AB17</f>
        <v>13181.72</v>
      </c>
      <c r="AC17" s="59">
        <f>+'[1]Informe_dane'!AC17</f>
        <v>6590.86</v>
      </c>
      <c r="AD17" s="59">
        <f>+'[1]Informe_dane'!AD17</f>
        <v>0</v>
      </c>
      <c r="AE17" s="59">
        <f>+'[1]Informe_dane'!AE17</f>
        <v>0</v>
      </c>
      <c r="AF17" s="59">
        <f>+'[1]Informe_dane'!AF17</f>
        <v>0</v>
      </c>
      <c r="AG17" s="59">
        <f>+'[1]Informe_dane'!AG17</f>
        <v>49471.64</v>
      </c>
      <c r="AH17" s="59">
        <f>+'[1]Informe_dane'!AH17</f>
        <v>0</v>
      </c>
      <c r="AI17" s="59">
        <f>+'[1]Informe_dane'!AI17</f>
        <v>0</v>
      </c>
      <c r="AJ17" s="59">
        <f>+'[1]Informe_dane'!AJ17</f>
        <v>0</v>
      </c>
      <c r="AK17" s="59">
        <f>+'[1]Informe_dane'!AK17</f>
        <v>0</v>
      </c>
      <c r="AL17" s="59">
        <f>+'[1]Informe_dane'!AL17</f>
        <v>6590.86</v>
      </c>
      <c r="AM17" s="59">
        <f>+'[1]Informe_dane'!AM17</f>
        <v>10351.076</v>
      </c>
      <c r="AN17" s="59">
        <f>+'[1]Informe_dane'!AN17</f>
        <v>12757.124</v>
      </c>
      <c r="AO17" s="59">
        <f>+'[1]Informe_dane'!AO17</f>
        <v>13181.72</v>
      </c>
      <c r="AP17" s="59">
        <f>+'[1]Informe_dane'!AP17</f>
        <v>6590.86</v>
      </c>
      <c r="AQ17" s="59">
        <f>+'[1]Informe_dane'!AQ17</f>
        <v>0</v>
      </c>
      <c r="AR17" s="59">
        <f>+'[1]Informe_dane'!AR17</f>
        <v>0</v>
      </c>
      <c r="AS17" s="59">
        <f>+'[1]Informe_dane'!AS17</f>
        <v>0</v>
      </c>
      <c r="AT17" s="59">
        <f>+'[1]Informe_dane'!AT17</f>
        <v>49471.64</v>
      </c>
      <c r="AU17" s="59">
        <f>+'[1]Informe_dane'!AU17</f>
        <v>0</v>
      </c>
      <c r="AV17" s="59">
        <f>+'[1]Informe_dane'!AV17</f>
        <v>0</v>
      </c>
      <c r="AW17" s="59">
        <f>+'[1]Informe_dane'!AW17</f>
        <v>0</v>
      </c>
      <c r="AX17" s="59">
        <f>+'[1]Informe_dane'!AX17</f>
        <v>0</v>
      </c>
      <c r="AY17" s="59">
        <f>+'[1]Informe_dane'!AY17</f>
        <v>6590.86</v>
      </c>
      <c r="AZ17" s="59">
        <f>+'[1]Informe_dane'!AZ17</f>
        <v>10351.076</v>
      </c>
      <c r="BA17" s="59">
        <f>+'[1]Informe_dane'!BA17</f>
        <v>12757.124</v>
      </c>
      <c r="BB17" s="59">
        <f>+'[1]Informe_dane'!BB17</f>
        <v>13181.72</v>
      </c>
      <c r="BC17" s="59">
        <f>+'[1]Informe_dane'!BC17</f>
        <v>6590.86</v>
      </c>
      <c r="BD17" s="59">
        <f>+'[1]Informe_dane'!BD17</f>
        <v>0</v>
      </c>
      <c r="BE17" s="59">
        <f>+'[1]Informe_dane'!BE17</f>
        <v>0</v>
      </c>
      <c r="BF17" s="59">
        <f>+'[1]Informe_dane'!BF17</f>
        <v>0</v>
      </c>
      <c r="BG17" s="59">
        <f>+'[1]Informe_dane'!BG17</f>
        <v>49471.64</v>
      </c>
    </row>
    <row r="18" spans="1:59" ht="11.25">
      <c r="A18" s="59" t="s">
        <v>131</v>
      </c>
      <c r="B18" s="62" t="s">
        <v>27</v>
      </c>
      <c r="C18" s="63" t="s">
        <v>132</v>
      </c>
      <c r="D18" s="59">
        <f>+'[1]Informe_dane'!D18</f>
        <v>680000</v>
      </c>
      <c r="E18" s="59">
        <f>+'[1]Informe_dane'!E18</f>
        <v>459546.238</v>
      </c>
      <c r="F18" s="59">
        <f>+'[1]Informe_dane'!F18</f>
        <v>0</v>
      </c>
      <c r="G18" s="59">
        <f>+'[1]Informe_dane'!G18</f>
        <v>1139546.238</v>
      </c>
      <c r="H18" s="59">
        <f>+'[1]Informe_dane'!H18</f>
        <v>55476.31</v>
      </c>
      <c r="I18" s="59">
        <f>+'[1]Informe_dane'!I18</f>
        <v>60664.654</v>
      </c>
      <c r="J18" s="59">
        <f>+'[1]Informe_dane'!J18</f>
        <v>66876.085</v>
      </c>
      <c r="K18" s="59">
        <f>+'[1]Informe_dane'!K18</f>
        <v>496982.951</v>
      </c>
      <c r="L18" s="59">
        <f>+'[1]Informe_dane'!L18</f>
        <v>459546.238</v>
      </c>
      <c r="M18" s="59">
        <f>+'[1]Informe_dane'!M18</f>
        <v>0</v>
      </c>
      <c r="N18" s="59">
        <f>+'[1]Informe_dane'!N18</f>
        <v>0</v>
      </c>
      <c r="O18" s="59">
        <f>+'[1]Informe_dane'!O18</f>
        <v>0</v>
      </c>
      <c r="P18" s="59">
        <f>+'[1]Informe_dane'!P18</f>
        <v>0</v>
      </c>
      <c r="Q18" s="59">
        <f>+'[1]Informe_dane'!Q18</f>
        <v>0</v>
      </c>
      <c r="R18" s="59">
        <f>+'[1]Informe_dane'!R18</f>
        <v>0</v>
      </c>
      <c r="S18" s="59">
        <f>+'[1]Informe_dane'!S18</f>
        <v>0</v>
      </c>
      <c r="T18" s="59">
        <f>+'[1]Informe_dane'!T18</f>
        <v>1139546.238</v>
      </c>
      <c r="U18" s="59">
        <f>+'[1]Informe_dane'!U18</f>
        <v>55476.31</v>
      </c>
      <c r="V18" s="59">
        <f>+'[1]Informe_dane'!V18</f>
        <v>60664.654</v>
      </c>
      <c r="W18" s="59">
        <f>+'[1]Informe_dane'!W18</f>
        <v>66876.085</v>
      </c>
      <c r="X18" s="59">
        <f>+'[1]Informe_dane'!X18</f>
        <v>70930.272</v>
      </c>
      <c r="Y18" s="59">
        <f>+'[1]Informe_dane'!Y18</f>
        <v>77730.288</v>
      </c>
      <c r="Z18" s="59">
        <f>+'[1]Informe_dane'!Z18</f>
        <v>79517.344</v>
      </c>
      <c r="AA18" s="59">
        <f>+'[1]Informe_dane'!AA18</f>
        <v>78736.043</v>
      </c>
      <c r="AB18" s="59">
        <f>+'[1]Informe_dane'!AB18</f>
        <v>72948.847</v>
      </c>
      <c r="AC18" s="59">
        <f>+'[1]Informe_dane'!AC18</f>
        <v>76135.8</v>
      </c>
      <c r="AD18" s="59">
        <f>+'[1]Informe_dane'!AD18</f>
        <v>0</v>
      </c>
      <c r="AE18" s="59">
        <f>+'[1]Informe_dane'!AE18</f>
        <v>0</v>
      </c>
      <c r="AF18" s="59">
        <f>+'[1]Informe_dane'!AF18</f>
        <v>0</v>
      </c>
      <c r="AG18" s="59">
        <f>+'[1]Informe_dane'!AG18</f>
        <v>639015.643</v>
      </c>
      <c r="AH18" s="59">
        <f>+'[1]Informe_dane'!AH18</f>
        <v>55476.31</v>
      </c>
      <c r="AI18" s="59">
        <f>+'[1]Informe_dane'!AI18</f>
        <v>60664.654</v>
      </c>
      <c r="AJ18" s="59">
        <f>+'[1]Informe_dane'!AJ18</f>
        <v>66876.085</v>
      </c>
      <c r="AK18" s="59">
        <f>+'[1]Informe_dane'!AK18</f>
        <v>70930.272</v>
      </c>
      <c r="AL18" s="59">
        <f>+'[1]Informe_dane'!AL18</f>
        <v>77730.288</v>
      </c>
      <c r="AM18" s="59">
        <f>+'[1]Informe_dane'!AM18</f>
        <v>79517.344</v>
      </c>
      <c r="AN18" s="59">
        <f>+'[1]Informe_dane'!AN18</f>
        <v>78736.043</v>
      </c>
      <c r="AO18" s="59">
        <f>+'[1]Informe_dane'!AO18</f>
        <v>72948.847</v>
      </c>
      <c r="AP18" s="59">
        <f>+'[1]Informe_dane'!AP18</f>
        <v>76135.8</v>
      </c>
      <c r="AQ18" s="59">
        <f>+'[1]Informe_dane'!AQ18</f>
        <v>0</v>
      </c>
      <c r="AR18" s="59">
        <f>+'[1]Informe_dane'!AR18</f>
        <v>0</v>
      </c>
      <c r="AS18" s="59">
        <f>+'[1]Informe_dane'!AS18</f>
        <v>0</v>
      </c>
      <c r="AT18" s="59">
        <f>+'[1]Informe_dane'!AT18</f>
        <v>639015.643</v>
      </c>
      <c r="AU18" s="59">
        <f>+'[1]Informe_dane'!AU18</f>
        <v>55476.31</v>
      </c>
      <c r="AV18" s="59">
        <f>+'[1]Informe_dane'!AV18</f>
        <v>60664.654</v>
      </c>
      <c r="AW18" s="59">
        <f>+'[1]Informe_dane'!AW18</f>
        <v>66876.085</v>
      </c>
      <c r="AX18" s="59">
        <f>+'[1]Informe_dane'!AX18</f>
        <v>70930.272</v>
      </c>
      <c r="AY18" s="59">
        <f>+'[1]Informe_dane'!AY18</f>
        <v>77730.288</v>
      </c>
      <c r="AZ18" s="59">
        <f>+'[1]Informe_dane'!AZ18</f>
        <v>79517.344</v>
      </c>
      <c r="BA18" s="59">
        <f>+'[1]Informe_dane'!BA18</f>
        <v>78736.043</v>
      </c>
      <c r="BB18" s="59">
        <f>+'[1]Informe_dane'!BB18</f>
        <v>72948.847</v>
      </c>
      <c r="BC18" s="59">
        <f>+'[1]Informe_dane'!BC18</f>
        <v>76135.8</v>
      </c>
      <c r="BD18" s="59">
        <f>+'[1]Informe_dane'!BD18</f>
        <v>0</v>
      </c>
      <c r="BE18" s="59">
        <f>+'[1]Informe_dane'!BE18</f>
        <v>0</v>
      </c>
      <c r="BF18" s="59">
        <f>+'[1]Informe_dane'!BF18</f>
        <v>0</v>
      </c>
      <c r="BG18" s="59">
        <f>+'[1]Informe_dane'!BG18</f>
        <v>639015.643</v>
      </c>
    </row>
    <row r="19" spans="1:59" s="49" customFormat="1" ht="11.25">
      <c r="A19" s="59" t="s">
        <v>133</v>
      </c>
      <c r="B19" s="60">
        <v>10</v>
      </c>
      <c r="C19" s="64" t="s">
        <v>134</v>
      </c>
      <c r="D19" s="61">
        <f>SUM(D20:D31)</f>
        <v>10625000</v>
      </c>
      <c r="E19" s="61">
        <f aca="true" t="shared" si="6" ref="E19:BG19">SUM(E20:E31)</f>
        <v>0</v>
      </c>
      <c r="F19" s="61">
        <f t="shared" si="6"/>
        <v>1144000</v>
      </c>
      <c r="G19" s="61">
        <f t="shared" si="6"/>
        <v>9481000</v>
      </c>
      <c r="H19" s="61">
        <f t="shared" si="6"/>
        <v>172231.146</v>
      </c>
      <c r="I19" s="61">
        <f t="shared" si="6"/>
        <v>187169.59999999998</v>
      </c>
      <c r="J19" s="61">
        <f t="shared" si="6"/>
        <v>135735.229</v>
      </c>
      <c r="K19" s="61">
        <f t="shared" si="6"/>
        <v>9179864.025000002</v>
      </c>
      <c r="L19" s="61">
        <f t="shared" si="6"/>
        <v>0</v>
      </c>
      <c r="M19" s="61">
        <f t="shared" si="6"/>
        <v>-194000</v>
      </c>
      <c r="N19" s="61">
        <f t="shared" si="6"/>
        <v>0</v>
      </c>
      <c r="O19" s="61">
        <f t="shared" si="6"/>
        <v>0</v>
      </c>
      <c r="P19" s="61">
        <f t="shared" si="6"/>
        <v>0</v>
      </c>
      <c r="Q19" s="61">
        <f t="shared" si="6"/>
        <v>0</v>
      </c>
      <c r="R19" s="61">
        <f t="shared" si="6"/>
        <v>0</v>
      </c>
      <c r="S19" s="61">
        <f t="shared" si="6"/>
        <v>0</v>
      </c>
      <c r="T19" s="61">
        <f t="shared" si="6"/>
        <v>9481000</v>
      </c>
      <c r="U19" s="61">
        <f t="shared" si="6"/>
        <v>172231.146</v>
      </c>
      <c r="V19" s="61">
        <f t="shared" si="6"/>
        <v>187169.59999999998</v>
      </c>
      <c r="W19" s="61">
        <f t="shared" si="6"/>
        <v>135735.229</v>
      </c>
      <c r="X19" s="61">
        <f t="shared" si="6"/>
        <v>177209.201</v>
      </c>
      <c r="Y19" s="61">
        <f t="shared" si="6"/>
        <v>139899.632</v>
      </c>
      <c r="Z19" s="61">
        <f t="shared" si="6"/>
        <v>416781.471</v>
      </c>
      <c r="AA19" s="61">
        <f t="shared" si="6"/>
        <v>1630132.295</v>
      </c>
      <c r="AB19" s="61">
        <f t="shared" si="6"/>
        <v>208609.78</v>
      </c>
      <c r="AC19" s="61">
        <f t="shared" si="6"/>
        <v>379868.28599999996</v>
      </c>
      <c r="AD19" s="61">
        <f t="shared" si="6"/>
        <v>0</v>
      </c>
      <c r="AE19" s="61">
        <f t="shared" si="6"/>
        <v>0</v>
      </c>
      <c r="AF19" s="61">
        <f t="shared" si="6"/>
        <v>0</v>
      </c>
      <c r="AG19" s="61">
        <f t="shared" si="6"/>
        <v>3447636.6399999997</v>
      </c>
      <c r="AH19" s="61">
        <f t="shared" si="6"/>
        <v>172231.146</v>
      </c>
      <c r="AI19" s="61">
        <f t="shared" si="6"/>
        <v>187169.59999999998</v>
      </c>
      <c r="AJ19" s="61">
        <f t="shared" si="6"/>
        <v>135735.229</v>
      </c>
      <c r="AK19" s="61">
        <f t="shared" si="6"/>
        <v>177209.201</v>
      </c>
      <c r="AL19" s="61">
        <f t="shared" si="6"/>
        <v>139899.632</v>
      </c>
      <c r="AM19" s="61">
        <f t="shared" si="6"/>
        <v>416781.471</v>
      </c>
      <c r="AN19" s="61">
        <f t="shared" si="6"/>
        <v>1630132.295</v>
      </c>
      <c r="AO19" s="61">
        <f t="shared" si="6"/>
        <v>208609.78</v>
      </c>
      <c r="AP19" s="61">
        <f t="shared" si="6"/>
        <v>379868.28599999996</v>
      </c>
      <c r="AQ19" s="61">
        <f t="shared" si="6"/>
        <v>0</v>
      </c>
      <c r="AR19" s="61">
        <f t="shared" si="6"/>
        <v>0</v>
      </c>
      <c r="AS19" s="61">
        <f t="shared" si="6"/>
        <v>0</v>
      </c>
      <c r="AT19" s="61">
        <f t="shared" si="6"/>
        <v>3447636.6399999997</v>
      </c>
      <c r="AU19" s="61">
        <f t="shared" si="6"/>
        <v>172231.146</v>
      </c>
      <c r="AV19" s="61">
        <f t="shared" si="6"/>
        <v>187169.59999999998</v>
      </c>
      <c r="AW19" s="61">
        <f t="shared" si="6"/>
        <v>135735.229</v>
      </c>
      <c r="AX19" s="61">
        <f t="shared" si="6"/>
        <v>177209.201</v>
      </c>
      <c r="AY19" s="61">
        <f t="shared" si="6"/>
        <v>139899.632</v>
      </c>
      <c r="AZ19" s="61">
        <f t="shared" si="6"/>
        <v>416781.471</v>
      </c>
      <c r="BA19" s="61">
        <f t="shared" si="6"/>
        <v>1630132.295</v>
      </c>
      <c r="BB19" s="61">
        <f t="shared" si="6"/>
        <v>208609.78</v>
      </c>
      <c r="BC19" s="61">
        <f t="shared" si="6"/>
        <v>377824.345</v>
      </c>
      <c r="BD19" s="61">
        <f t="shared" si="6"/>
        <v>0</v>
      </c>
      <c r="BE19" s="61">
        <f t="shared" si="6"/>
        <v>0</v>
      </c>
      <c r="BF19" s="61">
        <f t="shared" si="6"/>
        <v>0</v>
      </c>
      <c r="BG19" s="61">
        <f t="shared" si="6"/>
        <v>3445592.699</v>
      </c>
    </row>
    <row r="20" spans="1:59" ht="11.25">
      <c r="A20" s="59" t="s">
        <v>135</v>
      </c>
      <c r="B20" s="62" t="s">
        <v>27</v>
      </c>
      <c r="C20" s="63" t="s">
        <v>136</v>
      </c>
      <c r="D20" s="59">
        <f>+'[1]Informe_dane'!D20</f>
        <v>139032.449</v>
      </c>
      <c r="E20" s="59">
        <f>+'[1]Informe_dane'!E20</f>
        <v>0</v>
      </c>
      <c r="F20" s="59">
        <f>+'[1]Informe_dane'!F20</f>
        <v>0</v>
      </c>
      <c r="G20" s="59">
        <f>+'[1]Informe_dane'!G20</f>
        <v>139032.449</v>
      </c>
      <c r="H20" s="59">
        <f>+'[1]Informe_dane'!H20</f>
        <v>11296.632</v>
      </c>
      <c r="I20" s="59">
        <f>+'[1]Informe_dane'!I20</f>
        <v>11960.875</v>
      </c>
      <c r="J20" s="59">
        <f>+'[1]Informe_dane'!J20</f>
        <v>11628.754</v>
      </c>
      <c r="K20" s="59">
        <f>+'[1]Informe_dane'!K20</f>
        <v>104146.188</v>
      </c>
      <c r="L20" s="59">
        <f>+'[1]Informe_dane'!L20</f>
        <v>0</v>
      </c>
      <c r="M20" s="59">
        <f>+'[1]Informe_dane'!M20</f>
        <v>0</v>
      </c>
      <c r="N20" s="59">
        <f>+'[1]Informe_dane'!N20</f>
        <v>0</v>
      </c>
      <c r="O20" s="59">
        <f>+'[1]Informe_dane'!O20</f>
        <v>0</v>
      </c>
      <c r="P20" s="59">
        <f>+'[1]Informe_dane'!P20</f>
        <v>0</v>
      </c>
      <c r="Q20" s="59">
        <f>+'[1]Informe_dane'!Q20</f>
        <v>0</v>
      </c>
      <c r="R20" s="59">
        <f>+'[1]Informe_dane'!R20</f>
        <v>0</v>
      </c>
      <c r="S20" s="59">
        <f>+'[1]Informe_dane'!S20</f>
        <v>0</v>
      </c>
      <c r="T20" s="59">
        <f>+'[1]Informe_dane'!T20</f>
        <v>139032.449</v>
      </c>
      <c r="U20" s="59">
        <f>+'[1]Informe_dane'!U20</f>
        <v>11296.632</v>
      </c>
      <c r="V20" s="59">
        <f>+'[1]Informe_dane'!V20</f>
        <v>11960.875</v>
      </c>
      <c r="W20" s="59">
        <f>+'[1]Informe_dane'!W20</f>
        <v>11628.754</v>
      </c>
      <c r="X20" s="59">
        <f>+'[1]Informe_dane'!X20</f>
        <v>11628.754</v>
      </c>
      <c r="Y20" s="59">
        <f>+'[1]Informe_dane'!Y20</f>
        <v>11628.754</v>
      </c>
      <c r="Z20" s="59">
        <f>+'[1]Informe_dane'!Z20</f>
        <v>8358.695</v>
      </c>
      <c r="AA20" s="59">
        <f>+'[1]Informe_dane'!AA20</f>
        <v>11138.245</v>
      </c>
      <c r="AB20" s="59">
        <f>+'[1]Informe_dane'!AB20</f>
        <v>11628.754</v>
      </c>
      <c r="AC20" s="59">
        <f>+'[1]Informe_dane'!AC20</f>
        <v>11628.754</v>
      </c>
      <c r="AD20" s="59">
        <f>+'[1]Informe_dane'!AD20</f>
        <v>0</v>
      </c>
      <c r="AE20" s="59">
        <f>+'[1]Informe_dane'!AE20</f>
        <v>0</v>
      </c>
      <c r="AF20" s="59">
        <f>+'[1]Informe_dane'!AF20</f>
        <v>0</v>
      </c>
      <c r="AG20" s="59">
        <f>+'[1]Informe_dane'!AG20</f>
        <v>100898.217</v>
      </c>
      <c r="AH20" s="59">
        <f>+'[1]Informe_dane'!AH20</f>
        <v>11296.632</v>
      </c>
      <c r="AI20" s="59">
        <f>+'[1]Informe_dane'!AI20</f>
        <v>11960.875</v>
      </c>
      <c r="AJ20" s="59">
        <f>+'[1]Informe_dane'!AJ20</f>
        <v>11628.754</v>
      </c>
      <c r="AK20" s="59">
        <f>+'[1]Informe_dane'!AK20</f>
        <v>11628.754</v>
      </c>
      <c r="AL20" s="59">
        <f>+'[1]Informe_dane'!AL20</f>
        <v>11628.754</v>
      </c>
      <c r="AM20" s="59">
        <f>+'[1]Informe_dane'!AM20</f>
        <v>8358.695</v>
      </c>
      <c r="AN20" s="59">
        <f>+'[1]Informe_dane'!AN20</f>
        <v>11138.245</v>
      </c>
      <c r="AO20" s="59">
        <f>+'[1]Informe_dane'!AO20</f>
        <v>11628.754</v>
      </c>
      <c r="AP20" s="59">
        <f>+'[1]Informe_dane'!AP20</f>
        <v>11628.754</v>
      </c>
      <c r="AQ20" s="59">
        <f>+'[1]Informe_dane'!AQ20</f>
        <v>0</v>
      </c>
      <c r="AR20" s="59">
        <f>+'[1]Informe_dane'!AR20</f>
        <v>0</v>
      </c>
      <c r="AS20" s="59">
        <f>+'[1]Informe_dane'!AS20</f>
        <v>0</v>
      </c>
      <c r="AT20" s="59">
        <f>+'[1]Informe_dane'!AT20</f>
        <v>100898.217</v>
      </c>
      <c r="AU20" s="59">
        <f>+'[1]Informe_dane'!AU20</f>
        <v>11296.632</v>
      </c>
      <c r="AV20" s="59">
        <f>+'[1]Informe_dane'!AV20</f>
        <v>11960.875</v>
      </c>
      <c r="AW20" s="59">
        <f>+'[1]Informe_dane'!AW20</f>
        <v>11628.754</v>
      </c>
      <c r="AX20" s="59">
        <f>+'[1]Informe_dane'!AX20</f>
        <v>11628.754</v>
      </c>
      <c r="AY20" s="59">
        <f>+'[1]Informe_dane'!AY20</f>
        <v>11628.754</v>
      </c>
      <c r="AZ20" s="59">
        <f>+'[1]Informe_dane'!AZ20</f>
        <v>8358.695</v>
      </c>
      <c r="BA20" s="59">
        <f>+'[1]Informe_dane'!BA20</f>
        <v>11138.245</v>
      </c>
      <c r="BB20" s="59">
        <f>+'[1]Informe_dane'!BB20</f>
        <v>11628.754</v>
      </c>
      <c r="BC20" s="59">
        <f>+'[1]Informe_dane'!BC20</f>
        <v>11628.754</v>
      </c>
      <c r="BD20" s="59">
        <f>+'[1]Informe_dane'!BD20</f>
        <v>0</v>
      </c>
      <c r="BE20" s="59">
        <f>+'[1]Informe_dane'!BE20</f>
        <v>0</v>
      </c>
      <c r="BF20" s="59">
        <f>+'[1]Informe_dane'!BF20</f>
        <v>0</v>
      </c>
      <c r="BG20" s="59">
        <f>+'[1]Informe_dane'!BG20</f>
        <v>100898.217</v>
      </c>
    </row>
    <row r="21" spans="1:59" ht="11.25">
      <c r="A21" s="59" t="s">
        <v>137</v>
      </c>
      <c r="B21" s="62" t="s">
        <v>27</v>
      </c>
      <c r="C21" s="63" t="s">
        <v>138</v>
      </c>
      <c r="D21" s="59">
        <f>+'[1]Informe_dane'!D21</f>
        <v>1226854.602</v>
      </c>
      <c r="E21" s="59">
        <f>+'[1]Informe_dane'!E21</f>
        <v>0</v>
      </c>
      <c r="F21" s="59">
        <f>+'[1]Informe_dane'!F21</f>
        <v>150000</v>
      </c>
      <c r="G21" s="59">
        <f>+'[1]Informe_dane'!G21</f>
        <v>1076854.602</v>
      </c>
      <c r="H21" s="59">
        <f>+'[1]Informe_dane'!H21</f>
        <v>48938.105</v>
      </c>
      <c r="I21" s="59">
        <f>+'[1]Informe_dane'!I21</f>
        <v>65558.612</v>
      </c>
      <c r="J21" s="59">
        <f>+'[1]Informe_dane'!J21</f>
        <v>43396.183</v>
      </c>
      <c r="K21" s="59">
        <f>+'[1]Informe_dane'!K21</f>
        <v>918961.702</v>
      </c>
      <c r="L21" s="59">
        <f>+'[1]Informe_dane'!L21</f>
        <v>0</v>
      </c>
      <c r="M21" s="59">
        <f>+'[1]Informe_dane'!M21</f>
        <v>0</v>
      </c>
      <c r="N21" s="59">
        <f>+'[1]Informe_dane'!N21</f>
        <v>0</v>
      </c>
      <c r="O21" s="59">
        <f>+'[1]Informe_dane'!O21</f>
        <v>0</v>
      </c>
      <c r="P21" s="59">
        <f>+'[1]Informe_dane'!P21</f>
        <v>0</v>
      </c>
      <c r="Q21" s="59">
        <f>+'[1]Informe_dane'!Q21</f>
        <v>0</v>
      </c>
      <c r="R21" s="59">
        <f>+'[1]Informe_dane'!R21</f>
        <v>0</v>
      </c>
      <c r="S21" s="59">
        <f>+'[1]Informe_dane'!S21</f>
        <v>0</v>
      </c>
      <c r="T21" s="59">
        <f>+'[1]Informe_dane'!T21</f>
        <v>1076854.602</v>
      </c>
      <c r="U21" s="59">
        <f>+'[1]Informe_dane'!U21</f>
        <v>48938.105</v>
      </c>
      <c r="V21" s="59">
        <f>+'[1]Informe_dane'!V21</f>
        <v>65558.612</v>
      </c>
      <c r="W21" s="59">
        <f>+'[1]Informe_dane'!W21</f>
        <v>43396.183</v>
      </c>
      <c r="X21" s="59">
        <f>+'[1]Informe_dane'!X21</f>
        <v>45459.725</v>
      </c>
      <c r="Y21" s="59">
        <f>+'[1]Informe_dane'!Y21</f>
        <v>29358.77</v>
      </c>
      <c r="Z21" s="59">
        <f>+'[1]Informe_dane'!Z21</f>
        <v>25942.518</v>
      </c>
      <c r="AA21" s="59">
        <f>+'[1]Informe_dane'!AA21</f>
        <v>254438.013</v>
      </c>
      <c r="AB21" s="59">
        <f>+'[1]Informe_dane'!AB21</f>
        <v>53075.995</v>
      </c>
      <c r="AC21" s="59">
        <f>+'[1]Informe_dane'!AC21</f>
        <v>182192.181</v>
      </c>
      <c r="AD21" s="59">
        <f>+'[1]Informe_dane'!AD21</f>
        <v>0</v>
      </c>
      <c r="AE21" s="59">
        <f>+'[1]Informe_dane'!AE21</f>
        <v>0</v>
      </c>
      <c r="AF21" s="59">
        <f>+'[1]Informe_dane'!AF21</f>
        <v>0</v>
      </c>
      <c r="AG21" s="59">
        <f>+'[1]Informe_dane'!AG21</f>
        <v>748360.102</v>
      </c>
      <c r="AH21" s="59">
        <f>+'[1]Informe_dane'!AH21</f>
        <v>48938.105</v>
      </c>
      <c r="AI21" s="59">
        <f>+'[1]Informe_dane'!AI21</f>
        <v>65558.612</v>
      </c>
      <c r="AJ21" s="59">
        <f>+'[1]Informe_dane'!AJ21</f>
        <v>43396.183</v>
      </c>
      <c r="AK21" s="59">
        <f>+'[1]Informe_dane'!AK21</f>
        <v>45459.725</v>
      </c>
      <c r="AL21" s="59">
        <f>+'[1]Informe_dane'!AL21</f>
        <v>29358.77</v>
      </c>
      <c r="AM21" s="59">
        <f>+'[1]Informe_dane'!AM21</f>
        <v>25942.518</v>
      </c>
      <c r="AN21" s="59">
        <f>+'[1]Informe_dane'!AN21</f>
        <v>254438.013</v>
      </c>
      <c r="AO21" s="59">
        <f>+'[1]Informe_dane'!AO21</f>
        <v>53075.995</v>
      </c>
      <c r="AP21" s="59">
        <f>+'[1]Informe_dane'!AP21</f>
        <v>182192.181</v>
      </c>
      <c r="AQ21" s="59">
        <f>+'[1]Informe_dane'!AQ21</f>
        <v>0</v>
      </c>
      <c r="AR21" s="59">
        <f>+'[1]Informe_dane'!AR21</f>
        <v>0</v>
      </c>
      <c r="AS21" s="59">
        <f>+'[1]Informe_dane'!AS21</f>
        <v>0</v>
      </c>
      <c r="AT21" s="59">
        <f>+'[1]Informe_dane'!AT21</f>
        <v>748360.102</v>
      </c>
      <c r="AU21" s="59">
        <f>+'[1]Informe_dane'!AU21</f>
        <v>48938.105</v>
      </c>
      <c r="AV21" s="59">
        <f>+'[1]Informe_dane'!AV21</f>
        <v>65558.612</v>
      </c>
      <c r="AW21" s="59">
        <f>+'[1]Informe_dane'!AW21</f>
        <v>43396.183</v>
      </c>
      <c r="AX21" s="59">
        <f>+'[1]Informe_dane'!AX21</f>
        <v>45459.725</v>
      </c>
      <c r="AY21" s="59">
        <f>+'[1]Informe_dane'!AY21</f>
        <v>29358.77</v>
      </c>
      <c r="AZ21" s="59">
        <f>+'[1]Informe_dane'!AZ21</f>
        <v>25942.518</v>
      </c>
      <c r="BA21" s="59">
        <f>+'[1]Informe_dane'!BA21</f>
        <v>254438.013</v>
      </c>
      <c r="BB21" s="59">
        <f>+'[1]Informe_dane'!BB21</f>
        <v>53075.995</v>
      </c>
      <c r="BC21" s="59">
        <f>+'[1]Informe_dane'!BC21</f>
        <v>180778.9</v>
      </c>
      <c r="BD21" s="59">
        <f>+'[1]Informe_dane'!BD21</f>
        <v>0</v>
      </c>
      <c r="BE21" s="59">
        <f>+'[1]Informe_dane'!BE21</f>
        <v>0</v>
      </c>
      <c r="BF21" s="59">
        <f>+'[1]Informe_dane'!BF21</f>
        <v>0</v>
      </c>
      <c r="BG21" s="59">
        <f>+'[1]Informe_dane'!BG21</f>
        <v>746946.821</v>
      </c>
    </row>
    <row r="22" spans="1:59" ht="11.25">
      <c r="A22" s="59" t="s">
        <v>139</v>
      </c>
      <c r="B22" s="62" t="s">
        <v>27</v>
      </c>
      <c r="C22" s="63" t="s">
        <v>140</v>
      </c>
      <c r="D22" s="59">
        <f>+'[1]Informe_dane'!D22</f>
        <v>226366.546</v>
      </c>
      <c r="E22" s="59">
        <f>+'[1]Informe_dane'!E22</f>
        <v>0</v>
      </c>
      <c r="F22" s="59">
        <f>+'[1]Informe_dane'!F22</f>
        <v>0</v>
      </c>
      <c r="G22" s="59">
        <f>+'[1]Informe_dane'!G22</f>
        <v>226366.546</v>
      </c>
      <c r="H22" s="59">
        <f>+'[1]Informe_dane'!H22</f>
        <v>7007.83</v>
      </c>
      <c r="I22" s="59">
        <f>+'[1]Informe_dane'!I22</f>
        <v>5123.574</v>
      </c>
      <c r="J22" s="59">
        <f>+'[1]Informe_dane'!J22</f>
        <v>3390.243</v>
      </c>
      <c r="K22" s="59">
        <f>+'[1]Informe_dane'!K22</f>
        <v>210844.899</v>
      </c>
      <c r="L22" s="59">
        <f>+'[1]Informe_dane'!L22</f>
        <v>0</v>
      </c>
      <c r="M22" s="59">
        <f>+'[1]Informe_dane'!M22</f>
        <v>0</v>
      </c>
      <c r="N22" s="59">
        <f>+'[1]Informe_dane'!N22</f>
        <v>0</v>
      </c>
      <c r="O22" s="59">
        <f>+'[1]Informe_dane'!O22</f>
        <v>0</v>
      </c>
      <c r="P22" s="59">
        <f>+'[1]Informe_dane'!P22</f>
        <v>0</v>
      </c>
      <c r="Q22" s="59">
        <f>+'[1]Informe_dane'!Q22</f>
        <v>0</v>
      </c>
      <c r="R22" s="59">
        <f>+'[1]Informe_dane'!R22</f>
        <v>0</v>
      </c>
      <c r="S22" s="59">
        <f>+'[1]Informe_dane'!S22</f>
        <v>0</v>
      </c>
      <c r="T22" s="59">
        <f>+'[1]Informe_dane'!T22</f>
        <v>226366.546</v>
      </c>
      <c r="U22" s="59">
        <f>+'[1]Informe_dane'!U22</f>
        <v>7007.83</v>
      </c>
      <c r="V22" s="59">
        <f>+'[1]Informe_dane'!V22</f>
        <v>5123.574</v>
      </c>
      <c r="W22" s="59">
        <f>+'[1]Informe_dane'!W22</f>
        <v>3390.243</v>
      </c>
      <c r="X22" s="59">
        <f>+'[1]Informe_dane'!X22</f>
        <v>7038.398</v>
      </c>
      <c r="Y22" s="59">
        <f>+'[1]Informe_dane'!Y22</f>
        <v>4523.919</v>
      </c>
      <c r="Z22" s="59">
        <f>+'[1]Informe_dane'!Z22</f>
        <v>18775.021</v>
      </c>
      <c r="AA22" s="59">
        <f>+'[1]Informe_dane'!AA22</f>
        <v>8012.406</v>
      </c>
      <c r="AB22" s="59">
        <f>+'[1]Informe_dane'!AB22</f>
        <v>8011.177</v>
      </c>
      <c r="AC22" s="59">
        <f>+'[1]Informe_dane'!AC22</f>
        <v>13548.968</v>
      </c>
      <c r="AD22" s="59">
        <f>+'[1]Informe_dane'!AD22</f>
        <v>0</v>
      </c>
      <c r="AE22" s="59">
        <f>+'[1]Informe_dane'!AE22</f>
        <v>0</v>
      </c>
      <c r="AF22" s="59">
        <f>+'[1]Informe_dane'!AF22</f>
        <v>0</v>
      </c>
      <c r="AG22" s="59">
        <f>+'[1]Informe_dane'!AG22</f>
        <v>75431.536</v>
      </c>
      <c r="AH22" s="59">
        <f>+'[1]Informe_dane'!AH22</f>
        <v>7007.83</v>
      </c>
      <c r="AI22" s="59">
        <f>+'[1]Informe_dane'!AI22</f>
        <v>5123.574</v>
      </c>
      <c r="AJ22" s="59">
        <f>+'[1]Informe_dane'!AJ22</f>
        <v>3390.243</v>
      </c>
      <c r="AK22" s="59">
        <f>+'[1]Informe_dane'!AK22</f>
        <v>7038.398</v>
      </c>
      <c r="AL22" s="59">
        <f>+'[1]Informe_dane'!AL22</f>
        <v>4523.919</v>
      </c>
      <c r="AM22" s="59">
        <f>+'[1]Informe_dane'!AM22</f>
        <v>18775.021</v>
      </c>
      <c r="AN22" s="59">
        <f>+'[1]Informe_dane'!AN22</f>
        <v>8012.406</v>
      </c>
      <c r="AO22" s="59">
        <f>+'[1]Informe_dane'!AO22</f>
        <v>8011.177</v>
      </c>
      <c r="AP22" s="59">
        <f>+'[1]Informe_dane'!AP22</f>
        <v>13548.968</v>
      </c>
      <c r="AQ22" s="59">
        <f>+'[1]Informe_dane'!AQ22</f>
        <v>0</v>
      </c>
      <c r="AR22" s="59">
        <f>+'[1]Informe_dane'!AR22</f>
        <v>0</v>
      </c>
      <c r="AS22" s="59">
        <f>+'[1]Informe_dane'!AS22</f>
        <v>0</v>
      </c>
      <c r="AT22" s="59">
        <f>+'[1]Informe_dane'!AT22</f>
        <v>75431.536</v>
      </c>
      <c r="AU22" s="59">
        <f>+'[1]Informe_dane'!AU22</f>
        <v>7007.83</v>
      </c>
      <c r="AV22" s="59">
        <f>+'[1]Informe_dane'!AV22</f>
        <v>5123.574</v>
      </c>
      <c r="AW22" s="59">
        <f>+'[1]Informe_dane'!AW22</f>
        <v>3390.243</v>
      </c>
      <c r="AX22" s="59">
        <f>+'[1]Informe_dane'!AX22</f>
        <v>7038.398</v>
      </c>
      <c r="AY22" s="59">
        <f>+'[1]Informe_dane'!AY22</f>
        <v>4523.919</v>
      </c>
      <c r="AZ22" s="59">
        <f>+'[1]Informe_dane'!AZ22</f>
        <v>18775.021</v>
      </c>
      <c r="BA22" s="59">
        <f>+'[1]Informe_dane'!BA22</f>
        <v>8012.406</v>
      </c>
      <c r="BB22" s="59">
        <f>+'[1]Informe_dane'!BB22</f>
        <v>8011.177</v>
      </c>
      <c r="BC22" s="59">
        <f>+'[1]Informe_dane'!BC22</f>
        <v>13548.968</v>
      </c>
      <c r="BD22" s="59">
        <f>+'[1]Informe_dane'!BD22</f>
        <v>0</v>
      </c>
      <c r="BE22" s="59">
        <f>+'[1]Informe_dane'!BE22</f>
        <v>0</v>
      </c>
      <c r="BF22" s="59">
        <f>+'[1]Informe_dane'!BF22</f>
        <v>0</v>
      </c>
      <c r="BG22" s="59">
        <f>+'[1]Informe_dane'!BG22</f>
        <v>75431.536</v>
      </c>
    </row>
    <row r="23" spans="1:59" ht="11.25">
      <c r="A23" s="59" t="s">
        <v>141</v>
      </c>
      <c r="B23" s="62" t="s">
        <v>27</v>
      </c>
      <c r="C23" s="63" t="s">
        <v>142</v>
      </c>
      <c r="D23" s="59">
        <f>+'[1]Informe_dane'!D23</f>
        <v>118029.002</v>
      </c>
      <c r="E23" s="59">
        <f>+'[1]Informe_dane'!E23</f>
        <v>0</v>
      </c>
      <c r="F23" s="59">
        <f>+'[1]Informe_dane'!F23</f>
        <v>0</v>
      </c>
      <c r="G23" s="59">
        <f>+'[1]Informe_dane'!G23</f>
        <v>118029.002</v>
      </c>
      <c r="H23" s="59">
        <f>+'[1]Informe_dane'!H23</f>
        <v>6565.426</v>
      </c>
      <c r="I23" s="59">
        <f>+'[1]Informe_dane'!I23</f>
        <v>8626.763</v>
      </c>
      <c r="J23" s="59">
        <f>+'[1]Informe_dane'!J23</f>
        <v>8365.977</v>
      </c>
      <c r="K23" s="59">
        <f>+'[1]Informe_dane'!K23</f>
        <v>94470.836</v>
      </c>
      <c r="L23" s="59">
        <f>+'[1]Informe_dane'!L23</f>
        <v>0</v>
      </c>
      <c r="M23" s="59">
        <f>+'[1]Informe_dane'!M23</f>
        <v>0</v>
      </c>
      <c r="N23" s="59">
        <f>+'[1]Informe_dane'!N23</f>
        <v>0</v>
      </c>
      <c r="O23" s="59">
        <f>+'[1]Informe_dane'!O23</f>
        <v>0</v>
      </c>
      <c r="P23" s="59">
        <f>+'[1]Informe_dane'!P23</f>
        <v>0</v>
      </c>
      <c r="Q23" s="59">
        <f>+'[1]Informe_dane'!Q23</f>
        <v>0</v>
      </c>
      <c r="R23" s="59">
        <f>+'[1]Informe_dane'!R23</f>
        <v>0</v>
      </c>
      <c r="S23" s="59">
        <f>+'[1]Informe_dane'!S23</f>
        <v>0</v>
      </c>
      <c r="T23" s="59">
        <f>+'[1]Informe_dane'!T23</f>
        <v>118029.00200000001</v>
      </c>
      <c r="U23" s="59">
        <f>+'[1]Informe_dane'!U23</f>
        <v>6565.426</v>
      </c>
      <c r="V23" s="59">
        <f>+'[1]Informe_dane'!V23</f>
        <v>8626.763</v>
      </c>
      <c r="W23" s="59">
        <f>+'[1]Informe_dane'!W23</f>
        <v>8365.977</v>
      </c>
      <c r="X23" s="59">
        <f>+'[1]Informe_dane'!X23</f>
        <v>8324.765</v>
      </c>
      <c r="Y23" s="59">
        <f>+'[1]Informe_dane'!Y23</f>
        <v>8173.094</v>
      </c>
      <c r="Z23" s="59">
        <f>+'[1]Informe_dane'!Z23</f>
        <v>7636.846</v>
      </c>
      <c r="AA23" s="59">
        <f>+'[1]Informe_dane'!AA23</f>
        <v>7896.065</v>
      </c>
      <c r="AB23" s="59">
        <f>+'[1]Informe_dane'!AB23</f>
        <v>7857.166</v>
      </c>
      <c r="AC23" s="59">
        <f>+'[1]Informe_dane'!AC23</f>
        <v>8354.885</v>
      </c>
      <c r="AD23" s="59">
        <f>+'[1]Informe_dane'!AD23</f>
        <v>0</v>
      </c>
      <c r="AE23" s="59">
        <f>+'[1]Informe_dane'!AE23</f>
        <v>0</v>
      </c>
      <c r="AF23" s="59">
        <f>+'[1]Informe_dane'!AF23</f>
        <v>0</v>
      </c>
      <c r="AG23" s="59">
        <f>+'[1]Informe_dane'!AG23</f>
        <v>71800.987</v>
      </c>
      <c r="AH23" s="59">
        <f>+'[1]Informe_dane'!AH23</f>
        <v>6565.426</v>
      </c>
      <c r="AI23" s="59">
        <f>+'[1]Informe_dane'!AI23</f>
        <v>8626.763</v>
      </c>
      <c r="AJ23" s="59">
        <f>+'[1]Informe_dane'!AJ23</f>
        <v>8365.977</v>
      </c>
      <c r="AK23" s="59">
        <f>+'[1]Informe_dane'!AK23</f>
        <v>8324.765</v>
      </c>
      <c r="AL23" s="59">
        <f>+'[1]Informe_dane'!AL23</f>
        <v>8173.094</v>
      </c>
      <c r="AM23" s="59">
        <f>+'[1]Informe_dane'!AM23</f>
        <v>7636.846</v>
      </c>
      <c r="AN23" s="59">
        <f>+'[1]Informe_dane'!AN23</f>
        <v>7896.065</v>
      </c>
      <c r="AO23" s="59">
        <f>+'[1]Informe_dane'!AO23</f>
        <v>7857.166</v>
      </c>
      <c r="AP23" s="59">
        <f>+'[1]Informe_dane'!AP23</f>
        <v>8354.885</v>
      </c>
      <c r="AQ23" s="59">
        <f>+'[1]Informe_dane'!AQ23</f>
        <v>0</v>
      </c>
      <c r="AR23" s="59">
        <f>+'[1]Informe_dane'!AR23</f>
        <v>0</v>
      </c>
      <c r="AS23" s="59">
        <f>+'[1]Informe_dane'!AS23</f>
        <v>0</v>
      </c>
      <c r="AT23" s="59">
        <f>+'[1]Informe_dane'!AT23</f>
        <v>71800.987</v>
      </c>
      <c r="AU23" s="59">
        <f>+'[1]Informe_dane'!AU23</f>
        <v>6565.426</v>
      </c>
      <c r="AV23" s="59">
        <f>+'[1]Informe_dane'!AV23</f>
        <v>8626.763</v>
      </c>
      <c r="AW23" s="59">
        <f>+'[1]Informe_dane'!AW23</f>
        <v>8365.977</v>
      </c>
      <c r="AX23" s="59">
        <f>+'[1]Informe_dane'!AX23</f>
        <v>8324.765</v>
      </c>
      <c r="AY23" s="59">
        <f>+'[1]Informe_dane'!AY23</f>
        <v>8173.094</v>
      </c>
      <c r="AZ23" s="59">
        <f>+'[1]Informe_dane'!AZ23</f>
        <v>7636.846</v>
      </c>
      <c r="BA23" s="59">
        <f>+'[1]Informe_dane'!BA23</f>
        <v>7896.065</v>
      </c>
      <c r="BB23" s="59">
        <f>+'[1]Informe_dane'!BB23</f>
        <v>7857.166</v>
      </c>
      <c r="BC23" s="59">
        <f>+'[1]Informe_dane'!BC23</f>
        <v>8188.453</v>
      </c>
      <c r="BD23" s="59">
        <f>+'[1]Informe_dane'!BD23</f>
        <v>0</v>
      </c>
      <c r="BE23" s="59">
        <f>+'[1]Informe_dane'!BE23</f>
        <v>0</v>
      </c>
      <c r="BF23" s="59">
        <f>+'[1]Informe_dane'!BF23</f>
        <v>0</v>
      </c>
      <c r="BG23" s="59">
        <f>+'[1]Informe_dane'!BG23</f>
        <v>71634.555</v>
      </c>
    </row>
    <row r="24" spans="1:59" ht="11.25">
      <c r="A24" s="59" t="s">
        <v>143</v>
      </c>
      <c r="B24" s="62" t="s">
        <v>27</v>
      </c>
      <c r="C24" s="63" t="s">
        <v>144</v>
      </c>
      <c r="D24" s="59">
        <f>+'[1]Informe_dane'!D24</f>
        <v>160656.331</v>
      </c>
      <c r="E24" s="59">
        <f>+'[1]Informe_dane'!E24</f>
        <v>0</v>
      </c>
      <c r="F24" s="59">
        <f>+'[1]Informe_dane'!F24</f>
        <v>0</v>
      </c>
      <c r="G24" s="59">
        <f>+'[1]Informe_dane'!G24</f>
        <v>160656.331</v>
      </c>
      <c r="H24" s="59">
        <f>+'[1]Informe_dane'!H24</f>
        <v>8438.45</v>
      </c>
      <c r="I24" s="59">
        <f>+'[1]Informe_dane'!I24</f>
        <v>8733.6</v>
      </c>
      <c r="J24" s="59">
        <f>+'[1]Informe_dane'!J24</f>
        <v>9590.4</v>
      </c>
      <c r="K24" s="59">
        <f>+'[1]Informe_dane'!K24</f>
        <v>133893.881</v>
      </c>
      <c r="L24" s="59">
        <f>+'[1]Informe_dane'!L24</f>
        <v>0</v>
      </c>
      <c r="M24" s="59">
        <f>+'[1]Informe_dane'!M24</f>
        <v>0</v>
      </c>
      <c r="N24" s="59">
        <f>+'[1]Informe_dane'!N24</f>
        <v>0</v>
      </c>
      <c r="O24" s="59">
        <f>+'[1]Informe_dane'!O24</f>
        <v>0</v>
      </c>
      <c r="P24" s="59">
        <f>+'[1]Informe_dane'!P24</f>
        <v>0</v>
      </c>
      <c r="Q24" s="59">
        <f>+'[1]Informe_dane'!Q24</f>
        <v>0</v>
      </c>
      <c r="R24" s="59">
        <f>+'[1]Informe_dane'!R24</f>
        <v>0</v>
      </c>
      <c r="S24" s="59">
        <f>+'[1]Informe_dane'!S24</f>
        <v>0</v>
      </c>
      <c r="T24" s="59">
        <f>+'[1]Informe_dane'!T24</f>
        <v>160656.331</v>
      </c>
      <c r="U24" s="59">
        <f>+'[1]Informe_dane'!U24</f>
        <v>8438.45</v>
      </c>
      <c r="V24" s="59">
        <f>+'[1]Informe_dane'!V24</f>
        <v>8733.6</v>
      </c>
      <c r="W24" s="59">
        <f>+'[1]Informe_dane'!W24</f>
        <v>9590.4</v>
      </c>
      <c r="X24" s="59">
        <f>+'[1]Informe_dane'!X24</f>
        <v>9616.8</v>
      </c>
      <c r="Y24" s="59">
        <f>+'[1]Informe_dane'!Y24</f>
        <v>9425.35</v>
      </c>
      <c r="Z24" s="59">
        <f>+'[1]Informe_dane'!Z24</f>
        <v>8880</v>
      </c>
      <c r="AA24" s="59">
        <f>+'[1]Informe_dane'!AA24</f>
        <v>9143.2</v>
      </c>
      <c r="AB24" s="59">
        <f>+'[1]Informe_dane'!AB24</f>
        <v>8824.8</v>
      </c>
      <c r="AC24" s="59">
        <f>+'[1]Informe_dane'!AC24</f>
        <v>9487.2</v>
      </c>
      <c r="AD24" s="59">
        <f>+'[1]Informe_dane'!AD24</f>
        <v>0</v>
      </c>
      <c r="AE24" s="59">
        <f>+'[1]Informe_dane'!AE24</f>
        <v>0</v>
      </c>
      <c r="AF24" s="59">
        <f>+'[1]Informe_dane'!AF24</f>
        <v>0</v>
      </c>
      <c r="AG24" s="59">
        <f>+'[1]Informe_dane'!AG24</f>
        <v>82139.8</v>
      </c>
      <c r="AH24" s="59">
        <f>+'[1]Informe_dane'!AH24</f>
        <v>8438.45</v>
      </c>
      <c r="AI24" s="59">
        <f>+'[1]Informe_dane'!AI24</f>
        <v>8733.6</v>
      </c>
      <c r="AJ24" s="59">
        <f>+'[1]Informe_dane'!AJ24</f>
        <v>9590.4</v>
      </c>
      <c r="AK24" s="59">
        <f>+'[1]Informe_dane'!AK24</f>
        <v>9616.8</v>
      </c>
      <c r="AL24" s="59">
        <f>+'[1]Informe_dane'!AL24</f>
        <v>9425.35</v>
      </c>
      <c r="AM24" s="59">
        <f>+'[1]Informe_dane'!AM24</f>
        <v>8880</v>
      </c>
      <c r="AN24" s="59">
        <f>+'[1]Informe_dane'!AN24</f>
        <v>9143.2</v>
      </c>
      <c r="AO24" s="59">
        <f>+'[1]Informe_dane'!AO24</f>
        <v>8824.8</v>
      </c>
      <c r="AP24" s="59">
        <f>+'[1]Informe_dane'!AP24</f>
        <v>9487.2</v>
      </c>
      <c r="AQ24" s="59">
        <f>+'[1]Informe_dane'!AQ24</f>
        <v>0</v>
      </c>
      <c r="AR24" s="59">
        <f>+'[1]Informe_dane'!AR24</f>
        <v>0</v>
      </c>
      <c r="AS24" s="59">
        <f>+'[1]Informe_dane'!AS24</f>
        <v>0</v>
      </c>
      <c r="AT24" s="59">
        <f>+'[1]Informe_dane'!AT24</f>
        <v>82139.8</v>
      </c>
      <c r="AU24" s="59">
        <f>+'[1]Informe_dane'!AU24</f>
        <v>8438.45</v>
      </c>
      <c r="AV24" s="59">
        <f>+'[1]Informe_dane'!AV24</f>
        <v>8733.6</v>
      </c>
      <c r="AW24" s="59">
        <f>+'[1]Informe_dane'!AW24</f>
        <v>9590.4</v>
      </c>
      <c r="AX24" s="59">
        <f>+'[1]Informe_dane'!AX24</f>
        <v>9616.8</v>
      </c>
      <c r="AY24" s="59">
        <f>+'[1]Informe_dane'!AY24</f>
        <v>9425.35</v>
      </c>
      <c r="AZ24" s="59">
        <f>+'[1]Informe_dane'!AZ24</f>
        <v>8880</v>
      </c>
      <c r="BA24" s="59">
        <f>+'[1]Informe_dane'!BA24</f>
        <v>9143.2</v>
      </c>
      <c r="BB24" s="59">
        <f>+'[1]Informe_dane'!BB24</f>
        <v>8824.8</v>
      </c>
      <c r="BC24" s="59">
        <f>+'[1]Informe_dane'!BC24</f>
        <v>9307.2</v>
      </c>
      <c r="BD24" s="59">
        <f>+'[1]Informe_dane'!BD24</f>
        <v>0</v>
      </c>
      <c r="BE24" s="59">
        <f>+'[1]Informe_dane'!BE24</f>
        <v>0</v>
      </c>
      <c r="BF24" s="59">
        <f>+'[1]Informe_dane'!BF24</f>
        <v>0</v>
      </c>
      <c r="BG24" s="59">
        <f>+'[1]Informe_dane'!BG24</f>
        <v>81959.8</v>
      </c>
    </row>
    <row r="25" spans="1:59" ht="11.25">
      <c r="A25" s="59" t="s">
        <v>145</v>
      </c>
      <c r="B25" s="62" t="s">
        <v>27</v>
      </c>
      <c r="C25" s="63" t="s">
        <v>146</v>
      </c>
      <c r="D25" s="59">
        <f>+'[1]Informe_dane'!D25</f>
        <v>1766569.597</v>
      </c>
      <c r="E25" s="59">
        <f>+'[1]Informe_dane'!E25</f>
        <v>0</v>
      </c>
      <c r="F25" s="59">
        <f>+'[1]Informe_dane'!F25</f>
        <v>250000</v>
      </c>
      <c r="G25" s="59">
        <f>+'[1]Informe_dane'!G25</f>
        <v>1516569.597</v>
      </c>
      <c r="H25" s="59">
        <f>+'[1]Informe_dane'!H25</f>
        <v>3012.314</v>
      </c>
      <c r="I25" s="59">
        <f>+'[1]Informe_dane'!I25</f>
        <v>8225.497</v>
      </c>
      <c r="J25" s="59">
        <f>+'[1]Informe_dane'!J25</f>
        <v>840.287</v>
      </c>
      <c r="K25" s="59">
        <f>+'[1]Informe_dane'!K25</f>
        <v>1504491.499</v>
      </c>
      <c r="L25" s="59">
        <f>+'[1]Informe_dane'!L25</f>
        <v>0</v>
      </c>
      <c r="M25" s="59">
        <f>+'[1]Informe_dane'!M25</f>
        <v>0</v>
      </c>
      <c r="N25" s="59">
        <f>+'[1]Informe_dane'!N25</f>
        <v>0</v>
      </c>
      <c r="O25" s="59">
        <f>+'[1]Informe_dane'!O25</f>
        <v>0</v>
      </c>
      <c r="P25" s="59">
        <f>+'[1]Informe_dane'!P25</f>
        <v>0</v>
      </c>
      <c r="Q25" s="59">
        <f>+'[1]Informe_dane'!Q25</f>
        <v>0</v>
      </c>
      <c r="R25" s="59">
        <f>+'[1]Informe_dane'!R25</f>
        <v>0</v>
      </c>
      <c r="S25" s="59">
        <f>+'[1]Informe_dane'!S25</f>
        <v>0</v>
      </c>
      <c r="T25" s="59">
        <f>+'[1]Informe_dane'!T25</f>
        <v>1516569.597</v>
      </c>
      <c r="U25" s="59">
        <f>+'[1]Informe_dane'!U25</f>
        <v>3012.314</v>
      </c>
      <c r="V25" s="59">
        <f>+'[1]Informe_dane'!V25</f>
        <v>8225.497</v>
      </c>
      <c r="W25" s="59">
        <f>+'[1]Informe_dane'!W25</f>
        <v>840.287</v>
      </c>
      <c r="X25" s="59">
        <f>+'[1]Informe_dane'!X25</f>
        <v>3338.409</v>
      </c>
      <c r="Y25" s="59">
        <f>+'[1]Informe_dane'!Y25</f>
        <v>3947.903</v>
      </c>
      <c r="Z25" s="59">
        <f>+'[1]Informe_dane'!Z25</f>
        <v>2529.228</v>
      </c>
      <c r="AA25" s="59">
        <f>+'[1]Informe_dane'!AA25</f>
        <v>1239831.246</v>
      </c>
      <c r="AB25" s="59">
        <f>+'[1]Informe_dane'!AB25</f>
        <v>0</v>
      </c>
      <c r="AC25" s="59">
        <f>+'[1]Informe_dane'!AC25</f>
        <v>0</v>
      </c>
      <c r="AD25" s="59">
        <f>+'[1]Informe_dane'!AD25</f>
        <v>0</v>
      </c>
      <c r="AE25" s="59">
        <f>+'[1]Informe_dane'!AE25</f>
        <v>0</v>
      </c>
      <c r="AF25" s="59">
        <f>+'[1]Informe_dane'!AF25</f>
        <v>0</v>
      </c>
      <c r="AG25" s="59">
        <f>+'[1]Informe_dane'!AG25</f>
        <v>1261724.884</v>
      </c>
      <c r="AH25" s="59">
        <f>+'[1]Informe_dane'!AH25</f>
        <v>3012.314</v>
      </c>
      <c r="AI25" s="59">
        <f>+'[1]Informe_dane'!AI25</f>
        <v>8225.497</v>
      </c>
      <c r="AJ25" s="59">
        <f>+'[1]Informe_dane'!AJ25</f>
        <v>840.287</v>
      </c>
      <c r="AK25" s="59">
        <f>+'[1]Informe_dane'!AK25</f>
        <v>3338.409</v>
      </c>
      <c r="AL25" s="59">
        <f>+'[1]Informe_dane'!AL25</f>
        <v>3947.903</v>
      </c>
      <c r="AM25" s="59">
        <f>+'[1]Informe_dane'!AM25</f>
        <v>2529.228</v>
      </c>
      <c r="AN25" s="59">
        <f>+'[1]Informe_dane'!AN25</f>
        <v>1239831.246</v>
      </c>
      <c r="AO25" s="59">
        <f>+'[1]Informe_dane'!AO25</f>
        <v>0</v>
      </c>
      <c r="AP25" s="59">
        <f>+'[1]Informe_dane'!AP25</f>
        <v>0</v>
      </c>
      <c r="AQ25" s="59">
        <f>+'[1]Informe_dane'!AQ25</f>
        <v>0</v>
      </c>
      <c r="AR25" s="59">
        <f>+'[1]Informe_dane'!AR25</f>
        <v>0</v>
      </c>
      <c r="AS25" s="59">
        <f>+'[1]Informe_dane'!AS25</f>
        <v>0</v>
      </c>
      <c r="AT25" s="59">
        <f>+'[1]Informe_dane'!AT25</f>
        <v>1261724.884</v>
      </c>
      <c r="AU25" s="59">
        <f>+'[1]Informe_dane'!AU25</f>
        <v>3012.314</v>
      </c>
      <c r="AV25" s="59">
        <f>+'[1]Informe_dane'!AV25</f>
        <v>8225.497</v>
      </c>
      <c r="AW25" s="59">
        <f>+'[1]Informe_dane'!AW25</f>
        <v>840.287</v>
      </c>
      <c r="AX25" s="59">
        <f>+'[1]Informe_dane'!AX25</f>
        <v>3338.409</v>
      </c>
      <c r="AY25" s="59">
        <f>+'[1]Informe_dane'!AY25</f>
        <v>3947.903</v>
      </c>
      <c r="AZ25" s="59">
        <f>+'[1]Informe_dane'!AZ25</f>
        <v>2529.228</v>
      </c>
      <c r="BA25" s="59">
        <f>+'[1]Informe_dane'!BA25</f>
        <v>1239831.246</v>
      </c>
      <c r="BB25" s="59">
        <f>+'[1]Informe_dane'!BB25</f>
        <v>0</v>
      </c>
      <c r="BC25" s="59">
        <f>+'[1]Informe_dane'!BC25</f>
        <v>0</v>
      </c>
      <c r="BD25" s="59">
        <f>+'[1]Informe_dane'!BD25</f>
        <v>0</v>
      </c>
      <c r="BE25" s="59">
        <f>+'[1]Informe_dane'!BE25</f>
        <v>0</v>
      </c>
      <c r="BF25" s="59">
        <f>+'[1]Informe_dane'!BF25</f>
        <v>0</v>
      </c>
      <c r="BG25" s="59">
        <f>+'[1]Informe_dane'!BG25</f>
        <v>1261724.884</v>
      </c>
    </row>
    <row r="26" spans="1:59" ht="11.25">
      <c r="A26" s="59" t="s">
        <v>147</v>
      </c>
      <c r="B26" s="62" t="s">
        <v>27</v>
      </c>
      <c r="C26" s="63" t="s">
        <v>148</v>
      </c>
      <c r="D26" s="59">
        <f>+'[1]Informe_dane'!D26</f>
        <v>1840176.658</v>
      </c>
      <c r="E26" s="59">
        <f>+'[1]Informe_dane'!E26</f>
        <v>0</v>
      </c>
      <c r="F26" s="59">
        <f>+'[1]Informe_dane'!F26</f>
        <v>250000</v>
      </c>
      <c r="G26" s="59">
        <f>+'[1]Informe_dane'!G26</f>
        <v>1590176.658</v>
      </c>
      <c r="H26" s="59">
        <f>+'[1]Informe_dane'!H26</f>
        <v>58967.147</v>
      </c>
      <c r="I26" s="59">
        <f>+'[1]Informe_dane'!I26</f>
        <v>43833.819</v>
      </c>
      <c r="J26" s="59">
        <f>+'[1]Informe_dane'!J26</f>
        <v>27203.549</v>
      </c>
      <c r="K26" s="59">
        <f>+'[1]Informe_dane'!K26</f>
        <v>1460172.143</v>
      </c>
      <c r="L26" s="59">
        <f>+'[1]Informe_dane'!L26</f>
        <v>0</v>
      </c>
      <c r="M26" s="59">
        <f>+'[1]Informe_dane'!M26</f>
        <v>0</v>
      </c>
      <c r="N26" s="59">
        <f>+'[1]Informe_dane'!N26</f>
        <v>0</v>
      </c>
      <c r="O26" s="59">
        <f>+'[1]Informe_dane'!O26</f>
        <v>0</v>
      </c>
      <c r="P26" s="59">
        <f>+'[1]Informe_dane'!P26</f>
        <v>0</v>
      </c>
      <c r="Q26" s="59">
        <f>+'[1]Informe_dane'!Q26</f>
        <v>0</v>
      </c>
      <c r="R26" s="59">
        <f>+'[1]Informe_dane'!R26</f>
        <v>0</v>
      </c>
      <c r="S26" s="59">
        <f>+'[1]Informe_dane'!S26</f>
        <v>0</v>
      </c>
      <c r="T26" s="59">
        <f>+'[1]Informe_dane'!T26</f>
        <v>1590176.6579999998</v>
      </c>
      <c r="U26" s="59">
        <f>+'[1]Informe_dane'!U26</f>
        <v>58967.147</v>
      </c>
      <c r="V26" s="59">
        <f>+'[1]Informe_dane'!V26</f>
        <v>43833.819</v>
      </c>
      <c r="W26" s="59">
        <f>+'[1]Informe_dane'!W26</f>
        <v>27203.549</v>
      </c>
      <c r="X26" s="59">
        <f>+'[1]Informe_dane'!X26</f>
        <v>58732.893</v>
      </c>
      <c r="Y26" s="59">
        <f>+'[1]Informe_dane'!Y26</f>
        <v>37650.776</v>
      </c>
      <c r="Z26" s="59">
        <f>+'[1]Informe_dane'!Z26</f>
        <v>152653.104</v>
      </c>
      <c r="AA26" s="59">
        <f>+'[1]Informe_dane'!AA26</f>
        <v>65520.537</v>
      </c>
      <c r="AB26" s="59">
        <f>+'[1]Informe_dane'!AB26</f>
        <v>64202.572</v>
      </c>
      <c r="AC26" s="59">
        <f>+'[1]Informe_dane'!AC26</f>
        <v>109401.911</v>
      </c>
      <c r="AD26" s="59">
        <f>+'[1]Informe_dane'!AD26</f>
        <v>0</v>
      </c>
      <c r="AE26" s="59">
        <f>+'[1]Informe_dane'!AE26</f>
        <v>0</v>
      </c>
      <c r="AF26" s="59">
        <f>+'[1]Informe_dane'!AF26</f>
        <v>0</v>
      </c>
      <c r="AG26" s="59">
        <f>+'[1]Informe_dane'!AG26</f>
        <v>618166.308</v>
      </c>
      <c r="AH26" s="59">
        <f>+'[1]Informe_dane'!AH26</f>
        <v>58967.147</v>
      </c>
      <c r="AI26" s="59">
        <f>+'[1]Informe_dane'!AI26</f>
        <v>43833.819</v>
      </c>
      <c r="AJ26" s="59">
        <f>+'[1]Informe_dane'!AJ26</f>
        <v>27203.549</v>
      </c>
      <c r="AK26" s="59">
        <f>+'[1]Informe_dane'!AK26</f>
        <v>58732.893</v>
      </c>
      <c r="AL26" s="59">
        <f>+'[1]Informe_dane'!AL26</f>
        <v>37650.776</v>
      </c>
      <c r="AM26" s="59">
        <f>+'[1]Informe_dane'!AM26</f>
        <v>152653.104</v>
      </c>
      <c r="AN26" s="59">
        <f>+'[1]Informe_dane'!AN26</f>
        <v>65520.537</v>
      </c>
      <c r="AO26" s="59">
        <f>+'[1]Informe_dane'!AO26</f>
        <v>64202.572</v>
      </c>
      <c r="AP26" s="59">
        <f>+'[1]Informe_dane'!AP26</f>
        <v>109401.911</v>
      </c>
      <c r="AQ26" s="59">
        <f>+'[1]Informe_dane'!AQ26</f>
        <v>0</v>
      </c>
      <c r="AR26" s="59">
        <f>+'[1]Informe_dane'!AR26</f>
        <v>0</v>
      </c>
      <c r="AS26" s="59">
        <f>+'[1]Informe_dane'!AS26</f>
        <v>0</v>
      </c>
      <c r="AT26" s="59">
        <f>+'[1]Informe_dane'!AT26</f>
        <v>618166.308</v>
      </c>
      <c r="AU26" s="59">
        <f>+'[1]Informe_dane'!AU26</f>
        <v>58967.147</v>
      </c>
      <c r="AV26" s="59">
        <f>+'[1]Informe_dane'!AV26</f>
        <v>43833.819</v>
      </c>
      <c r="AW26" s="59">
        <f>+'[1]Informe_dane'!AW26</f>
        <v>27203.549</v>
      </c>
      <c r="AX26" s="59">
        <f>+'[1]Informe_dane'!AX26</f>
        <v>58732.893</v>
      </c>
      <c r="AY26" s="59">
        <f>+'[1]Informe_dane'!AY26</f>
        <v>37650.776</v>
      </c>
      <c r="AZ26" s="59">
        <f>+'[1]Informe_dane'!AZ26</f>
        <v>152653.104</v>
      </c>
      <c r="BA26" s="59">
        <f>+'[1]Informe_dane'!BA26</f>
        <v>65520.537</v>
      </c>
      <c r="BB26" s="59">
        <f>+'[1]Informe_dane'!BB26</f>
        <v>64202.572</v>
      </c>
      <c r="BC26" s="59">
        <f>+'[1]Informe_dane'!BC26</f>
        <v>109401.911</v>
      </c>
      <c r="BD26" s="59">
        <f>+'[1]Informe_dane'!BD26</f>
        <v>0</v>
      </c>
      <c r="BE26" s="59">
        <f>+'[1]Informe_dane'!BE26</f>
        <v>0</v>
      </c>
      <c r="BF26" s="59">
        <f>+'[1]Informe_dane'!BF26</f>
        <v>0</v>
      </c>
      <c r="BG26" s="59">
        <f>+'[1]Informe_dane'!BG26</f>
        <v>618166.308</v>
      </c>
    </row>
    <row r="27" spans="1:59" ht="11.25">
      <c r="A27" s="59" t="s">
        <v>149</v>
      </c>
      <c r="B27" s="62" t="s">
        <v>27</v>
      </c>
      <c r="C27" s="63" t="s">
        <v>150</v>
      </c>
      <c r="D27" s="59">
        <f>+'[1]Informe_dane'!D27</f>
        <v>3833701.377</v>
      </c>
      <c r="E27" s="59">
        <f>+'[1]Informe_dane'!E27</f>
        <v>0</v>
      </c>
      <c r="F27" s="59">
        <f>+'[1]Informe_dane'!F27</f>
        <v>300000</v>
      </c>
      <c r="G27" s="59">
        <f>+'[1]Informe_dane'!G27</f>
        <v>3533701.377</v>
      </c>
      <c r="H27" s="59">
        <f>+'[1]Informe_dane'!H27</f>
        <v>472.711</v>
      </c>
      <c r="I27" s="59">
        <f>+'[1]Informe_dane'!I27</f>
        <v>837.496</v>
      </c>
      <c r="J27" s="59">
        <f>+'[1]Informe_dane'!J27</f>
        <v>663.941</v>
      </c>
      <c r="K27" s="59">
        <f>+'[1]Informe_dane'!K27</f>
        <v>3531727.229</v>
      </c>
      <c r="L27" s="59">
        <f>+'[1]Informe_dane'!L27</f>
        <v>0</v>
      </c>
      <c r="M27" s="59">
        <f>+'[1]Informe_dane'!M27</f>
        <v>0</v>
      </c>
      <c r="N27" s="59">
        <f>+'[1]Informe_dane'!N27</f>
        <v>0</v>
      </c>
      <c r="O27" s="59">
        <f>+'[1]Informe_dane'!O27</f>
        <v>0</v>
      </c>
      <c r="P27" s="59">
        <f>+'[1]Informe_dane'!P27</f>
        <v>0</v>
      </c>
      <c r="Q27" s="59">
        <f>+'[1]Informe_dane'!Q27</f>
        <v>0</v>
      </c>
      <c r="R27" s="59">
        <f>+'[1]Informe_dane'!R27</f>
        <v>0</v>
      </c>
      <c r="S27" s="59">
        <f>+'[1]Informe_dane'!S27</f>
        <v>0</v>
      </c>
      <c r="T27" s="59">
        <f>+'[1]Informe_dane'!T27</f>
        <v>3533701.377</v>
      </c>
      <c r="U27" s="59">
        <f>+'[1]Informe_dane'!U27</f>
        <v>472.711</v>
      </c>
      <c r="V27" s="59">
        <f>+'[1]Informe_dane'!V27</f>
        <v>837.496</v>
      </c>
      <c r="W27" s="59">
        <f>+'[1]Informe_dane'!W27</f>
        <v>663.941</v>
      </c>
      <c r="X27" s="59">
        <f>+'[1]Informe_dane'!X27</f>
        <v>2754.821</v>
      </c>
      <c r="Y27" s="59">
        <f>+'[1]Informe_dane'!Y27</f>
        <v>4235.353</v>
      </c>
      <c r="Z27" s="59">
        <f>+'[1]Informe_dane'!Z27</f>
        <v>2939.996</v>
      </c>
      <c r="AA27" s="59">
        <f>+'[1]Informe_dane'!AA27</f>
        <v>4900.247</v>
      </c>
      <c r="AB27" s="59">
        <f>+'[1]Informe_dane'!AB27</f>
        <v>20254.661</v>
      </c>
      <c r="AC27" s="59">
        <f>+'[1]Informe_dane'!AC27</f>
        <v>9628.713</v>
      </c>
      <c r="AD27" s="59">
        <f>+'[1]Informe_dane'!AD27</f>
        <v>0</v>
      </c>
      <c r="AE27" s="59">
        <f>+'[1]Informe_dane'!AE27</f>
        <v>0</v>
      </c>
      <c r="AF27" s="59">
        <f>+'[1]Informe_dane'!AF27</f>
        <v>0</v>
      </c>
      <c r="AG27" s="59">
        <f>+'[1]Informe_dane'!AG27</f>
        <v>46687.939</v>
      </c>
      <c r="AH27" s="59">
        <f>+'[1]Informe_dane'!AH27</f>
        <v>472.711</v>
      </c>
      <c r="AI27" s="59">
        <f>+'[1]Informe_dane'!AI27</f>
        <v>837.496</v>
      </c>
      <c r="AJ27" s="59">
        <f>+'[1]Informe_dane'!AJ27</f>
        <v>663.941</v>
      </c>
      <c r="AK27" s="59">
        <f>+'[1]Informe_dane'!AK27</f>
        <v>2754.821</v>
      </c>
      <c r="AL27" s="59">
        <f>+'[1]Informe_dane'!AL27</f>
        <v>4235.353</v>
      </c>
      <c r="AM27" s="59">
        <f>+'[1]Informe_dane'!AM27</f>
        <v>2939.996</v>
      </c>
      <c r="AN27" s="59">
        <f>+'[1]Informe_dane'!AN27</f>
        <v>4900.247</v>
      </c>
      <c r="AO27" s="59">
        <f>+'[1]Informe_dane'!AO27</f>
        <v>20254.661</v>
      </c>
      <c r="AP27" s="59">
        <f>+'[1]Informe_dane'!AP27</f>
        <v>9628.713</v>
      </c>
      <c r="AQ27" s="59">
        <f>+'[1]Informe_dane'!AQ27</f>
        <v>0</v>
      </c>
      <c r="AR27" s="59">
        <f>+'[1]Informe_dane'!AR27</f>
        <v>0</v>
      </c>
      <c r="AS27" s="59">
        <f>+'[1]Informe_dane'!AS27</f>
        <v>0</v>
      </c>
      <c r="AT27" s="59">
        <f>+'[1]Informe_dane'!AT27</f>
        <v>46687.939</v>
      </c>
      <c r="AU27" s="59">
        <f>+'[1]Informe_dane'!AU27</f>
        <v>472.711</v>
      </c>
      <c r="AV27" s="59">
        <f>+'[1]Informe_dane'!AV27</f>
        <v>837.496</v>
      </c>
      <c r="AW27" s="59">
        <f>+'[1]Informe_dane'!AW27</f>
        <v>663.941</v>
      </c>
      <c r="AX27" s="59">
        <f>+'[1]Informe_dane'!AX27</f>
        <v>2754.821</v>
      </c>
      <c r="AY27" s="59">
        <f>+'[1]Informe_dane'!AY27</f>
        <v>4235.353</v>
      </c>
      <c r="AZ27" s="59">
        <f>+'[1]Informe_dane'!AZ27</f>
        <v>2939.996</v>
      </c>
      <c r="BA27" s="59">
        <f>+'[1]Informe_dane'!BA27</f>
        <v>4900.247</v>
      </c>
      <c r="BB27" s="59">
        <f>+'[1]Informe_dane'!BB27</f>
        <v>20254.661</v>
      </c>
      <c r="BC27" s="59">
        <f>+'[1]Informe_dane'!BC27</f>
        <v>9628.713</v>
      </c>
      <c r="BD27" s="59">
        <f>+'[1]Informe_dane'!BD27</f>
        <v>0</v>
      </c>
      <c r="BE27" s="59">
        <f>+'[1]Informe_dane'!BE27</f>
        <v>0</v>
      </c>
      <c r="BF27" s="59">
        <f>+'[1]Informe_dane'!BF27</f>
        <v>0</v>
      </c>
      <c r="BG27" s="59">
        <f>+'[1]Informe_dane'!BG27</f>
        <v>46687.939</v>
      </c>
    </row>
    <row r="28" spans="1:59" ht="11.25">
      <c r="A28" s="59" t="s">
        <v>151</v>
      </c>
      <c r="B28" s="62" t="s">
        <v>27</v>
      </c>
      <c r="C28" s="63" t="s">
        <v>152</v>
      </c>
      <c r="D28" s="59">
        <f>+'[1]Informe_dane'!D28</f>
        <v>3074.501</v>
      </c>
      <c r="E28" s="59">
        <f>+'[1]Informe_dane'!E28</f>
        <v>0</v>
      </c>
      <c r="F28" s="59">
        <f>+'[1]Informe_dane'!F28</f>
        <v>0</v>
      </c>
      <c r="G28" s="59">
        <f>+'[1]Informe_dane'!G28</f>
        <v>3074.501</v>
      </c>
      <c r="H28" s="59">
        <f>+'[1]Informe_dane'!H28</f>
        <v>249.809</v>
      </c>
      <c r="I28" s="59">
        <f>+'[1]Informe_dane'!I28</f>
        <v>264.498</v>
      </c>
      <c r="J28" s="59">
        <f>+'[1]Informe_dane'!J28</f>
        <v>257.154</v>
      </c>
      <c r="K28" s="59">
        <f>+'[1]Informe_dane'!K28</f>
        <v>2303.04</v>
      </c>
      <c r="L28" s="59">
        <f>+'[1]Informe_dane'!L28</f>
        <v>0</v>
      </c>
      <c r="M28" s="59">
        <f>+'[1]Informe_dane'!M28</f>
        <v>0</v>
      </c>
      <c r="N28" s="59">
        <f>+'[1]Informe_dane'!N28</f>
        <v>0</v>
      </c>
      <c r="O28" s="59">
        <f>+'[1]Informe_dane'!O28</f>
        <v>0</v>
      </c>
      <c r="P28" s="59">
        <f>+'[1]Informe_dane'!P28</f>
        <v>0</v>
      </c>
      <c r="Q28" s="59">
        <f>+'[1]Informe_dane'!Q28</f>
        <v>0</v>
      </c>
      <c r="R28" s="59">
        <f>+'[1]Informe_dane'!R28</f>
        <v>0</v>
      </c>
      <c r="S28" s="59">
        <f>+'[1]Informe_dane'!S28</f>
        <v>0</v>
      </c>
      <c r="T28" s="59">
        <f>+'[1]Informe_dane'!T28</f>
        <v>3074.501</v>
      </c>
      <c r="U28" s="59">
        <f>+'[1]Informe_dane'!U28</f>
        <v>249.809</v>
      </c>
      <c r="V28" s="59">
        <f>+'[1]Informe_dane'!V28</f>
        <v>264.498</v>
      </c>
      <c r="W28" s="59">
        <f>+'[1]Informe_dane'!W28</f>
        <v>257.154</v>
      </c>
      <c r="X28" s="59">
        <f>+'[1]Informe_dane'!X28</f>
        <v>257.154</v>
      </c>
      <c r="Y28" s="59">
        <f>+'[1]Informe_dane'!Y28</f>
        <v>257.154</v>
      </c>
      <c r="Z28" s="59">
        <f>+'[1]Informe_dane'!Z28</f>
        <v>128.577</v>
      </c>
      <c r="AA28" s="59">
        <f>+'[1]Informe_dane'!AA28</f>
        <v>188.579</v>
      </c>
      <c r="AB28" s="59">
        <f>+'[1]Informe_dane'!AB28</f>
        <v>257.154</v>
      </c>
      <c r="AC28" s="59">
        <f>+'[1]Informe_dane'!AC28</f>
        <v>257.154</v>
      </c>
      <c r="AD28" s="59">
        <f>+'[1]Informe_dane'!AD28</f>
        <v>0</v>
      </c>
      <c r="AE28" s="59">
        <f>+'[1]Informe_dane'!AE28</f>
        <v>0</v>
      </c>
      <c r="AF28" s="59">
        <f>+'[1]Informe_dane'!AF28</f>
        <v>0</v>
      </c>
      <c r="AG28" s="59">
        <f>+'[1]Informe_dane'!AG28</f>
        <v>2117.233</v>
      </c>
      <c r="AH28" s="59">
        <f>+'[1]Informe_dane'!AH28</f>
        <v>249.809</v>
      </c>
      <c r="AI28" s="59">
        <f>+'[1]Informe_dane'!AI28</f>
        <v>264.498</v>
      </c>
      <c r="AJ28" s="59">
        <f>+'[1]Informe_dane'!AJ28</f>
        <v>257.154</v>
      </c>
      <c r="AK28" s="59">
        <f>+'[1]Informe_dane'!AK28</f>
        <v>257.154</v>
      </c>
      <c r="AL28" s="59">
        <f>+'[1]Informe_dane'!AL28</f>
        <v>257.154</v>
      </c>
      <c r="AM28" s="59">
        <f>+'[1]Informe_dane'!AM28</f>
        <v>128.577</v>
      </c>
      <c r="AN28" s="59">
        <f>+'[1]Informe_dane'!AN28</f>
        <v>188.579</v>
      </c>
      <c r="AO28" s="59">
        <f>+'[1]Informe_dane'!AO28</f>
        <v>257.154</v>
      </c>
      <c r="AP28" s="59">
        <f>+'[1]Informe_dane'!AP28</f>
        <v>257.154</v>
      </c>
      <c r="AQ28" s="59">
        <f>+'[1]Informe_dane'!AQ28</f>
        <v>0</v>
      </c>
      <c r="AR28" s="59">
        <f>+'[1]Informe_dane'!AR28</f>
        <v>0</v>
      </c>
      <c r="AS28" s="59">
        <f>+'[1]Informe_dane'!AS28</f>
        <v>0</v>
      </c>
      <c r="AT28" s="59">
        <f>+'[1]Informe_dane'!AT28</f>
        <v>2117.233</v>
      </c>
      <c r="AU28" s="59">
        <f>+'[1]Informe_dane'!AU28</f>
        <v>249.809</v>
      </c>
      <c r="AV28" s="59">
        <f>+'[1]Informe_dane'!AV28</f>
        <v>264.498</v>
      </c>
      <c r="AW28" s="59">
        <f>+'[1]Informe_dane'!AW28</f>
        <v>257.154</v>
      </c>
      <c r="AX28" s="59">
        <f>+'[1]Informe_dane'!AX28</f>
        <v>257.154</v>
      </c>
      <c r="AY28" s="59">
        <f>+'[1]Informe_dane'!AY28</f>
        <v>257.154</v>
      </c>
      <c r="AZ28" s="59">
        <f>+'[1]Informe_dane'!AZ28</f>
        <v>128.577</v>
      </c>
      <c r="BA28" s="59">
        <f>+'[1]Informe_dane'!BA28</f>
        <v>188.579</v>
      </c>
      <c r="BB28" s="59">
        <f>+'[1]Informe_dane'!BB28</f>
        <v>257.154</v>
      </c>
      <c r="BC28" s="59">
        <f>+'[1]Informe_dane'!BC28</f>
        <v>257.154</v>
      </c>
      <c r="BD28" s="59">
        <f>+'[1]Informe_dane'!BD28</f>
        <v>0</v>
      </c>
      <c r="BE28" s="59">
        <f>+'[1]Informe_dane'!BE28</f>
        <v>0</v>
      </c>
      <c r="BF28" s="59">
        <f>+'[1]Informe_dane'!BF28</f>
        <v>0</v>
      </c>
      <c r="BG28" s="59">
        <f>+'[1]Informe_dane'!BG28</f>
        <v>2117.233</v>
      </c>
    </row>
    <row r="29" spans="1:59" ht="11.25">
      <c r="A29" s="59" t="s">
        <v>153</v>
      </c>
      <c r="B29" s="62" t="s">
        <v>27</v>
      </c>
      <c r="C29" s="63" t="s">
        <v>154</v>
      </c>
      <c r="D29" s="59">
        <f>+'[1]Informe_dane'!D29</f>
        <v>36675.841</v>
      </c>
      <c r="E29" s="59">
        <f>+'[1]Informe_dane'!E29</f>
        <v>0</v>
      </c>
      <c r="F29" s="59">
        <f>+'[1]Informe_dane'!F29</f>
        <v>0</v>
      </c>
      <c r="G29" s="59">
        <f>+'[1]Informe_dane'!G29</f>
        <v>36675.841</v>
      </c>
      <c r="H29" s="59">
        <f>+'[1]Informe_dane'!H29</f>
        <v>0</v>
      </c>
      <c r="I29" s="59">
        <f>+'[1]Informe_dane'!I29</f>
        <v>75.02</v>
      </c>
      <c r="J29" s="59">
        <f>+'[1]Informe_dane'!J29</f>
        <v>0</v>
      </c>
      <c r="K29" s="59">
        <f>+'[1]Informe_dane'!K29</f>
        <v>36600.821</v>
      </c>
      <c r="L29" s="59">
        <f>+'[1]Informe_dane'!L29</f>
        <v>0</v>
      </c>
      <c r="M29" s="59">
        <f>+'[1]Informe_dane'!M29</f>
        <v>0</v>
      </c>
      <c r="N29" s="59">
        <f>+'[1]Informe_dane'!N29</f>
        <v>0</v>
      </c>
      <c r="O29" s="59">
        <f>+'[1]Informe_dane'!O29</f>
        <v>0</v>
      </c>
      <c r="P29" s="59">
        <f>+'[1]Informe_dane'!P29</f>
        <v>0</v>
      </c>
      <c r="Q29" s="59">
        <f>+'[1]Informe_dane'!Q29</f>
        <v>0</v>
      </c>
      <c r="R29" s="59">
        <f>+'[1]Informe_dane'!R29</f>
        <v>0</v>
      </c>
      <c r="S29" s="59">
        <f>+'[1]Informe_dane'!S29</f>
        <v>0</v>
      </c>
      <c r="T29" s="59">
        <f>+'[1]Informe_dane'!T29</f>
        <v>36675.841</v>
      </c>
      <c r="U29" s="59">
        <f>+'[1]Informe_dane'!U29</f>
        <v>0</v>
      </c>
      <c r="V29" s="59">
        <f>+'[1]Informe_dane'!V29</f>
        <v>75.02</v>
      </c>
      <c r="W29" s="59">
        <f>+'[1]Informe_dane'!W29</f>
        <v>0</v>
      </c>
      <c r="X29" s="59">
        <f>+'[1]Informe_dane'!X29</f>
        <v>0</v>
      </c>
      <c r="Y29" s="59">
        <f>+'[1]Informe_dane'!Y29</f>
        <v>0</v>
      </c>
      <c r="Z29" s="59">
        <f>+'[1]Informe_dane'!Z29</f>
        <v>0</v>
      </c>
      <c r="AA29" s="59">
        <f>+'[1]Informe_dane'!AA29</f>
        <v>0</v>
      </c>
      <c r="AB29" s="59">
        <f>+'[1]Informe_dane'!AB29</f>
        <v>0</v>
      </c>
      <c r="AC29" s="59">
        <f>+'[1]Informe_dane'!AC29</f>
        <v>0</v>
      </c>
      <c r="AD29" s="59">
        <f>+'[1]Informe_dane'!AD29</f>
        <v>0</v>
      </c>
      <c r="AE29" s="59">
        <f>+'[1]Informe_dane'!AE29</f>
        <v>0</v>
      </c>
      <c r="AF29" s="59">
        <f>+'[1]Informe_dane'!AF29</f>
        <v>0</v>
      </c>
      <c r="AG29" s="59">
        <f>+'[1]Informe_dane'!AG29</f>
        <v>75.02</v>
      </c>
      <c r="AH29" s="59">
        <f>+'[1]Informe_dane'!AH29</f>
        <v>0</v>
      </c>
      <c r="AI29" s="59">
        <f>+'[1]Informe_dane'!AI29</f>
        <v>75.02</v>
      </c>
      <c r="AJ29" s="59">
        <f>+'[1]Informe_dane'!AJ29</f>
        <v>0</v>
      </c>
      <c r="AK29" s="59">
        <f>+'[1]Informe_dane'!AK29</f>
        <v>0</v>
      </c>
      <c r="AL29" s="59">
        <f>+'[1]Informe_dane'!AL29</f>
        <v>0</v>
      </c>
      <c r="AM29" s="59">
        <f>+'[1]Informe_dane'!AM29</f>
        <v>0</v>
      </c>
      <c r="AN29" s="59">
        <f>+'[1]Informe_dane'!AN29</f>
        <v>0</v>
      </c>
      <c r="AO29" s="59">
        <f>+'[1]Informe_dane'!AO29</f>
        <v>0</v>
      </c>
      <c r="AP29" s="59">
        <f>+'[1]Informe_dane'!AP29</f>
        <v>0</v>
      </c>
      <c r="AQ29" s="59">
        <f>+'[1]Informe_dane'!AQ29</f>
        <v>0</v>
      </c>
      <c r="AR29" s="59">
        <f>+'[1]Informe_dane'!AR29</f>
        <v>0</v>
      </c>
      <c r="AS29" s="59">
        <f>+'[1]Informe_dane'!AS29</f>
        <v>0</v>
      </c>
      <c r="AT29" s="59">
        <f>+'[1]Informe_dane'!AT29</f>
        <v>75.02</v>
      </c>
      <c r="AU29" s="59">
        <f>+'[1]Informe_dane'!AU29</f>
        <v>0</v>
      </c>
      <c r="AV29" s="59">
        <f>+'[1]Informe_dane'!AV29</f>
        <v>75.02</v>
      </c>
      <c r="AW29" s="59">
        <f>+'[1]Informe_dane'!AW29</f>
        <v>0</v>
      </c>
      <c r="AX29" s="59">
        <f>+'[1]Informe_dane'!AX29</f>
        <v>0</v>
      </c>
      <c r="AY29" s="59">
        <f>+'[1]Informe_dane'!AY29</f>
        <v>0</v>
      </c>
      <c r="AZ29" s="59">
        <f>+'[1]Informe_dane'!AZ29</f>
        <v>0</v>
      </c>
      <c r="BA29" s="59">
        <f>+'[1]Informe_dane'!BA29</f>
        <v>0</v>
      </c>
      <c r="BB29" s="59">
        <f>+'[1]Informe_dane'!BB29</f>
        <v>0</v>
      </c>
      <c r="BC29" s="59">
        <f>+'[1]Informe_dane'!BC29</f>
        <v>0</v>
      </c>
      <c r="BD29" s="59">
        <f>+'[1]Informe_dane'!BD29</f>
        <v>0</v>
      </c>
      <c r="BE29" s="59">
        <f>+'[1]Informe_dane'!BE29</f>
        <v>0</v>
      </c>
      <c r="BF29" s="59">
        <f>+'[1]Informe_dane'!BF29</f>
        <v>0</v>
      </c>
      <c r="BG29" s="59">
        <f>+'[1]Informe_dane'!BG29</f>
        <v>75.02</v>
      </c>
    </row>
    <row r="30" spans="1:59" ht="11.25">
      <c r="A30" s="59" t="s">
        <v>155</v>
      </c>
      <c r="B30" s="62" t="s">
        <v>27</v>
      </c>
      <c r="C30" s="63" t="s">
        <v>156</v>
      </c>
      <c r="D30" s="59">
        <f>+'[1]Informe_dane'!D30</f>
        <v>818962.666</v>
      </c>
      <c r="E30" s="59">
        <f>+'[1]Informe_dane'!E30</f>
        <v>0</v>
      </c>
      <c r="F30" s="59">
        <f>+'[1]Informe_dane'!F30</f>
        <v>194000</v>
      </c>
      <c r="G30" s="59">
        <f>+'[1]Informe_dane'!G30</f>
        <v>624962.666</v>
      </c>
      <c r="H30" s="59">
        <f>+'[1]Informe_dane'!H30</f>
        <v>24731.024</v>
      </c>
      <c r="I30" s="59">
        <f>+'[1]Informe_dane'!I30</f>
        <v>33929.846</v>
      </c>
      <c r="J30" s="59">
        <f>+'[1]Informe_dane'!J30</f>
        <v>30398.741</v>
      </c>
      <c r="K30" s="59">
        <f>+'[1]Informe_dane'!K30</f>
        <v>729903.055</v>
      </c>
      <c r="L30" s="59">
        <f>+'[1]Informe_dane'!L30</f>
        <v>0</v>
      </c>
      <c r="M30" s="59">
        <f>+'[1]Informe_dane'!M30</f>
        <v>-194000</v>
      </c>
      <c r="N30" s="59">
        <f>+'[1]Informe_dane'!N30</f>
        <v>0</v>
      </c>
      <c r="O30" s="59">
        <f>+'[1]Informe_dane'!O30</f>
        <v>0</v>
      </c>
      <c r="P30" s="59">
        <f>+'[1]Informe_dane'!P30</f>
        <v>0</v>
      </c>
      <c r="Q30" s="59">
        <f>+'[1]Informe_dane'!Q30</f>
        <v>0</v>
      </c>
      <c r="R30" s="59">
        <f>+'[1]Informe_dane'!R30</f>
        <v>0</v>
      </c>
      <c r="S30" s="59">
        <f>+'[1]Informe_dane'!S30</f>
        <v>0</v>
      </c>
      <c r="T30" s="59">
        <f>+'[1]Informe_dane'!T30</f>
        <v>624962.6660000001</v>
      </c>
      <c r="U30" s="59">
        <f>+'[1]Informe_dane'!U30</f>
        <v>24731.024</v>
      </c>
      <c r="V30" s="59">
        <f>+'[1]Informe_dane'!V30</f>
        <v>33929.846</v>
      </c>
      <c r="W30" s="59">
        <f>+'[1]Informe_dane'!W30</f>
        <v>30398.741</v>
      </c>
      <c r="X30" s="59">
        <f>+'[1]Informe_dane'!X30</f>
        <v>30057.482</v>
      </c>
      <c r="Y30" s="59">
        <f>+'[1]Informe_dane'!Y30</f>
        <v>30698.559</v>
      </c>
      <c r="Z30" s="59">
        <f>+'[1]Informe_dane'!Z30</f>
        <v>27230.545</v>
      </c>
      <c r="AA30" s="59">
        <f>+'[1]Informe_dane'!AA30</f>
        <v>29063.757</v>
      </c>
      <c r="AB30" s="59">
        <f>+'[1]Informe_dane'!AB30</f>
        <v>34497.501</v>
      </c>
      <c r="AC30" s="59">
        <f>+'[1]Informe_dane'!AC30</f>
        <v>32741.802</v>
      </c>
      <c r="AD30" s="59">
        <f>+'[1]Informe_dane'!AD30</f>
        <v>0</v>
      </c>
      <c r="AE30" s="59">
        <f>+'[1]Informe_dane'!AE30</f>
        <v>0</v>
      </c>
      <c r="AF30" s="59">
        <f>+'[1]Informe_dane'!AF30</f>
        <v>0</v>
      </c>
      <c r="AG30" s="59">
        <f>+'[1]Informe_dane'!AG30</f>
        <v>273349.257</v>
      </c>
      <c r="AH30" s="59">
        <f>+'[1]Informe_dane'!AH30</f>
        <v>24731.024</v>
      </c>
      <c r="AI30" s="59">
        <f>+'[1]Informe_dane'!AI30</f>
        <v>33929.846</v>
      </c>
      <c r="AJ30" s="59">
        <f>+'[1]Informe_dane'!AJ30</f>
        <v>30398.741</v>
      </c>
      <c r="AK30" s="59">
        <f>+'[1]Informe_dane'!AK30</f>
        <v>30057.482</v>
      </c>
      <c r="AL30" s="59">
        <f>+'[1]Informe_dane'!AL30</f>
        <v>30698.559</v>
      </c>
      <c r="AM30" s="59">
        <f>+'[1]Informe_dane'!AM30</f>
        <v>27230.545</v>
      </c>
      <c r="AN30" s="59">
        <f>+'[1]Informe_dane'!AN30</f>
        <v>29063.757</v>
      </c>
      <c r="AO30" s="59">
        <f>+'[1]Informe_dane'!AO30</f>
        <v>34497.501</v>
      </c>
      <c r="AP30" s="59">
        <f>+'[1]Informe_dane'!AP30</f>
        <v>32741.802</v>
      </c>
      <c r="AQ30" s="59">
        <f>+'[1]Informe_dane'!AQ30</f>
        <v>0</v>
      </c>
      <c r="AR30" s="59">
        <f>+'[1]Informe_dane'!AR30</f>
        <v>0</v>
      </c>
      <c r="AS30" s="59">
        <f>+'[1]Informe_dane'!AS30</f>
        <v>0</v>
      </c>
      <c r="AT30" s="59">
        <f>+'[1]Informe_dane'!AT30</f>
        <v>273349.257</v>
      </c>
      <c r="AU30" s="59">
        <f>+'[1]Informe_dane'!AU30</f>
        <v>24731.024</v>
      </c>
      <c r="AV30" s="59">
        <f>+'[1]Informe_dane'!AV30</f>
        <v>33929.846</v>
      </c>
      <c r="AW30" s="59">
        <f>+'[1]Informe_dane'!AW30</f>
        <v>30398.741</v>
      </c>
      <c r="AX30" s="59">
        <f>+'[1]Informe_dane'!AX30</f>
        <v>30057.482</v>
      </c>
      <c r="AY30" s="59">
        <f>+'[1]Informe_dane'!AY30</f>
        <v>30698.559</v>
      </c>
      <c r="AZ30" s="59">
        <f>+'[1]Informe_dane'!AZ30</f>
        <v>27230.545</v>
      </c>
      <c r="BA30" s="59">
        <f>+'[1]Informe_dane'!BA30</f>
        <v>29063.757</v>
      </c>
      <c r="BB30" s="59">
        <f>+'[1]Informe_dane'!BB30</f>
        <v>34497.501</v>
      </c>
      <c r="BC30" s="59">
        <f>+'[1]Informe_dane'!BC30</f>
        <v>32457.574</v>
      </c>
      <c r="BD30" s="59">
        <f>+'[1]Informe_dane'!BD30</f>
        <v>0</v>
      </c>
      <c r="BE30" s="59">
        <f>+'[1]Informe_dane'!BE30</f>
        <v>0</v>
      </c>
      <c r="BF30" s="59">
        <f>+'[1]Informe_dane'!BF30</f>
        <v>0</v>
      </c>
      <c r="BG30" s="59">
        <f>+'[1]Informe_dane'!BG30</f>
        <v>273065.029</v>
      </c>
    </row>
    <row r="31" spans="1:59" ht="11.25">
      <c r="A31" s="59" t="s">
        <v>157</v>
      </c>
      <c r="B31" s="62" t="s">
        <v>27</v>
      </c>
      <c r="C31" s="63" t="s">
        <v>158</v>
      </c>
      <c r="D31" s="59">
        <f>+'[1]Informe_dane'!D31</f>
        <v>454900.43</v>
      </c>
      <c r="E31" s="59">
        <f>+'[1]Informe_dane'!E31</f>
        <v>0</v>
      </c>
      <c r="F31" s="59">
        <f>+'[1]Informe_dane'!F31</f>
        <v>0</v>
      </c>
      <c r="G31" s="59">
        <f>+'[1]Informe_dane'!G31</f>
        <v>454900.43</v>
      </c>
      <c r="H31" s="59">
        <f>+'[1]Informe_dane'!H31</f>
        <v>2551.698</v>
      </c>
      <c r="I31" s="59">
        <f>+'[1]Informe_dane'!I31</f>
        <v>0</v>
      </c>
      <c r="J31" s="59">
        <f>+'[1]Informe_dane'!J31</f>
        <v>0</v>
      </c>
      <c r="K31" s="59">
        <f>+'[1]Informe_dane'!K31</f>
        <v>452348.732</v>
      </c>
      <c r="L31" s="59">
        <f>+'[1]Informe_dane'!L31</f>
        <v>0</v>
      </c>
      <c r="M31" s="59">
        <f>+'[1]Informe_dane'!M31</f>
        <v>0</v>
      </c>
      <c r="N31" s="59">
        <f>+'[1]Informe_dane'!N31</f>
        <v>0</v>
      </c>
      <c r="O31" s="59">
        <f>+'[1]Informe_dane'!O31</f>
        <v>0</v>
      </c>
      <c r="P31" s="59">
        <f>+'[1]Informe_dane'!P31</f>
        <v>0</v>
      </c>
      <c r="Q31" s="59">
        <f>+'[1]Informe_dane'!Q31</f>
        <v>0</v>
      </c>
      <c r="R31" s="59">
        <f>+'[1]Informe_dane'!R31</f>
        <v>0</v>
      </c>
      <c r="S31" s="59">
        <f>+'[1]Informe_dane'!S31</f>
        <v>0</v>
      </c>
      <c r="T31" s="59">
        <f>+'[1]Informe_dane'!T31</f>
        <v>454900.43</v>
      </c>
      <c r="U31" s="59">
        <f>+'[1]Informe_dane'!U31</f>
        <v>2551.698</v>
      </c>
      <c r="V31" s="59">
        <f>+'[1]Informe_dane'!V31</f>
        <v>0</v>
      </c>
      <c r="W31" s="59">
        <f>+'[1]Informe_dane'!W31</f>
        <v>0</v>
      </c>
      <c r="X31" s="59">
        <f>+'[1]Informe_dane'!X31</f>
        <v>0</v>
      </c>
      <c r="Y31" s="59">
        <f>+'[1]Informe_dane'!Y31</f>
        <v>0</v>
      </c>
      <c r="Z31" s="59">
        <f>+'[1]Informe_dane'!Z31</f>
        <v>161706.941</v>
      </c>
      <c r="AA31" s="59">
        <f>+'[1]Informe_dane'!AA31</f>
        <v>0</v>
      </c>
      <c r="AB31" s="59">
        <f>+'[1]Informe_dane'!AB31</f>
        <v>0</v>
      </c>
      <c r="AC31" s="59">
        <f>+'[1]Informe_dane'!AC31</f>
        <v>2626.718</v>
      </c>
      <c r="AD31" s="59">
        <f>+'[1]Informe_dane'!AD31</f>
        <v>0</v>
      </c>
      <c r="AE31" s="59">
        <f>+'[1]Informe_dane'!AE31</f>
        <v>0</v>
      </c>
      <c r="AF31" s="59">
        <f>+'[1]Informe_dane'!AF31</f>
        <v>0</v>
      </c>
      <c r="AG31" s="59">
        <f>+'[1]Informe_dane'!AG31</f>
        <v>166885.357</v>
      </c>
      <c r="AH31" s="59">
        <f>+'[1]Informe_dane'!AH31</f>
        <v>2551.698</v>
      </c>
      <c r="AI31" s="59">
        <f>+'[1]Informe_dane'!AI31</f>
        <v>0</v>
      </c>
      <c r="AJ31" s="59">
        <f>+'[1]Informe_dane'!AJ31</f>
        <v>0</v>
      </c>
      <c r="AK31" s="59">
        <f>+'[1]Informe_dane'!AK31</f>
        <v>0</v>
      </c>
      <c r="AL31" s="59">
        <f>+'[1]Informe_dane'!AL31</f>
        <v>0</v>
      </c>
      <c r="AM31" s="59">
        <f>+'[1]Informe_dane'!AM31</f>
        <v>161706.941</v>
      </c>
      <c r="AN31" s="59">
        <f>+'[1]Informe_dane'!AN31</f>
        <v>0</v>
      </c>
      <c r="AO31" s="59">
        <f>+'[1]Informe_dane'!AO31</f>
        <v>0</v>
      </c>
      <c r="AP31" s="59">
        <f>+'[1]Informe_dane'!AP31</f>
        <v>2626.718</v>
      </c>
      <c r="AQ31" s="59">
        <f>+'[1]Informe_dane'!AQ31</f>
        <v>0</v>
      </c>
      <c r="AR31" s="59">
        <f>+'[1]Informe_dane'!AR31</f>
        <v>0</v>
      </c>
      <c r="AS31" s="59">
        <f>+'[1]Informe_dane'!AS31</f>
        <v>0</v>
      </c>
      <c r="AT31" s="59">
        <f>+'[1]Informe_dane'!AT31</f>
        <v>166885.357</v>
      </c>
      <c r="AU31" s="59">
        <f>+'[1]Informe_dane'!AU31</f>
        <v>2551.698</v>
      </c>
      <c r="AV31" s="59">
        <f>+'[1]Informe_dane'!AV31</f>
        <v>0</v>
      </c>
      <c r="AW31" s="59">
        <f>+'[1]Informe_dane'!AW31</f>
        <v>0</v>
      </c>
      <c r="AX31" s="59">
        <f>+'[1]Informe_dane'!AX31</f>
        <v>0</v>
      </c>
      <c r="AY31" s="59">
        <f>+'[1]Informe_dane'!AY31</f>
        <v>0</v>
      </c>
      <c r="AZ31" s="59">
        <f>+'[1]Informe_dane'!AZ31</f>
        <v>161706.941</v>
      </c>
      <c r="BA31" s="59">
        <f>+'[1]Informe_dane'!BA31</f>
        <v>0</v>
      </c>
      <c r="BB31" s="59">
        <f>+'[1]Informe_dane'!BB31</f>
        <v>0</v>
      </c>
      <c r="BC31" s="59">
        <f>+'[1]Informe_dane'!BC31</f>
        <v>2626.718</v>
      </c>
      <c r="BD31" s="59">
        <f>+'[1]Informe_dane'!BD31</f>
        <v>0</v>
      </c>
      <c r="BE31" s="59">
        <f>+'[1]Informe_dane'!BE31</f>
        <v>0</v>
      </c>
      <c r="BF31" s="59">
        <f>+'[1]Informe_dane'!BF31</f>
        <v>0</v>
      </c>
      <c r="BG31" s="59">
        <f>+'[1]Informe_dane'!BG31</f>
        <v>166885.357</v>
      </c>
    </row>
    <row r="32" spans="1:59" s="49" customFormat="1" ht="11.25">
      <c r="A32" s="59" t="s">
        <v>159</v>
      </c>
      <c r="B32" s="60">
        <v>10</v>
      </c>
      <c r="C32" s="64" t="s">
        <v>160</v>
      </c>
      <c r="D32" s="61">
        <f>SUM(D33:D34)</f>
        <v>99000</v>
      </c>
      <c r="E32" s="61">
        <f aca="true" t="shared" si="7" ref="E32:BG32">SUM(E33:E34)</f>
        <v>212717</v>
      </c>
      <c r="F32" s="61">
        <f t="shared" si="7"/>
        <v>18717</v>
      </c>
      <c r="G32" s="61">
        <f t="shared" si="7"/>
        <v>293000</v>
      </c>
      <c r="H32" s="61">
        <f t="shared" si="7"/>
        <v>18345.478</v>
      </c>
      <c r="I32" s="61">
        <f t="shared" si="7"/>
        <v>20961.211</v>
      </c>
      <c r="J32" s="61">
        <f t="shared" si="7"/>
        <v>9079.824</v>
      </c>
      <c r="K32" s="61">
        <f t="shared" si="7"/>
        <v>50613.487</v>
      </c>
      <c r="L32" s="61">
        <f t="shared" si="7"/>
        <v>0</v>
      </c>
      <c r="M32" s="61">
        <f t="shared" si="7"/>
        <v>0</v>
      </c>
      <c r="N32" s="61">
        <f t="shared" si="7"/>
        <v>194000</v>
      </c>
      <c r="O32" s="61">
        <f t="shared" si="7"/>
        <v>0</v>
      </c>
      <c r="P32" s="61">
        <f t="shared" si="7"/>
        <v>0</v>
      </c>
      <c r="Q32" s="61">
        <f t="shared" si="7"/>
        <v>0</v>
      </c>
      <c r="R32" s="61">
        <f t="shared" si="7"/>
        <v>0</v>
      </c>
      <c r="S32" s="61">
        <f t="shared" si="7"/>
        <v>0</v>
      </c>
      <c r="T32" s="61">
        <f t="shared" si="7"/>
        <v>293000</v>
      </c>
      <c r="U32" s="61">
        <f t="shared" si="7"/>
        <v>18345.478</v>
      </c>
      <c r="V32" s="61">
        <f t="shared" si="7"/>
        <v>20961.211</v>
      </c>
      <c r="W32" s="61">
        <f t="shared" si="7"/>
        <v>9079.824</v>
      </c>
      <c r="X32" s="61">
        <f t="shared" si="7"/>
        <v>17116.459</v>
      </c>
      <c r="Y32" s="61">
        <f t="shared" si="7"/>
        <v>9131.23</v>
      </c>
      <c r="Z32" s="61">
        <f t="shared" si="7"/>
        <v>10894.257</v>
      </c>
      <c r="AA32" s="61">
        <f t="shared" si="7"/>
        <v>23447.408</v>
      </c>
      <c r="AB32" s="61">
        <f t="shared" si="7"/>
        <v>27087.357</v>
      </c>
      <c r="AC32" s="61">
        <f t="shared" si="7"/>
        <v>22639.207000000002</v>
      </c>
      <c r="AD32" s="61">
        <f t="shared" si="7"/>
        <v>0</v>
      </c>
      <c r="AE32" s="61">
        <f t="shared" si="7"/>
        <v>0</v>
      </c>
      <c r="AF32" s="61">
        <f t="shared" si="7"/>
        <v>0</v>
      </c>
      <c r="AG32" s="61">
        <f t="shared" si="7"/>
        <v>158702.43099999998</v>
      </c>
      <c r="AH32" s="61">
        <f t="shared" si="7"/>
        <v>18345.478</v>
      </c>
      <c r="AI32" s="61">
        <f t="shared" si="7"/>
        <v>20961.211</v>
      </c>
      <c r="AJ32" s="61">
        <f t="shared" si="7"/>
        <v>9079.824</v>
      </c>
      <c r="AK32" s="61">
        <f t="shared" si="7"/>
        <v>17116.459</v>
      </c>
      <c r="AL32" s="61">
        <f t="shared" si="7"/>
        <v>9131.23</v>
      </c>
      <c r="AM32" s="61">
        <f t="shared" si="7"/>
        <v>10894.257</v>
      </c>
      <c r="AN32" s="61">
        <f t="shared" si="7"/>
        <v>23447.408</v>
      </c>
      <c r="AO32" s="61">
        <f t="shared" si="7"/>
        <v>27087.357</v>
      </c>
      <c r="AP32" s="61">
        <f t="shared" si="7"/>
        <v>22639.207000000002</v>
      </c>
      <c r="AQ32" s="61">
        <f t="shared" si="7"/>
        <v>0</v>
      </c>
      <c r="AR32" s="61">
        <f t="shared" si="7"/>
        <v>0</v>
      </c>
      <c r="AS32" s="61">
        <f t="shared" si="7"/>
        <v>0</v>
      </c>
      <c r="AT32" s="61">
        <f t="shared" si="7"/>
        <v>158702.43099999998</v>
      </c>
      <c r="AU32" s="61">
        <f t="shared" si="7"/>
        <v>18345.478</v>
      </c>
      <c r="AV32" s="61">
        <f t="shared" si="7"/>
        <v>20961.211</v>
      </c>
      <c r="AW32" s="61">
        <f t="shared" si="7"/>
        <v>9079.824</v>
      </c>
      <c r="AX32" s="61">
        <f t="shared" si="7"/>
        <v>17116.459</v>
      </c>
      <c r="AY32" s="61">
        <f t="shared" si="7"/>
        <v>9131.23</v>
      </c>
      <c r="AZ32" s="61">
        <f t="shared" si="7"/>
        <v>10894.257</v>
      </c>
      <c r="BA32" s="61">
        <f t="shared" si="7"/>
        <v>23447.408</v>
      </c>
      <c r="BB32" s="61">
        <f t="shared" si="7"/>
        <v>27087.357</v>
      </c>
      <c r="BC32" s="61">
        <f t="shared" si="7"/>
        <v>22441.369</v>
      </c>
      <c r="BD32" s="61">
        <f t="shared" si="7"/>
        <v>0</v>
      </c>
      <c r="BE32" s="61">
        <f t="shared" si="7"/>
        <v>0</v>
      </c>
      <c r="BF32" s="61">
        <f t="shared" si="7"/>
        <v>0</v>
      </c>
      <c r="BG32" s="61">
        <f t="shared" si="7"/>
        <v>158504.593</v>
      </c>
    </row>
    <row r="33" spans="1:59" ht="11.25">
      <c r="A33" s="59" t="s">
        <v>161</v>
      </c>
      <c r="B33" s="62" t="s">
        <v>27</v>
      </c>
      <c r="C33" s="63" t="s">
        <v>162</v>
      </c>
      <c r="D33" s="59">
        <f>+'[1]Informe_dane'!D33</f>
        <v>63240</v>
      </c>
      <c r="E33" s="59">
        <f>+'[1]Informe_dane'!E33</f>
        <v>130000</v>
      </c>
      <c r="F33" s="59">
        <f>+'[1]Informe_dane'!F33</f>
        <v>18717</v>
      </c>
      <c r="G33" s="59">
        <f>+'[1]Informe_dane'!G33</f>
        <v>174523</v>
      </c>
      <c r="H33" s="59">
        <f>+'[1]Informe_dane'!H33</f>
        <v>0</v>
      </c>
      <c r="I33" s="59">
        <f>+'[1]Informe_dane'!I33</f>
        <v>5476.559</v>
      </c>
      <c r="J33" s="59">
        <f>+'[1]Informe_dane'!J33</f>
        <v>7610.316</v>
      </c>
      <c r="K33" s="59">
        <f>+'[1]Informe_dane'!K33</f>
        <v>39836.125</v>
      </c>
      <c r="L33" s="59">
        <f>+'[1]Informe_dane'!L33</f>
        <v>-3400</v>
      </c>
      <c r="M33" s="59">
        <f>+'[1]Informe_dane'!M33</f>
        <v>-5000</v>
      </c>
      <c r="N33" s="59">
        <f>+'[1]Informe_dane'!N33</f>
        <v>130000</v>
      </c>
      <c r="O33" s="59">
        <f>+'[1]Informe_dane'!O33</f>
        <v>0</v>
      </c>
      <c r="P33" s="59">
        <f>+'[1]Informe_dane'!P33</f>
        <v>0</v>
      </c>
      <c r="Q33" s="59">
        <f>+'[1]Informe_dane'!Q33</f>
        <v>0</v>
      </c>
      <c r="R33" s="59">
        <f>+'[1]Informe_dane'!R33</f>
        <v>0</v>
      </c>
      <c r="S33" s="59">
        <f>+'[1]Informe_dane'!S33</f>
        <v>0</v>
      </c>
      <c r="T33" s="59">
        <f>+'[1]Informe_dane'!T33</f>
        <v>174523</v>
      </c>
      <c r="U33" s="59">
        <f>+'[1]Informe_dane'!U33</f>
        <v>0</v>
      </c>
      <c r="V33" s="59">
        <f>+'[1]Informe_dane'!V33</f>
        <v>5476.559</v>
      </c>
      <c r="W33" s="59">
        <f>+'[1]Informe_dane'!W33</f>
        <v>7610.316</v>
      </c>
      <c r="X33" s="59">
        <f>+'[1]Informe_dane'!X33</f>
        <v>6800.157</v>
      </c>
      <c r="Y33" s="59">
        <f>+'[1]Informe_dane'!Y33</f>
        <v>5814.119</v>
      </c>
      <c r="Z33" s="59">
        <f>+'[1]Informe_dane'!Z33</f>
        <v>5826.182</v>
      </c>
      <c r="AA33" s="59">
        <f>+'[1]Informe_dane'!AA33</f>
        <v>5398.933</v>
      </c>
      <c r="AB33" s="59">
        <f>+'[1]Informe_dane'!AB33</f>
        <v>6212.301</v>
      </c>
      <c r="AC33" s="59">
        <f>+'[1]Informe_dane'!AC33</f>
        <v>6944.704</v>
      </c>
      <c r="AD33" s="59">
        <f>+'[1]Informe_dane'!AD33</f>
        <v>0</v>
      </c>
      <c r="AE33" s="59">
        <f>+'[1]Informe_dane'!AE33</f>
        <v>0</v>
      </c>
      <c r="AF33" s="59">
        <f>+'[1]Informe_dane'!AF33</f>
        <v>0</v>
      </c>
      <c r="AG33" s="59">
        <f>+'[1]Informe_dane'!AG33</f>
        <v>50083.27099999999</v>
      </c>
      <c r="AH33" s="59">
        <f>+'[1]Informe_dane'!AH33</f>
        <v>0</v>
      </c>
      <c r="AI33" s="59">
        <f>+'[1]Informe_dane'!AI33</f>
        <v>5476.559</v>
      </c>
      <c r="AJ33" s="59">
        <f>+'[1]Informe_dane'!AJ33</f>
        <v>7610.316</v>
      </c>
      <c r="AK33" s="59">
        <f>+'[1]Informe_dane'!AK33</f>
        <v>6800.157</v>
      </c>
      <c r="AL33" s="59">
        <f>+'[1]Informe_dane'!AL33</f>
        <v>5814.119</v>
      </c>
      <c r="AM33" s="59">
        <f>+'[1]Informe_dane'!AM33</f>
        <v>5826.182</v>
      </c>
      <c r="AN33" s="59">
        <f>+'[1]Informe_dane'!AN33</f>
        <v>5398.933</v>
      </c>
      <c r="AO33" s="59">
        <f>+'[1]Informe_dane'!AO33</f>
        <v>6212.301</v>
      </c>
      <c r="AP33" s="59">
        <f>+'[1]Informe_dane'!AP33</f>
        <v>6944.704</v>
      </c>
      <c r="AQ33" s="59">
        <f>+'[1]Informe_dane'!AQ33</f>
        <v>0</v>
      </c>
      <c r="AR33" s="59">
        <f>+'[1]Informe_dane'!AR33</f>
        <v>0</v>
      </c>
      <c r="AS33" s="59">
        <f>+'[1]Informe_dane'!AS33</f>
        <v>0</v>
      </c>
      <c r="AT33" s="59">
        <f>+'[1]Informe_dane'!AT33</f>
        <v>50083.27099999999</v>
      </c>
      <c r="AU33" s="59">
        <f>+'[1]Informe_dane'!AU33</f>
        <v>0</v>
      </c>
      <c r="AV33" s="59">
        <f>+'[1]Informe_dane'!AV33</f>
        <v>5476.559</v>
      </c>
      <c r="AW33" s="59">
        <f>+'[1]Informe_dane'!AW33</f>
        <v>7610.316</v>
      </c>
      <c r="AX33" s="59">
        <f>+'[1]Informe_dane'!AX33</f>
        <v>6800.157</v>
      </c>
      <c r="AY33" s="59">
        <f>+'[1]Informe_dane'!AY33</f>
        <v>5814.119</v>
      </c>
      <c r="AZ33" s="59">
        <f>+'[1]Informe_dane'!AZ33</f>
        <v>5826.182</v>
      </c>
      <c r="BA33" s="59">
        <f>+'[1]Informe_dane'!BA33</f>
        <v>5398.933</v>
      </c>
      <c r="BB33" s="59">
        <f>+'[1]Informe_dane'!BB33</f>
        <v>6212.301</v>
      </c>
      <c r="BC33" s="59">
        <f>+'[1]Informe_dane'!BC33</f>
        <v>6746.866</v>
      </c>
      <c r="BD33" s="59">
        <f>+'[1]Informe_dane'!BD33</f>
        <v>0</v>
      </c>
      <c r="BE33" s="59">
        <f>+'[1]Informe_dane'!BE33</f>
        <v>0</v>
      </c>
      <c r="BF33" s="59">
        <f>+'[1]Informe_dane'!BF33</f>
        <v>0</v>
      </c>
      <c r="BG33" s="59">
        <f>+'[1]Informe_dane'!BG33</f>
        <v>49885.433</v>
      </c>
    </row>
    <row r="34" spans="1:59" ht="11.25">
      <c r="A34" s="59" t="s">
        <v>163</v>
      </c>
      <c r="B34" s="62" t="s">
        <v>27</v>
      </c>
      <c r="C34" s="63" t="s">
        <v>164</v>
      </c>
      <c r="D34" s="59">
        <f>+'[1]Informe_dane'!D34</f>
        <v>35760</v>
      </c>
      <c r="E34" s="59">
        <f>+'[1]Informe_dane'!E34</f>
        <v>82717</v>
      </c>
      <c r="F34" s="59">
        <f>+'[1]Informe_dane'!F34</f>
        <v>0</v>
      </c>
      <c r="G34" s="59">
        <f>+'[1]Informe_dane'!G34</f>
        <v>118477</v>
      </c>
      <c r="H34" s="59">
        <f>+'[1]Informe_dane'!H34</f>
        <v>18345.478</v>
      </c>
      <c r="I34" s="59">
        <f>+'[1]Informe_dane'!I34</f>
        <v>15484.652</v>
      </c>
      <c r="J34" s="59">
        <f>+'[1]Informe_dane'!J34</f>
        <v>1469.508</v>
      </c>
      <c r="K34" s="59">
        <f>+'[1]Informe_dane'!K34</f>
        <v>10777.362</v>
      </c>
      <c r="L34" s="59">
        <f>+'[1]Informe_dane'!L34</f>
        <v>3400</v>
      </c>
      <c r="M34" s="59">
        <f>+'[1]Informe_dane'!M34</f>
        <v>5000</v>
      </c>
      <c r="N34" s="59">
        <f>+'[1]Informe_dane'!N34</f>
        <v>64000</v>
      </c>
      <c r="O34" s="59">
        <f>+'[1]Informe_dane'!O34</f>
        <v>0</v>
      </c>
      <c r="P34" s="59">
        <f>+'[1]Informe_dane'!P34</f>
        <v>0</v>
      </c>
      <c r="Q34" s="59">
        <f>+'[1]Informe_dane'!Q34</f>
        <v>0</v>
      </c>
      <c r="R34" s="59">
        <f>+'[1]Informe_dane'!R34</f>
        <v>0</v>
      </c>
      <c r="S34" s="59">
        <f>+'[1]Informe_dane'!S34</f>
        <v>0</v>
      </c>
      <c r="T34" s="59">
        <f>+'[1]Informe_dane'!T34</f>
        <v>118477</v>
      </c>
      <c r="U34" s="59">
        <f>+'[1]Informe_dane'!U34</f>
        <v>18345.478</v>
      </c>
      <c r="V34" s="59">
        <f>+'[1]Informe_dane'!V34</f>
        <v>15484.652</v>
      </c>
      <c r="W34" s="59">
        <f>+'[1]Informe_dane'!W34</f>
        <v>1469.508</v>
      </c>
      <c r="X34" s="59">
        <f>+'[1]Informe_dane'!X34</f>
        <v>10316.302</v>
      </c>
      <c r="Y34" s="59">
        <f>+'[1]Informe_dane'!Y34</f>
        <v>3317.111</v>
      </c>
      <c r="Z34" s="59">
        <f>+'[1]Informe_dane'!Z34</f>
        <v>5068.075</v>
      </c>
      <c r="AA34" s="59">
        <f>+'[1]Informe_dane'!AA34</f>
        <v>18048.475</v>
      </c>
      <c r="AB34" s="59">
        <f>+'[1]Informe_dane'!AB34</f>
        <v>20875.056</v>
      </c>
      <c r="AC34" s="59">
        <f>+'[1]Informe_dane'!AC34</f>
        <v>15694.503</v>
      </c>
      <c r="AD34" s="59">
        <f>+'[1]Informe_dane'!AD34</f>
        <v>0</v>
      </c>
      <c r="AE34" s="59">
        <f>+'[1]Informe_dane'!AE34</f>
        <v>0</v>
      </c>
      <c r="AF34" s="59">
        <f>+'[1]Informe_dane'!AF34</f>
        <v>0</v>
      </c>
      <c r="AG34" s="59">
        <f>+'[1]Informe_dane'!AG34</f>
        <v>108619.15999999999</v>
      </c>
      <c r="AH34" s="59">
        <f>+'[1]Informe_dane'!AH34</f>
        <v>18345.478</v>
      </c>
      <c r="AI34" s="59">
        <f>+'[1]Informe_dane'!AI34</f>
        <v>15484.652</v>
      </c>
      <c r="AJ34" s="59">
        <f>+'[1]Informe_dane'!AJ34</f>
        <v>1469.508</v>
      </c>
      <c r="AK34" s="59">
        <f>+'[1]Informe_dane'!AK34</f>
        <v>10316.302</v>
      </c>
      <c r="AL34" s="59">
        <f>+'[1]Informe_dane'!AL34</f>
        <v>3317.111</v>
      </c>
      <c r="AM34" s="59">
        <f>+'[1]Informe_dane'!AM34</f>
        <v>5068.075</v>
      </c>
      <c r="AN34" s="59">
        <f>+'[1]Informe_dane'!AN34</f>
        <v>18048.475</v>
      </c>
      <c r="AO34" s="59">
        <f>+'[1]Informe_dane'!AO34</f>
        <v>20875.056</v>
      </c>
      <c r="AP34" s="59">
        <f>+'[1]Informe_dane'!AP34</f>
        <v>15694.503</v>
      </c>
      <c r="AQ34" s="59">
        <f>+'[1]Informe_dane'!AQ34</f>
        <v>0</v>
      </c>
      <c r="AR34" s="59">
        <f>+'[1]Informe_dane'!AR34</f>
        <v>0</v>
      </c>
      <c r="AS34" s="59">
        <f>+'[1]Informe_dane'!AS34</f>
        <v>0</v>
      </c>
      <c r="AT34" s="59">
        <f>+'[1]Informe_dane'!AT34</f>
        <v>108619.15999999999</v>
      </c>
      <c r="AU34" s="59">
        <f>+'[1]Informe_dane'!AU34</f>
        <v>18345.478</v>
      </c>
      <c r="AV34" s="59">
        <f>+'[1]Informe_dane'!AV34</f>
        <v>15484.652</v>
      </c>
      <c r="AW34" s="59">
        <f>+'[1]Informe_dane'!AW34</f>
        <v>1469.508</v>
      </c>
      <c r="AX34" s="59">
        <f>+'[1]Informe_dane'!AX34</f>
        <v>10316.302</v>
      </c>
      <c r="AY34" s="59">
        <f>+'[1]Informe_dane'!AY34</f>
        <v>3317.111</v>
      </c>
      <c r="AZ34" s="59">
        <f>+'[1]Informe_dane'!AZ34</f>
        <v>5068.075</v>
      </c>
      <c r="BA34" s="59">
        <f>+'[1]Informe_dane'!BA34</f>
        <v>18048.475</v>
      </c>
      <c r="BB34" s="59">
        <f>+'[1]Informe_dane'!BB34</f>
        <v>20875.056</v>
      </c>
      <c r="BC34" s="59">
        <f>+'[1]Informe_dane'!BC34</f>
        <v>15694.503</v>
      </c>
      <c r="BD34" s="59">
        <f>+'[1]Informe_dane'!BD34</f>
        <v>0</v>
      </c>
      <c r="BE34" s="59">
        <f>+'[1]Informe_dane'!BE34</f>
        <v>0</v>
      </c>
      <c r="BF34" s="59">
        <f>+'[1]Informe_dane'!BF34</f>
        <v>0</v>
      </c>
      <c r="BG34" s="59">
        <f>+'[1]Informe_dane'!BG34</f>
        <v>108619.15999999999</v>
      </c>
    </row>
    <row r="35" spans="1:59" s="49" customFormat="1" ht="11.25">
      <c r="A35" s="59" t="s">
        <v>26</v>
      </c>
      <c r="B35" s="60">
        <v>10</v>
      </c>
      <c r="C35" s="64" t="s">
        <v>28</v>
      </c>
      <c r="D35" s="61">
        <f aca="true" t="shared" si="8" ref="D35:S35">SUM(D36:D38)</f>
        <v>202000</v>
      </c>
      <c r="E35" s="61">
        <f t="shared" si="8"/>
        <v>4469529.745999999</v>
      </c>
      <c r="F35" s="61">
        <f t="shared" si="8"/>
        <v>51335.292</v>
      </c>
      <c r="G35" s="61">
        <f t="shared" si="8"/>
        <v>4620194.454</v>
      </c>
      <c r="H35" s="61">
        <f t="shared" si="8"/>
        <v>3898374.841</v>
      </c>
      <c r="I35" s="61">
        <f t="shared" si="8"/>
        <v>-11106.847</v>
      </c>
      <c r="J35" s="61">
        <f t="shared" si="8"/>
        <v>-9613.732</v>
      </c>
      <c r="K35" s="61">
        <f t="shared" si="8"/>
        <v>20444.34</v>
      </c>
      <c r="L35" s="61">
        <f t="shared" si="8"/>
        <v>-12621.118999999999</v>
      </c>
      <c r="M35" s="61">
        <f t="shared" si="8"/>
        <v>-39687.619</v>
      </c>
      <c r="N35" s="61">
        <f t="shared" si="8"/>
        <v>75801.649</v>
      </c>
      <c r="O35" s="61">
        <f t="shared" si="8"/>
        <v>501644.41799999995</v>
      </c>
      <c r="P35" s="61">
        <f t="shared" si="8"/>
        <v>127724.506</v>
      </c>
      <c r="Q35" s="61">
        <f t="shared" si="8"/>
        <v>0</v>
      </c>
      <c r="R35" s="61">
        <f t="shared" si="8"/>
        <v>0</v>
      </c>
      <c r="S35" s="61">
        <f t="shared" si="8"/>
        <v>0</v>
      </c>
      <c r="T35" s="61">
        <f>SUM(T36:T38)</f>
        <v>4550960.436999999</v>
      </c>
      <c r="U35" s="61">
        <f aca="true" t="shared" si="9" ref="U35:BG35">SUM(U36:U38)</f>
        <v>3828607.9680000003</v>
      </c>
      <c r="V35" s="61">
        <f t="shared" si="9"/>
        <v>23400</v>
      </c>
      <c r="W35" s="61">
        <f t="shared" si="9"/>
        <v>-46951.957</v>
      </c>
      <c r="X35" s="61">
        <f t="shared" si="9"/>
        <v>21057.541</v>
      </c>
      <c r="Y35" s="61">
        <f t="shared" si="9"/>
        <v>-3830.139</v>
      </c>
      <c r="Z35" s="61">
        <f t="shared" si="9"/>
        <v>-2349.394</v>
      </c>
      <c r="AA35" s="61">
        <f t="shared" si="9"/>
        <v>69209.926</v>
      </c>
      <c r="AB35" s="61">
        <f t="shared" si="9"/>
        <v>482469.532</v>
      </c>
      <c r="AC35" s="61">
        <f t="shared" si="9"/>
        <v>177637.049</v>
      </c>
      <c r="AD35" s="61">
        <f t="shared" si="9"/>
        <v>0</v>
      </c>
      <c r="AE35" s="61">
        <f t="shared" si="9"/>
        <v>0</v>
      </c>
      <c r="AF35" s="61">
        <f t="shared" si="9"/>
        <v>0</v>
      </c>
      <c r="AG35" s="61">
        <f t="shared" si="9"/>
        <v>4549250.526</v>
      </c>
      <c r="AH35" s="61">
        <f t="shared" si="9"/>
        <v>0</v>
      </c>
      <c r="AI35" s="61">
        <f t="shared" si="9"/>
        <v>247787.369</v>
      </c>
      <c r="AJ35" s="61">
        <f t="shared" si="9"/>
        <v>503277.695</v>
      </c>
      <c r="AK35" s="61">
        <f t="shared" si="9"/>
        <v>476577.237</v>
      </c>
      <c r="AL35" s="61">
        <f t="shared" si="9"/>
        <v>506141.522</v>
      </c>
      <c r="AM35" s="61">
        <f t="shared" si="9"/>
        <v>440179.018</v>
      </c>
      <c r="AN35" s="61">
        <f t="shared" si="9"/>
        <v>472037.10599999997</v>
      </c>
      <c r="AO35" s="61">
        <f t="shared" si="9"/>
        <v>464498.64599999995</v>
      </c>
      <c r="AP35" s="61">
        <f t="shared" si="9"/>
        <v>443095.004</v>
      </c>
      <c r="AQ35" s="61">
        <f t="shared" si="9"/>
        <v>0</v>
      </c>
      <c r="AR35" s="61">
        <f t="shared" si="9"/>
        <v>0</v>
      </c>
      <c r="AS35" s="61">
        <f t="shared" si="9"/>
        <v>0</v>
      </c>
      <c r="AT35" s="61">
        <f t="shared" si="9"/>
        <v>3553593.5970000005</v>
      </c>
      <c r="AU35" s="61">
        <f t="shared" si="9"/>
        <v>0</v>
      </c>
      <c r="AV35" s="61">
        <f t="shared" si="9"/>
        <v>247787.369</v>
      </c>
      <c r="AW35" s="61">
        <f t="shared" si="9"/>
        <v>486750.271</v>
      </c>
      <c r="AX35" s="61">
        <f t="shared" si="9"/>
        <v>486784.34300000005</v>
      </c>
      <c r="AY35" s="61">
        <f t="shared" si="9"/>
        <v>484321.013</v>
      </c>
      <c r="AZ35" s="61">
        <f t="shared" si="9"/>
        <v>464872.39900000003</v>
      </c>
      <c r="BA35" s="61">
        <f t="shared" si="9"/>
        <v>475484.55199999997</v>
      </c>
      <c r="BB35" s="61">
        <f t="shared" si="9"/>
        <v>464498.64599999995</v>
      </c>
      <c r="BC35" s="61">
        <f t="shared" si="9"/>
        <v>443095.004</v>
      </c>
      <c r="BD35" s="61">
        <f t="shared" si="9"/>
        <v>0</v>
      </c>
      <c r="BE35" s="61">
        <f t="shared" si="9"/>
        <v>0</v>
      </c>
      <c r="BF35" s="61">
        <f t="shared" si="9"/>
        <v>0</v>
      </c>
      <c r="BG35" s="61">
        <f t="shared" si="9"/>
        <v>3553593.5970000005</v>
      </c>
    </row>
    <row r="36" spans="1:59" ht="11.25">
      <c r="A36" s="59" t="s">
        <v>165</v>
      </c>
      <c r="B36" s="62" t="s">
        <v>27</v>
      </c>
      <c r="C36" s="63" t="s">
        <v>166</v>
      </c>
      <c r="D36" s="59">
        <f>+'[1]Informe_dane'!D36</f>
        <v>202000</v>
      </c>
      <c r="E36" s="59">
        <f>+'[1]Informe_dane'!E36</f>
        <v>3016778.903</v>
      </c>
      <c r="F36" s="59">
        <f>+'[1]Informe_dane'!F36</f>
        <v>51335.292</v>
      </c>
      <c r="G36" s="59">
        <f>+'[1]Informe_dane'!G36</f>
        <v>3167443.611</v>
      </c>
      <c r="H36" s="59">
        <f>+'[1]Informe_dane'!H36</f>
        <v>2705016.672</v>
      </c>
      <c r="I36" s="59">
        <f>+'[1]Informe_dane'!I36</f>
        <v>-11106.847</v>
      </c>
      <c r="J36" s="59">
        <f>+'[1]Informe_dane'!J36</f>
        <v>-8526.13</v>
      </c>
      <c r="K36" s="59">
        <f>+'[1]Informe_dane'!K36</f>
        <v>-3141.328</v>
      </c>
      <c r="L36" s="59">
        <f>+'[1]Informe_dane'!L36</f>
        <v>-3830.139</v>
      </c>
      <c r="M36" s="59">
        <f>+'[1]Informe_dane'!M36</f>
        <v>-39687.619</v>
      </c>
      <c r="N36" s="59">
        <f>+'[1]Informe_dane'!N36</f>
        <v>62011.867</v>
      </c>
      <c r="O36" s="59">
        <f>+'[1]Informe_dane'!O36</f>
        <v>342266.04</v>
      </c>
      <c r="P36" s="59">
        <f>+'[1]Informe_dane'!P36</f>
        <v>117814.258</v>
      </c>
      <c r="Q36" s="59">
        <f>+'[1]Informe_dane'!Q36</f>
        <v>0</v>
      </c>
      <c r="R36" s="59">
        <f>+'[1]Informe_dane'!R36</f>
        <v>0</v>
      </c>
      <c r="S36" s="59">
        <f>+'[1]Informe_dane'!S36</f>
        <v>0</v>
      </c>
      <c r="T36" s="59">
        <f>+'[1]Informe_dane'!T36</f>
        <v>3160816.7739999997</v>
      </c>
      <c r="U36" s="59">
        <f>+'[1]Informe_dane'!U36</f>
        <v>2644040.779</v>
      </c>
      <c r="V36" s="59">
        <f>+'[1]Informe_dane'!V36</f>
        <v>23400</v>
      </c>
      <c r="W36" s="59">
        <f>+'[1]Informe_dane'!W36</f>
        <v>-45864.355</v>
      </c>
      <c r="X36" s="59">
        <f>+'[1]Informe_dane'!X36</f>
        <v>-2528.127</v>
      </c>
      <c r="Y36" s="59">
        <f>+'[1]Informe_dane'!Y36</f>
        <v>-3830.139</v>
      </c>
      <c r="Z36" s="59">
        <f>+'[1]Informe_dane'!Z36</f>
        <v>-2349.394</v>
      </c>
      <c r="AA36" s="59">
        <f>+'[1]Informe_dane'!AA36</f>
        <v>55420.144</v>
      </c>
      <c r="AB36" s="59">
        <f>+'[1]Informe_dane'!AB36</f>
        <v>329684.6</v>
      </c>
      <c r="AC36" s="59">
        <f>+'[1]Informe_dane'!AC36</f>
        <v>162843.266</v>
      </c>
      <c r="AD36" s="59">
        <f>+'[1]Informe_dane'!AD36</f>
        <v>0</v>
      </c>
      <c r="AE36" s="59">
        <f>+'[1]Informe_dane'!AE36</f>
        <v>0</v>
      </c>
      <c r="AF36" s="59">
        <f>+'[1]Informe_dane'!AF36</f>
        <v>0</v>
      </c>
      <c r="AG36" s="59">
        <f>+'[1]Informe_dane'!AG36</f>
        <v>3160816.774</v>
      </c>
      <c r="AH36" s="59">
        <f>+'[1]Informe_dane'!AH36</f>
        <v>0</v>
      </c>
      <c r="AI36" s="59">
        <f>+'[1]Informe_dane'!AI36</f>
        <v>161057.747</v>
      </c>
      <c r="AJ36" s="59">
        <f>+'[1]Informe_dane'!AJ36</f>
        <v>344445.131</v>
      </c>
      <c r="AK36" s="59">
        <f>+'[1]Informe_dane'!AK36</f>
        <v>296479.006</v>
      </c>
      <c r="AL36" s="59">
        <f>+'[1]Informe_dane'!AL36</f>
        <v>344988.957</v>
      </c>
      <c r="AM36" s="59">
        <f>+'[1]Informe_dane'!AM36</f>
        <v>283414.921</v>
      </c>
      <c r="AN36" s="59">
        <f>+'[1]Informe_dane'!AN36</f>
        <v>316624.948</v>
      </c>
      <c r="AO36" s="59">
        <f>+'[1]Informe_dane'!AO36</f>
        <v>299441.316</v>
      </c>
      <c r="AP36" s="59">
        <f>+'[1]Informe_dane'!AP36</f>
        <v>294719.716</v>
      </c>
      <c r="AQ36" s="59">
        <f>+'[1]Informe_dane'!AQ36</f>
        <v>0</v>
      </c>
      <c r="AR36" s="59">
        <f>+'[1]Informe_dane'!AR36</f>
        <v>0</v>
      </c>
      <c r="AS36" s="59">
        <f>+'[1]Informe_dane'!AS36</f>
        <v>0</v>
      </c>
      <c r="AT36" s="59">
        <f>+'[1]Informe_dane'!AT36</f>
        <v>2341171.742</v>
      </c>
      <c r="AU36" s="59">
        <f>+'[1]Informe_dane'!AU36</f>
        <v>0</v>
      </c>
      <c r="AV36" s="59">
        <f>+'[1]Informe_dane'!AV36</f>
        <v>161057.747</v>
      </c>
      <c r="AW36" s="59">
        <f>+'[1]Informe_dane'!AW36</f>
        <v>327917.707</v>
      </c>
      <c r="AX36" s="59">
        <f>+'[1]Informe_dane'!AX36</f>
        <v>306686.112</v>
      </c>
      <c r="AY36" s="59">
        <f>+'[1]Informe_dane'!AY36</f>
        <v>323168.448</v>
      </c>
      <c r="AZ36" s="59">
        <f>+'[1]Informe_dane'!AZ36</f>
        <v>308108.302</v>
      </c>
      <c r="BA36" s="59">
        <f>+'[1]Informe_dane'!BA36</f>
        <v>320072.394</v>
      </c>
      <c r="BB36" s="59">
        <f>+'[1]Informe_dane'!BB36</f>
        <v>299441.316</v>
      </c>
      <c r="BC36" s="59">
        <f>+'[1]Informe_dane'!BC36</f>
        <v>294719.716</v>
      </c>
      <c r="BD36" s="59">
        <f>+'[1]Informe_dane'!BD36</f>
        <v>0</v>
      </c>
      <c r="BE36" s="59">
        <f>+'[1]Informe_dane'!BE36</f>
        <v>0</v>
      </c>
      <c r="BF36" s="59">
        <f>+'[1]Informe_dane'!BF36</f>
        <v>0</v>
      </c>
      <c r="BG36" s="59">
        <f>+'[1]Informe_dane'!BG36</f>
        <v>2341171.742</v>
      </c>
    </row>
    <row r="37" spans="1:59" ht="11.25">
      <c r="A37" s="59" t="s">
        <v>167</v>
      </c>
      <c r="B37" s="62" t="s">
        <v>27</v>
      </c>
      <c r="C37" s="63" t="s">
        <v>168</v>
      </c>
      <c r="D37" s="59">
        <f>+'[1]Informe_dane'!D37</f>
        <v>0</v>
      </c>
      <c r="E37" s="59">
        <f>+'[1]Informe_dane'!E37</f>
        <v>1429165.175</v>
      </c>
      <c r="F37" s="59">
        <f>+'[1]Informe_dane'!F37</f>
        <v>0</v>
      </c>
      <c r="G37" s="59">
        <f>+'[1]Informe_dane'!G37</f>
        <v>1429165.175</v>
      </c>
      <c r="H37" s="59">
        <f>+'[1]Informe_dane'!H37</f>
        <v>1193358.169</v>
      </c>
      <c r="I37" s="59">
        <f>+'[1]Informe_dane'!I37</f>
        <v>0</v>
      </c>
      <c r="J37" s="59">
        <f>+'[1]Informe_dane'!J37</f>
        <v>-1087.602</v>
      </c>
      <c r="K37" s="59">
        <f>+'[1]Informe_dane'!K37</f>
        <v>0</v>
      </c>
      <c r="L37" s="59">
        <f>+'[1]Informe_dane'!L37</f>
        <v>-8790.98</v>
      </c>
      <c r="M37" s="59">
        <f>+'[1]Informe_dane'!M37</f>
        <v>0</v>
      </c>
      <c r="N37" s="59">
        <f>+'[1]Informe_dane'!N37</f>
        <v>13789.782</v>
      </c>
      <c r="O37" s="59">
        <f>+'[1]Informe_dane'!O37</f>
        <v>159378.378</v>
      </c>
      <c r="P37" s="59">
        <f>+'[1]Informe_dane'!P37</f>
        <v>9910.248</v>
      </c>
      <c r="Q37" s="59">
        <f>+'[1]Informe_dane'!Q37</f>
        <v>0</v>
      </c>
      <c r="R37" s="59">
        <f>+'[1]Informe_dane'!R37</f>
        <v>0</v>
      </c>
      <c r="S37" s="59">
        <f>+'[1]Informe_dane'!S37</f>
        <v>0</v>
      </c>
      <c r="T37" s="59">
        <f>+'[1]Informe_dane'!T37</f>
        <v>1366557.9949999999</v>
      </c>
      <c r="U37" s="59">
        <f>+'[1]Informe_dane'!U37</f>
        <v>1184567.189</v>
      </c>
      <c r="V37" s="59">
        <f>+'[1]Informe_dane'!V37</f>
        <v>0</v>
      </c>
      <c r="W37" s="59">
        <f>+'[1]Informe_dane'!W37</f>
        <v>-1087.602</v>
      </c>
      <c r="X37" s="59">
        <f>+'[1]Informe_dane'!X37</f>
        <v>0</v>
      </c>
      <c r="Y37" s="59">
        <f>+'[1]Informe_dane'!Y37</f>
        <v>0</v>
      </c>
      <c r="Z37" s="59">
        <f>+'[1]Informe_dane'!Z37</f>
        <v>0</v>
      </c>
      <c r="AA37" s="59">
        <f>+'[1]Informe_dane'!AA37</f>
        <v>13789.782</v>
      </c>
      <c r="AB37" s="59">
        <f>+'[1]Informe_dane'!AB37</f>
        <v>152784.932</v>
      </c>
      <c r="AC37" s="59">
        <f>+'[1]Informe_dane'!AC37</f>
        <v>14793.783</v>
      </c>
      <c r="AD37" s="59">
        <f>+'[1]Informe_dane'!AD37</f>
        <v>0</v>
      </c>
      <c r="AE37" s="59">
        <f>+'[1]Informe_dane'!AE37</f>
        <v>0</v>
      </c>
      <c r="AF37" s="59">
        <f>+'[1]Informe_dane'!AF37</f>
        <v>0</v>
      </c>
      <c r="AG37" s="59">
        <f>+'[1]Informe_dane'!AG37</f>
        <v>1364848.084</v>
      </c>
      <c r="AH37" s="59">
        <f>+'[1]Informe_dane'!AH37</f>
        <v>0</v>
      </c>
      <c r="AI37" s="59">
        <f>+'[1]Informe_dane'!AI37</f>
        <v>86729.622</v>
      </c>
      <c r="AJ37" s="59">
        <f>+'[1]Informe_dane'!AJ37</f>
        <v>158832.564</v>
      </c>
      <c r="AK37" s="59">
        <f>+'[1]Informe_dane'!AK37</f>
        <v>158832.564</v>
      </c>
      <c r="AL37" s="59">
        <f>+'[1]Informe_dane'!AL37</f>
        <v>158832.564</v>
      </c>
      <c r="AM37" s="59">
        <f>+'[1]Informe_dane'!AM37</f>
        <v>156764.097</v>
      </c>
      <c r="AN37" s="59">
        <f>+'[1]Informe_dane'!AN37</f>
        <v>155412.158</v>
      </c>
      <c r="AO37" s="59">
        <f>+'[1]Informe_dane'!AO37</f>
        <v>165057.33</v>
      </c>
      <c r="AP37" s="59">
        <f>+'[1]Informe_dane'!AP37</f>
        <v>148375.288</v>
      </c>
      <c r="AQ37" s="59">
        <f>+'[1]Informe_dane'!AQ37</f>
        <v>0</v>
      </c>
      <c r="AR37" s="59">
        <f>+'[1]Informe_dane'!AR37</f>
        <v>0</v>
      </c>
      <c r="AS37" s="59">
        <f>+'[1]Informe_dane'!AS37</f>
        <v>0</v>
      </c>
      <c r="AT37" s="59">
        <f>+'[1]Informe_dane'!AT37</f>
        <v>1188836.1870000002</v>
      </c>
      <c r="AU37" s="59">
        <f>+'[1]Informe_dane'!AU37</f>
        <v>0</v>
      </c>
      <c r="AV37" s="59">
        <f>+'[1]Informe_dane'!AV37</f>
        <v>86729.622</v>
      </c>
      <c r="AW37" s="59">
        <f>+'[1]Informe_dane'!AW37</f>
        <v>158832.564</v>
      </c>
      <c r="AX37" s="59">
        <f>+'[1]Informe_dane'!AX37</f>
        <v>158832.564</v>
      </c>
      <c r="AY37" s="59">
        <f>+'[1]Informe_dane'!AY37</f>
        <v>158832.564</v>
      </c>
      <c r="AZ37" s="59">
        <f>+'[1]Informe_dane'!AZ37</f>
        <v>156764.097</v>
      </c>
      <c r="BA37" s="59">
        <f>+'[1]Informe_dane'!BA37</f>
        <v>155412.158</v>
      </c>
      <c r="BB37" s="59">
        <f>+'[1]Informe_dane'!BB37</f>
        <v>165057.33</v>
      </c>
      <c r="BC37" s="59">
        <f>+'[1]Informe_dane'!BC37</f>
        <v>148375.288</v>
      </c>
      <c r="BD37" s="59">
        <f>+'[1]Informe_dane'!BD37</f>
        <v>0</v>
      </c>
      <c r="BE37" s="59">
        <f>+'[1]Informe_dane'!BE37</f>
        <v>0</v>
      </c>
      <c r="BF37" s="59">
        <f>+'[1]Informe_dane'!BF37</f>
        <v>0</v>
      </c>
      <c r="BG37" s="59">
        <f>+'[1]Informe_dane'!BG37</f>
        <v>1188836.1870000002</v>
      </c>
    </row>
    <row r="38" spans="1:59" ht="11.25">
      <c r="A38" s="59" t="s">
        <v>282</v>
      </c>
      <c r="B38" s="59">
        <v>10</v>
      </c>
      <c r="C38" s="59" t="s">
        <v>283</v>
      </c>
      <c r="D38" s="59">
        <f>+'[1]Informe_dane'!D38</f>
        <v>0</v>
      </c>
      <c r="E38" s="59">
        <f>+'[1]Informe_dane'!E38</f>
        <v>23585.668</v>
      </c>
      <c r="F38" s="59">
        <f>+'[1]Informe_dane'!F38</f>
        <v>0</v>
      </c>
      <c r="G38" s="59">
        <f>+'[1]Informe_dane'!G38</f>
        <v>23585.668</v>
      </c>
      <c r="H38" s="59">
        <f>+'[1]Informe_dane'!H38</f>
        <v>0</v>
      </c>
      <c r="I38" s="59">
        <f>+'[1]Informe_dane'!I38</f>
        <v>0</v>
      </c>
      <c r="J38" s="59">
        <f>+'[1]Informe_dane'!J38</f>
        <v>0</v>
      </c>
      <c r="K38" s="59">
        <f>+'[1]Informe_dane'!K38</f>
        <v>23585.668</v>
      </c>
      <c r="L38" s="59">
        <f>+'[1]Informe_dane'!L38</f>
        <v>0</v>
      </c>
      <c r="M38" s="59">
        <f>+'[1]Informe_dane'!M38</f>
        <v>0</v>
      </c>
      <c r="N38" s="59">
        <f>+'[1]Informe_dane'!N38</f>
        <v>0</v>
      </c>
      <c r="O38" s="59">
        <f>+'[1]Informe_dane'!O38</f>
        <v>0</v>
      </c>
      <c r="P38" s="59">
        <f>+'[1]Informe_dane'!P38</f>
        <v>0</v>
      </c>
      <c r="Q38" s="59">
        <f>+'[1]Informe_dane'!Q38</f>
        <v>0</v>
      </c>
      <c r="R38" s="59">
        <f>+'[1]Informe_dane'!R38</f>
        <v>0</v>
      </c>
      <c r="S38" s="59">
        <f>+'[1]Informe_dane'!S38</f>
        <v>0</v>
      </c>
      <c r="T38" s="59">
        <f>+'[1]Informe_dane'!T38</f>
        <v>23585.668</v>
      </c>
      <c r="U38" s="59">
        <f>+'[1]Informe_dane'!U38</f>
        <v>0</v>
      </c>
      <c r="V38" s="59">
        <f>+'[1]Informe_dane'!V38</f>
        <v>0</v>
      </c>
      <c r="W38" s="59">
        <f>+'[1]Informe_dane'!W38</f>
        <v>0</v>
      </c>
      <c r="X38" s="59">
        <f>+'[1]Informe_dane'!X38</f>
        <v>23585.668</v>
      </c>
      <c r="Y38" s="59">
        <f>+'[1]Informe_dane'!Y38</f>
        <v>0</v>
      </c>
      <c r="Z38" s="59">
        <f>+'[1]Informe_dane'!Z38</f>
        <v>0</v>
      </c>
      <c r="AA38" s="59">
        <f>+'[1]Informe_dane'!AA38</f>
        <v>0</v>
      </c>
      <c r="AB38" s="59">
        <f>+'[1]Informe_dane'!AB38</f>
        <v>0</v>
      </c>
      <c r="AC38" s="59">
        <f>+'[1]Informe_dane'!AC38</f>
        <v>0</v>
      </c>
      <c r="AD38" s="59">
        <f>+'[1]Informe_dane'!AD38</f>
        <v>0</v>
      </c>
      <c r="AE38" s="59">
        <f>+'[1]Informe_dane'!AE38</f>
        <v>0</v>
      </c>
      <c r="AF38" s="59">
        <f>+'[1]Informe_dane'!AF38</f>
        <v>0</v>
      </c>
      <c r="AG38" s="59">
        <f>+'[1]Informe_dane'!AG38</f>
        <v>23585.668</v>
      </c>
      <c r="AH38" s="59">
        <f>+'[1]Informe_dane'!AH38</f>
        <v>0</v>
      </c>
      <c r="AI38" s="59">
        <f>+'[1]Informe_dane'!AI38</f>
        <v>0</v>
      </c>
      <c r="AJ38" s="59">
        <f>+'[1]Informe_dane'!AJ38</f>
        <v>0</v>
      </c>
      <c r="AK38" s="59">
        <f>+'[1]Informe_dane'!AK38</f>
        <v>21265.667</v>
      </c>
      <c r="AL38" s="59">
        <f>+'[1]Informe_dane'!AL38</f>
        <v>2320.001</v>
      </c>
      <c r="AM38" s="59">
        <f>+'[1]Informe_dane'!AM38</f>
        <v>0</v>
      </c>
      <c r="AN38" s="59">
        <f>+'[1]Informe_dane'!AN38</f>
        <v>0</v>
      </c>
      <c r="AO38" s="59">
        <f>+'[1]Informe_dane'!AO38</f>
        <v>0</v>
      </c>
      <c r="AP38" s="59">
        <f>+'[1]Informe_dane'!AP38</f>
        <v>0</v>
      </c>
      <c r="AQ38" s="59">
        <f>+'[1]Informe_dane'!AQ38</f>
        <v>0</v>
      </c>
      <c r="AR38" s="59">
        <f>+'[1]Informe_dane'!AR38</f>
        <v>0</v>
      </c>
      <c r="AS38" s="59">
        <f>+'[1]Informe_dane'!AS38</f>
        <v>0</v>
      </c>
      <c r="AT38" s="59">
        <f>+'[1]Informe_dane'!AT38</f>
        <v>23585.668</v>
      </c>
      <c r="AU38" s="59">
        <f>+'[1]Informe_dane'!AU38</f>
        <v>0</v>
      </c>
      <c r="AV38" s="59">
        <f>+'[1]Informe_dane'!AV38</f>
        <v>0</v>
      </c>
      <c r="AW38" s="59">
        <f>+'[1]Informe_dane'!AW38</f>
        <v>0</v>
      </c>
      <c r="AX38" s="59">
        <f>+'[1]Informe_dane'!AX38</f>
        <v>21265.667</v>
      </c>
      <c r="AY38" s="59">
        <f>+'[1]Informe_dane'!AY38</f>
        <v>2320.001</v>
      </c>
      <c r="AZ38" s="59">
        <f>+'[1]Informe_dane'!AZ38</f>
        <v>0</v>
      </c>
      <c r="BA38" s="59">
        <f>+'[1]Informe_dane'!BA38</f>
        <v>0</v>
      </c>
      <c r="BB38" s="59">
        <f>+'[1]Informe_dane'!BB38</f>
        <v>0</v>
      </c>
      <c r="BC38" s="59">
        <f>+'[1]Informe_dane'!BC38</f>
        <v>0</v>
      </c>
      <c r="BD38" s="59">
        <f>+'[1]Informe_dane'!BD38</f>
        <v>0</v>
      </c>
      <c r="BE38" s="59">
        <f>+'[1]Informe_dane'!BE38</f>
        <v>0</v>
      </c>
      <c r="BF38" s="59">
        <f>+'[1]Informe_dane'!BF38</f>
        <v>0</v>
      </c>
      <c r="BG38" s="59">
        <f>+'[1]Informe_dane'!BG38</f>
        <v>23585.668</v>
      </c>
    </row>
    <row r="39" spans="1:59" s="49" customFormat="1" ht="11.25">
      <c r="A39" s="59" t="s">
        <v>169</v>
      </c>
      <c r="B39" s="60">
        <v>10</v>
      </c>
      <c r="C39" s="64" t="s">
        <v>170</v>
      </c>
      <c r="D39" s="61">
        <f>SUM(D40:D49)</f>
        <v>16739000.000000002</v>
      </c>
      <c r="E39" s="61">
        <f aca="true" t="shared" si="10" ref="E39:BG39">SUM(E40:E49)</f>
        <v>3359.7</v>
      </c>
      <c r="F39" s="61">
        <f t="shared" si="10"/>
        <v>583359.7</v>
      </c>
      <c r="G39" s="61">
        <f t="shared" si="10"/>
        <v>16159000</v>
      </c>
      <c r="H39" s="61">
        <f t="shared" si="10"/>
        <v>992296.4739999999</v>
      </c>
      <c r="I39" s="61">
        <f t="shared" si="10"/>
        <v>1108426.022</v>
      </c>
      <c r="J39" s="61">
        <f t="shared" si="10"/>
        <v>1072182.469</v>
      </c>
      <c r="K39" s="61">
        <f t="shared" si="10"/>
        <v>12986095.035</v>
      </c>
      <c r="L39" s="61">
        <f t="shared" si="10"/>
        <v>0</v>
      </c>
      <c r="M39" s="61">
        <f t="shared" si="10"/>
        <v>0</v>
      </c>
      <c r="N39" s="61">
        <f t="shared" si="10"/>
        <v>0</v>
      </c>
      <c r="O39" s="61">
        <f t="shared" si="10"/>
        <v>0</v>
      </c>
      <c r="P39" s="61">
        <f t="shared" si="10"/>
        <v>0</v>
      </c>
      <c r="Q39" s="61">
        <f t="shared" si="10"/>
        <v>0</v>
      </c>
      <c r="R39" s="61">
        <f t="shared" si="10"/>
        <v>0</v>
      </c>
      <c r="S39" s="61">
        <f t="shared" si="10"/>
        <v>0</v>
      </c>
      <c r="T39" s="61">
        <f t="shared" si="10"/>
        <v>16159000</v>
      </c>
      <c r="U39" s="61">
        <f t="shared" si="10"/>
        <v>992296.4739999999</v>
      </c>
      <c r="V39" s="61">
        <f t="shared" si="10"/>
        <v>1108426.022</v>
      </c>
      <c r="W39" s="61">
        <f t="shared" si="10"/>
        <v>1067927.669</v>
      </c>
      <c r="X39" s="61">
        <f t="shared" si="10"/>
        <v>1054330.289</v>
      </c>
      <c r="Y39" s="61">
        <f t="shared" si="10"/>
        <v>1038278.26</v>
      </c>
      <c r="Z39" s="61">
        <f t="shared" si="10"/>
        <v>1054014.9949999999</v>
      </c>
      <c r="AA39" s="61">
        <f t="shared" si="10"/>
        <v>1338868.376</v>
      </c>
      <c r="AB39" s="61">
        <f t="shared" si="10"/>
        <v>1033067.6739999999</v>
      </c>
      <c r="AC39" s="61">
        <f t="shared" si="10"/>
        <v>1030132.2760000001</v>
      </c>
      <c r="AD39" s="61">
        <f t="shared" si="10"/>
        <v>0</v>
      </c>
      <c r="AE39" s="61">
        <f t="shared" si="10"/>
        <v>0</v>
      </c>
      <c r="AF39" s="61">
        <f t="shared" si="10"/>
        <v>0</v>
      </c>
      <c r="AG39" s="61">
        <f t="shared" si="10"/>
        <v>9717342.035</v>
      </c>
      <c r="AH39" s="61">
        <f t="shared" si="10"/>
        <v>992296.4739999999</v>
      </c>
      <c r="AI39" s="61">
        <f t="shared" si="10"/>
        <v>1108426.022</v>
      </c>
      <c r="AJ39" s="61">
        <f t="shared" si="10"/>
        <v>1067927.669</v>
      </c>
      <c r="AK39" s="61">
        <f t="shared" si="10"/>
        <v>1054330.289</v>
      </c>
      <c r="AL39" s="61">
        <f t="shared" si="10"/>
        <v>1038278.26</v>
      </c>
      <c r="AM39" s="61">
        <f t="shared" si="10"/>
        <v>1054014.9949999999</v>
      </c>
      <c r="AN39" s="61">
        <f t="shared" si="10"/>
        <v>1338868.376</v>
      </c>
      <c r="AO39" s="61">
        <f t="shared" si="10"/>
        <v>1033067.6739999999</v>
      </c>
      <c r="AP39" s="61">
        <f t="shared" si="10"/>
        <v>1030132.2760000001</v>
      </c>
      <c r="AQ39" s="61">
        <f t="shared" si="10"/>
        <v>0</v>
      </c>
      <c r="AR39" s="61">
        <f t="shared" si="10"/>
        <v>0</v>
      </c>
      <c r="AS39" s="61">
        <f t="shared" si="10"/>
        <v>0</v>
      </c>
      <c r="AT39" s="61">
        <f t="shared" si="10"/>
        <v>9717342.035</v>
      </c>
      <c r="AU39" s="61">
        <f t="shared" si="10"/>
        <v>992296.4739999999</v>
      </c>
      <c r="AV39" s="61">
        <f t="shared" si="10"/>
        <v>1108426.022</v>
      </c>
      <c r="AW39" s="61">
        <f t="shared" si="10"/>
        <v>1067927.669</v>
      </c>
      <c r="AX39" s="61">
        <f t="shared" si="10"/>
        <v>1054330.289</v>
      </c>
      <c r="AY39" s="61">
        <f t="shared" si="10"/>
        <v>1038278.26</v>
      </c>
      <c r="AZ39" s="61">
        <f t="shared" si="10"/>
        <v>816144.8879999999</v>
      </c>
      <c r="BA39" s="61">
        <f t="shared" si="10"/>
        <v>1573000.5829999999</v>
      </c>
      <c r="BB39" s="61">
        <f t="shared" si="10"/>
        <v>1036805.5739999999</v>
      </c>
      <c r="BC39" s="61">
        <f t="shared" si="10"/>
        <v>838274.6760000001</v>
      </c>
      <c r="BD39" s="61">
        <f t="shared" si="10"/>
        <v>0</v>
      </c>
      <c r="BE39" s="61">
        <f t="shared" si="10"/>
        <v>0</v>
      </c>
      <c r="BF39" s="61">
        <f t="shared" si="10"/>
        <v>0</v>
      </c>
      <c r="BG39" s="61">
        <f t="shared" si="10"/>
        <v>9525484.435000002</v>
      </c>
    </row>
    <row r="40" spans="1:59" ht="11.25">
      <c r="A40" s="59" t="s">
        <v>171</v>
      </c>
      <c r="B40" s="62" t="s">
        <v>27</v>
      </c>
      <c r="C40" s="63" t="s">
        <v>172</v>
      </c>
      <c r="D40" s="59">
        <f>+'[1]Informe_dane'!D40</f>
        <v>1786579.28</v>
      </c>
      <c r="E40" s="59">
        <f>+'[1]Informe_dane'!E40</f>
        <v>0</v>
      </c>
      <c r="F40" s="59">
        <f>+'[1]Informe_dane'!F40</f>
        <v>100000</v>
      </c>
      <c r="G40" s="59">
        <f>+'[1]Informe_dane'!G40</f>
        <v>1686579.28</v>
      </c>
      <c r="H40" s="59">
        <f>+'[1]Informe_dane'!H40</f>
        <v>105184.8</v>
      </c>
      <c r="I40" s="59">
        <f>+'[1]Informe_dane'!I40</f>
        <v>112806.7</v>
      </c>
      <c r="J40" s="59">
        <f>+'[1]Informe_dane'!J40</f>
        <v>113584.7</v>
      </c>
      <c r="K40" s="59">
        <f>+'[1]Informe_dane'!K40</f>
        <v>1355003.08</v>
      </c>
      <c r="L40" s="59">
        <f>+'[1]Informe_dane'!L40</f>
        <v>0</v>
      </c>
      <c r="M40" s="59">
        <f>+'[1]Informe_dane'!M40</f>
        <v>0</v>
      </c>
      <c r="N40" s="59">
        <f>+'[1]Informe_dane'!N40</f>
        <v>0</v>
      </c>
      <c r="O40" s="59">
        <f>+'[1]Informe_dane'!O40</f>
        <v>0</v>
      </c>
      <c r="P40" s="59">
        <f>+'[1]Informe_dane'!P40</f>
        <v>0</v>
      </c>
      <c r="Q40" s="59">
        <f>+'[1]Informe_dane'!Q40</f>
        <v>0</v>
      </c>
      <c r="R40" s="59">
        <f>+'[1]Informe_dane'!R40</f>
        <v>0</v>
      </c>
      <c r="S40" s="59">
        <f>+'[1]Informe_dane'!S40</f>
        <v>0</v>
      </c>
      <c r="T40" s="59">
        <f>+'[1]Informe_dane'!T40</f>
        <v>1686579.28</v>
      </c>
      <c r="U40" s="59">
        <f>+'[1]Informe_dane'!U40</f>
        <v>105184.8</v>
      </c>
      <c r="V40" s="59">
        <f>+'[1]Informe_dane'!V40</f>
        <v>112806.7</v>
      </c>
      <c r="W40" s="59">
        <f>+'[1]Informe_dane'!W40</f>
        <v>113584.7</v>
      </c>
      <c r="X40" s="59">
        <f>+'[1]Informe_dane'!X40</f>
        <v>111525.5</v>
      </c>
      <c r="Y40" s="59">
        <f>+'[1]Informe_dane'!Y40</f>
        <v>109647.1</v>
      </c>
      <c r="Z40" s="59">
        <f>+'[1]Informe_dane'!Z40</f>
        <v>113488.1</v>
      </c>
      <c r="AA40" s="59">
        <f>+'[1]Informe_dane'!AA40</f>
        <v>167992.5</v>
      </c>
      <c r="AB40" s="59">
        <f>+'[1]Informe_dane'!AB40</f>
        <v>109366.5</v>
      </c>
      <c r="AC40" s="59">
        <f>+'[1]Informe_dane'!AC40</f>
        <v>115678.5</v>
      </c>
      <c r="AD40" s="59">
        <f>+'[1]Informe_dane'!AD40</f>
        <v>0</v>
      </c>
      <c r="AE40" s="59">
        <f>+'[1]Informe_dane'!AE40</f>
        <v>0</v>
      </c>
      <c r="AF40" s="59">
        <f>+'[1]Informe_dane'!AF40</f>
        <v>0</v>
      </c>
      <c r="AG40" s="59">
        <f>+'[1]Informe_dane'!AG40</f>
        <v>1059274.4</v>
      </c>
      <c r="AH40" s="59">
        <f>+'[1]Informe_dane'!AH40</f>
        <v>105184.8</v>
      </c>
      <c r="AI40" s="59">
        <f>+'[1]Informe_dane'!AI40</f>
        <v>112806.7</v>
      </c>
      <c r="AJ40" s="59">
        <f>+'[1]Informe_dane'!AJ40</f>
        <v>113584.7</v>
      </c>
      <c r="AK40" s="59">
        <f>+'[1]Informe_dane'!AK40</f>
        <v>111525.5</v>
      </c>
      <c r="AL40" s="59">
        <f>+'[1]Informe_dane'!AL40</f>
        <v>109647.1</v>
      </c>
      <c r="AM40" s="59">
        <f>+'[1]Informe_dane'!AM40</f>
        <v>113488.1</v>
      </c>
      <c r="AN40" s="59">
        <f>+'[1]Informe_dane'!AN40</f>
        <v>167992.5</v>
      </c>
      <c r="AO40" s="59">
        <f>+'[1]Informe_dane'!AO40</f>
        <v>109366.5</v>
      </c>
      <c r="AP40" s="59">
        <f>+'[1]Informe_dane'!AP40</f>
        <v>115678.5</v>
      </c>
      <c r="AQ40" s="59">
        <f>+'[1]Informe_dane'!AQ40</f>
        <v>0</v>
      </c>
      <c r="AR40" s="59">
        <f>+'[1]Informe_dane'!AR40</f>
        <v>0</v>
      </c>
      <c r="AS40" s="59">
        <f>+'[1]Informe_dane'!AS40</f>
        <v>0</v>
      </c>
      <c r="AT40" s="59">
        <f>+'[1]Informe_dane'!AT40</f>
        <v>1059274.4</v>
      </c>
      <c r="AU40" s="59">
        <f>+'[1]Informe_dane'!AU40</f>
        <v>105184.8</v>
      </c>
      <c r="AV40" s="59">
        <f>+'[1]Informe_dane'!AV40</f>
        <v>112806.7</v>
      </c>
      <c r="AW40" s="59">
        <f>+'[1]Informe_dane'!AW40</f>
        <v>113584.7</v>
      </c>
      <c r="AX40" s="59">
        <f>+'[1]Informe_dane'!AX40</f>
        <v>111525.5</v>
      </c>
      <c r="AY40" s="59">
        <f>+'[1]Informe_dane'!AY40</f>
        <v>109647.1</v>
      </c>
      <c r="AZ40" s="59">
        <f>+'[1]Informe_dane'!AZ40</f>
        <v>113488.1</v>
      </c>
      <c r="BA40" s="59">
        <f>+'[1]Informe_dane'!BA40</f>
        <v>164254.6</v>
      </c>
      <c r="BB40" s="59">
        <f>+'[1]Informe_dane'!BB40</f>
        <v>113104.4</v>
      </c>
      <c r="BC40" s="59">
        <f>+'[1]Informe_dane'!BC40</f>
        <v>112851.6</v>
      </c>
      <c r="BD40" s="59">
        <f>+'[1]Informe_dane'!BD40</f>
        <v>0</v>
      </c>
      <c r="BE40" s="59">
        <f>+'[1]Informe_dane'!BE40</f>
        <v>0</v>
      </c>
      <c r="BF40" s="59">
        <f>+'[1]Informe_dane'!BF40</f>
        <v>0</v>
      </c>
      <c r="BG40" s="59">
        <f>+'[1]Informe_dane'!BG40</f>
        <v>1056447.5</v>
      </c>
    </row>
    <row r="41" spans="1:60" ht="11.25">
      <c r="A41" s="59" t="s">
        <v>173</v>
      </c>
      <c r="B41" s="62" t="s">
        <v>27</v>
      </c>
      <c r="C41" s="63" t="s">
        <v>174</v>
      </c>
      <c r="D41" s="59">
        <f>+'[1]Informe_dane'!D41</f>
        <v>2576258.003</v>
      </c>
      <c r="E41" s="59">
        <f>+'[1]Informe_dane'!E41</f>
        <v>0</v>
      </c>
      <c r="F41" s="59">
        <f>+'[1]Informe_dane'!F41</f>
        <v>153359.7</v>
      </c>
      <c r="G41" s="59">
        <f>+'[1]Informe_dane'!G41</f>
        <v>2422898.303</v>
      </c>
      <c r="H41" s="59">
        <f>+'[1]Informe_dane'!H41</f>
        <v>162181</v>
      </c>
      <c r="I41" s="59">
        <f>+'[1]Informe_dane'!I41</f>
        <v>174706.2</v>
      </c>
      <c r="J41" s="59">
        <f>+'[1]Informe_dane'!J41</f>
        <v>178004.6</v>
      </c>
      <c r="K41" s="59">
        <f>+'[1]Informe_dane'!K41</f>
        <v>1911366.203</v>
      </c>
      <c r="L41" s="59">
        <f>+'[1]Informe_dane'!L41</f>
        <v>0</v>
      </c>
      <c r="M41" s="59">
        <f>+'[1]Informe_dane'!M41</f>
        <v>0</v>
      </c>
      <c r="N41" s="59">
        <f>+'[1]Informe_dane'!N41</f>
        <v>-3359.7</v>
      </c>
      <c r="O41" s="59">
        <f>+'[1]Informe_dane'!O41</f>
        <v>0</v>
      </c>
      <c r="P41" s="59">
        <f>+'[1]Informe_dane'!P41</f>
        <v>0</v>
      </c>
      <c r="Q41" s="59">
        <f>+'[1]Informe_dane'!Q41</f>
        <v>0</v>
      </c>
      <c r="R41" s="59">
        <f>+'[1]Informe_dane'!R41</f>
        <v>0</v>
      </c>
      <c r="S41" s="59">
        <f>+'[1]Informe_dane'!S41</f>
        <v>0</v>
      </c>
      <c r="T41" s="59">
        <f>+'[1]Informe_dane'!T41</f>
        <v>2422898.303</v>
      </c>
      <c r="U41" s="59">
        <f>+'[1]Informe_dane'!U41</f>
        <v>162181</v>
      </c>
      <c r="V41" s="59">
        <f>+'[1]Informe_dane'!V41</f>
        <v>174706.2</v>
      </c>
      <c r="W41" s="59">
        <f>+'[1]Informe_dane'!W41</f>
        <v>174644.9</v>
      </c>
      <c r="X41" s="59">
        <f>+'[1]Informe_dane'!X41</f>
        <v>169698.4</v>
      </c>
      <c r="Y41" s="59">
        <f>+'[1]Informe_dane'!Y41</f>
        <v>167384.6</v>
      </c>
      <c r="Z41" s="59">
        <f>+'[1]Informe_dane'!Z41</f>
        <v>165482</v>
      </c>
      <c r="AA41" s="59">
        <f>+'[1]Informe_dane'!AA41</f>
        <v>183221.8</v>
      </c>
      <c r="AB41" s="59">
        <f>+'[1]Informe_dane'!AB41</f>
        <v>164652.6</v>
      </c>
      <c r="AC41" s="59">
        <f>+'[1]Informe_dane'!AC41</f>
        <v>178387.8</v>
      </c>
      <c r="AD41" s="59">
        <f>+'[1]Informe_dane'!AD41</f>
        <v>0</v>
      </c>
      <c r="AE41" s="59">
        <f>+'[1]Informe_dane'!AE41</f>
        <v>0</v>
      </c>
      <c r="AF41" s="59">
        <f>+'[1]Informe_dane'!AF41</f>
        <v>0</v>
      </c>
      <c r="AG41" s="59">
        <f>+'[1]Informe_dane'!AG41</f>
        <v>1540359.3</v>
      </c>
      <c r="AH41" s="59">
        <f>+'[1]Informe_dane'!AH41</f>
        <v>162181</v>
      </c>
      <c r="AI41" s="59">
        <f>+'[1]Informe_dane'!AI41</f>
        <v>174706.2</v>
      </c>
      <c r="AJ41" s="59">
        <f>+'[1]Informe_dane'!AJ41</f>
        <v>174644.9</v>
      </c>
      <c r="AK41" s="59">
        <f>+'[1]Informe_dane'!AK41</f>
        <v>169698.4</v>
      </c>
      <c r="AL41" s="59">
        <f>+'[1]Informe_dane'!AL41</f>
        <v>167384.6</v>
      </c>
      <c r="AM41" s="59">
        <f>+'[1]Informe_dane'!AM41</f>
        <v>165482</v>
      </c>
      <c r="AN41" s="59">
        <f>+'[1]Informe_dane'!AN41</f>
        <v>183221.8</v>
      </c>
      <c r="AO41" s="59">
        <f>+'[1]Informe_dane'!AO41</f>
        <v>164652.6</v>
      </c>
      <c r="AP41" s="59">
        <f>+'[1]Informe_dane'!AP41</f>
        <v>178387.8</v>
      </c>
      <c r="AQ41" s="59">
        <f>+'[1]Informe_dane'!AQ41</f>
        <v>0</v>
      </c>
      <c r="AR41" s="59">
        <f>+'[1]Informe_dane'!AR41</f>
        <v>0</v>
      </c>
      <c r="AS41" s="59">
        <f>+'[1]Informe_dane'!AS41</f>
        <v>0</v>
      </c>
      <c r="AT41" s="59">
        <f>+'[1]Informe_dane'!AT41</f>
        <v>1540359.3</v>
      </c>
      <c r="AU41" s="59">
        <f>+'[1]Informe_dane'!AU41</f>
        <v>162181</v>
      </c>
      <c r="AV41" s="59">
        <f>+'[1]Informe_dane'!AV41</f>
        <v>174706.2</v>
      </c>
      <c r="AW41" s="59">
        <f>+'[1]Informe_dane'!AW41</f>
        <v>174644.9</v>
      </c>
      <c r="AX41" s="59">
        <f>+'[1]Informe_dane'!AX41</f>
        <v>169698.4</v>
      </c>
      <c r="AY41" s="59">
        <f>+'[1]Informe_dane'!AY41</f>
        <v>167384.6</v>
      </c>
      <c r="AZ41" s="59">
        <f>+'[1]Informe_dane'!AZ41</f>
        <v>165482</v>
      </c>
      <c r="BA41" s="59">
        <f>+'[1]Informe_dane'!BA41</f>
        <v>183221.8</v>
      </c>
      <c r="BB41" s="59">
        <f>+'[1]Informe_dane'!BB41</f>
        <v>164652.6</v>
      </c>
      <c r="BC41" s="59">
        <f>+'[1]Informe_dane'!BC41</f>
        <v>178387.8</v>
      </c>
      <c r="BD41" s="59">
        <f>+'[1]Informe_dane'!BD41</f>
        <v>0</v>
      </c>
      <c r="BE41" s="59">
        <f>+'[1]Informe_dane'!BE41</f>
        <v>0</v>
      </c>
      <c r="BF41" s="59">
        <f>+'[1]Informe_dane'!BF41</f>
        <v>0</v>
      </c>
      <c r="BG41" s="59">
        <f>+'[1]Informe_dane'!BG41</f>
        <v>1540359.3</v>
      </c>
      <c r="BH41" s="59"/>
    </row>
    <row r="42" spans="1:59" ht="11.25">
      <c r="A42" s="59" t="s">
        <v>175</v>
      </c>
      <c r="B42" s="62" t="s">
        <v>27</v>
      </c>
      <c r="C42" s="63" t="s">
        <v>176</v>
      </c>
      <c r="D42" s="59">
        <f>+'[1]Informe_dane'!D42</f>
        <v>3475838.559</v>
      </c>
      <c r="E42" s="59">
        <f>+'[1]Informe_dane'!E42</f>
        <v>0</v>
      </c>
      <c r="F42" s="59">
        <f>+'[1]Informe_dane'!F42</f>
        <v>150000</v>
      </c>
      <c r="G42" s="59">
        <f>+'[1]Informe_dane'!G42</f>
        <v>3325838.559</v>
      </c>
      <c r="H42" s="59">
        <f>+'[1]Informe_dane'!H42</f>
        <v>218188.4</v>
      </c>
      <c r="I42" s="59">
        <f>+'[1]Informe_dane'!I42</f>
        <v>235961.8</v>
      </c>
      <c r="J42" s="59">
        <f>+'[1]Informe_dane'!J42</f>
        <v>237597.7</v>
      </c>
      <c r="K42" s="59">
        <f>+'[1]Informe_dane'!K42</f>
        <v>2634090.659</v>
      </c>
      <c r="L42" s="59">
        <f>+'[1]Informe_dane'!L42</f>
        <v>0</v>
      </c>
      <c r="M42" s="59">
        <f>+'[1]Informe_dane'!M42</f>
        <v>0</v>
      </c>
      <c r="N42" s="59">
        <f>+'[1]Informe_dane'!N42</f>
        <v>0</v>
      </c>
      <c r="O42" s="59">
        <f>+'[1]Informe_dane'!O42</f>
        <v>0</v>
      </c>
      <c r="P42" s="59">
        <f>+'[1]Informe_dane'!P42</f>
        <v>0</v>
      </c>
      <c r="Q42" s="59">
        <f>+'[1]Informe_dane'!Q42</f>
        <v>0</v>
      </c>
      <c r="R42" s="59">
        <f>+'[1]Informe_dane'!R42</f>
        <v>0</v>
      </c>
      <c r="S42" s="59">
        <f>+'[1]Informe_dane'!S42</f>
        <v>0</v>
      </c>
      <c r="T42" s="59">
        <f>+'[1]Informe_dane'!T42</f>
        <v>3325838.559</v>
      </c>
      <c r="U42" s="59">
        <f>+'[1]Informe_dane'!U42</f>
        <v>218188.4</v>
      </c>
      <c r="V42" s="59">
        <f>+'[1]Informe_dane'!V42</f>
        <v>235961.8</v>
      </c>
      <c r="W42" s="59">
        <f>+'[1]Informe_dane'!W42</f>
        <v>237597.7</v>
      </c>
      <c r="X42" s="59">
        <f>+'[1]Informe_dane'!X42</f>
        <v>230812.3</v>
      </c>
      <c r="Y42" s="59">
        <f>+'[1]Informe_dane'!Y42</f>
        <v>228287.1</v>
      </c>
      <c r="Z42" s="59">
        <f>+'[1]Informe_dane'!Z42</f>
        <v>228230</v>
      </c>
      <c r="AA42" s="59">
        <f>+'[1]Informe_dane'!AA42</f>
        <v>245951.4</v>
      </c>
      <c r="AB42" s="59">
        <f>+'[1]Informe_dane'!AB42</f>
        <v>226129.4</v>
      </c>
      <c r="AC42" s="59">
        <f>+'[1]Informe_dane'!AC42</f>
        <v>235674.3</v>
      </c>
      <c r="AD42" s="59">
        <f>+'[1]Informe_dane'!AD42</f>
        <v>0</v>
      </c>
      <c r="AE42" s="59">
        <f>+'[1]Informe_dane'!AE42</f>
        <v>0</v>
      </c>
      <c r="AF42" s="59">
        <f>+'[1]Informe_dane'!AF42</f>
        <v>0</v>
      </c>
      <c r="AG42" s="59">
        <f>+'[1]Informe_dane'!AG42</f>
        <v>2086832.4</v>
      </c>
      <c r="AH42" s="59">
        <f>+'[1]Informe_dane'!AH42</f>
        <v>218188.4</v>
      </c>
      <c r="AI42" s="59">
        <f>+'[1]Informe_dane'!AI42</f>
        <v>235961.8</v>
      </c>
      <c r="AJ42" s="59">
        <f>+'[1]Informe_dane'!AJ42</f>
        <v>237597.7</v>
      </c>
      <c r="AK42" s="59">
        <f>+'[1]Informe_dane'!AK42</f>
        <v>230812.3</v>
      </c>
      <c r="AL42" s="59">
        <f>+'[1]Informe_dane'!AL42</f>
        <v>228287.1</v>
      </c>
      <c r="AM42" s="59">
        <f>+'[1]Informe_dane'!AM42</f>
        <v>228230</v>
      </c>
      <c r="AN42" s="59">
        <f>+'[1]Informe_dane'!AN42</f>
        <v>245951.4</v>
      </c>
      <c r="AO42" s="59">
        <f>+'[1]Informe_dane'!AO42</f>
        <v>226129.4</v>
      </c>
      <c r="AP42" s="59">
        <f>+'[1]Informe_dane'!AP42</f>
        <v>235674.3</v>
      </c>
      <c r="AQ42" s="59">
        <f>+'[1]Informe_dane'!AQ42</f>
        <v>0</v>
      </c>
      <c r="AR42" s="59">
        <f>+'[1]Informe_dane'!AR42</f>
        <v>0</v>
      </c>
      <c r="AS42" s="59">
        <f>+'[1]Informe_dane'!AS42</f>
        <v>0</v>
      </c>
      <c r="AT42" s="59">
        <f>+'[1]Informe_dane'!AT42</f>
        <v>2086832.4</v>
      </c>
      <c r="AU42" s="59">
        <f>+'[1]Informe_dane'!AU42</f>
        <v>218188.4</v>
      </c>
      <c r="AV42" s="59">
        <f>+'[1]Informe_dane'!AV42</f>
        <v>235961.8</v>
      </c>
      <c r="AW42" s="59">
        <f>+'[1]Informe_dane'!AW42</f>
        <v>237597.7</v>
      </c>
      <c r="AX42" s="59">
        <f>+'[1]Informe_dane'!AX42</f>
        <v>230812.3</v>
      </c>
      <c r="AY42" s="59">
        <f>+'[1]Informe_dane'!AY42</f>
        <v>228287.1</v>
      </c>
      <c r="AZ42" s="59">
        <f>+'[1]Informe_dane'!AZ42</f>
        <v>228230</v>
      </c>
      <c r="BA42" s="59">
        <f>+'[1]Informe_dane'!BA42</f>
        <v>245951.4</v>
      </c>
      <c r="BB42" s="59">
        <f>+'[1]Informe_dane'!BB42</f>
        <v>226129.4</v>
      </c>
      <c r="BC42" s="59">
        <f>+'[1]Informe_dane'!BC42</f>
        <v>234043.6</v>
      </c>
      <c r="BD42" s="59">
        <f>+'[1]Informe_dane'!BD42</f>
        <v>0</v>
      </c>
      <c r="BE42" s="59">
        <f>+'[1]Informe_dane'!BE42</f>
        <v>0</v>
      </c>
      <c r="BF42" s="59">
        <f>+'[1]Informe_dane'!BF42</f>
        <v>0</v>
      </c>
      <c r="BG42" s="59">
        <f>+'[1]Informe_dane'!BG42</f>
        <v>2085201.7</v>
      </c>
    </row>
    <row r="43" spans="1:59" ht="22.5">
      <c r="A43" s="59" t="s">
        <v>177</v>
      </c>
      <c r="B43" s="62" t="s">
        <v>27</v>
      </c>
      <c r="C43" s="63" t="s">
        <v>178</v>
      </c>
      <c r="D43" s="59">
        <f>+'[1]Informe_dane'!D43</f>
        <v>226456.936</v>
      </c>
      <c r="E43" s="59">
        <f>+'[1]Informe_dane'!E43</f>
        <v>0</v>
      </c>
      <c r="F43" s="59">
        <f>+'[1]Informe_dane'!F43</f>
        <v>0</v>
      </c>
      <c r="G43" s="59">
        <f>+'[1]Informe_dane'!G43</f>
        <v>226456.936</v>
      </c>
      <c r="H43" s="59">
        <f>+'[1]Informe_dane'!H43</f>
        <v>11534.788</v>
      </c>
      <c r="I43" s="59">
        <f>+'[1]Informe_dane'!I43</f>
        <v>14574.488</v>
      </c>
      <c r="J43" s="59">
        <f>+'[1]Informe_dane'!J43</f>
        <v>14840.388</v>
      </c>
      <c r="K43" s="59">
        <f>+'[1]Informe_dane'!K43</f>
        <v>185507.272</v>
      </c>
      <c r="L43" s="59">
        <f>+'[1]Informe_dane'!L43</f>
        <v>0</v>
      </c>
      <c r="M43" s="59">
        <f>+'[1]Informe_dane'!M43</f>
        <v>0</v>
      </c>
      <c r="N43" s="59">
        <f>+'[1]Informe_dane'!N43</f>
        <v>0</v>
      </c>
      <c r="O43" s="59">
        <f>+'[1]Informe_dane'!O43</f>
        <v>0</v>
      </c>
      <c r="P43" s="59">
        <f>+'[1]Informe_dane'!P43</f>
        <v>0</v>
      </c>
      <c r="Q43" s="59">
        <f>+'[1]Informe_dane'!Q43</f>
        <v>0</v>
      </c>
      <c r="R43" s="59">
        <f>+'[1]Informe_dane'!R43</f>
        <v>0</v>
      </c>
      <c r="S43" s="59">
        <f>+'[1]Informe_dane'!S43</f>
        <v>0</v>
      </c>
      <c r="T43" s="59">
        <f>+'[1]Informe_dane'!T43</f>
        <v>226456.936</v>
      </c>
      <c r="U43" s="59">
        <f>+'[1]Informe_dane'!U43</f>
        <v>11534.788</v>
      </c>
      <c r="V43" s="59">
        <f>+'[1]Informe_dane'!V43</f>
        <v>14574.488</v>
      </c>
      <c r="W43" s="59">
        <f>+'[1]Informe_dane'!W43</f>
        <v>14840.388</v>
      </c>
      <c r="X43" s="59">
        <f>+'[1]Informe_dane'!X43</f>
        <v>14317.688</v>
      </c>
      <c r="Y43" s="59">
        <f>+'[1]Informe_dane'!Y43</f>
        <v>14126.388</v>
      </c>
      <c r="Z43" s="59">
        <f>+'[1]Informe_dane'!Z43</f>
        <v>13702.588</v>
      </c>
      <c r="AA43" s="59">
        <f>+'[1]Informe_dane'!AA43</f>
        <v>14879.888</v>
      </c>
      <c r="AB43" s="59">
        <f>+'[1]Informe_dane'!AB43</f>
        <v>13894.188</v>
      </c>
      <c r="AC43" s="59">
        <f>+'[1]Informe_dane'!AC43</f>
        <v>14501.276</v>
      </c>
      <c r="AD43" s="59">
        <f>+'[1]Informe_dane'!AD43</f>
        <v>0</v>
      </c>
      <c r="AE43" s="59">
        <f>+'[1]Informe_dane'!AE43</f>
        <v>0</v>
      </c>
      <c r="AF43" s="59">
        <f>+'[1]Informe_dane'!AF43</f>
        <v>0</v>
      </c>
      <c r="AG43" s="59">
        <f>+'[1]Informe_dane'!AG43</f>
        <v>126371.68000000001</v>
      </c>
      <c r="AH43" s="59">
        <f>+'[1]Informe_dane'!AH43</f>
        <v>11534.788</v>
      </c>
      <c r="AI43" s="59">
        <f>+'[1]Informe_dane'!AI43</f>
        <v>14574.488</v>
      </c>
      <c r="AJ43" s="59">
        <f>+'[1]Informe_dane'!AJ43</f>
        <v>14840.388</v>
      </c>
      <c r="AK43" s="59">
        <f>+'[1]Informe_dane'!AK43</f>
        <v>14317.688</v>
      </c>
      <c r="AL43" s="59">
        <f>+'[1]Informe_dane'!AL43</f>
        <v>14126.388</v>
      </c>
      <c r="AM43" s="59">
        <f>+'[1]Informe_dane'!AM43</f>
        <v>13702.588</v>
      </c>
      <c r="AN43" s="59">
        <f>+'[1]Informe_dane'!AN43</f>
        <v>14879.888</v>
      </c>
      <c r="AO43" s="59">
        <f>+'[1]Informe_dane'!AO43</f>
        <v>13894.188</v>
      </c>
      <c r="AP43" s="59">
        <f>+'[1]Informe_dane'!AP43</f>
        <v>14501.276</v>
      </c>
      <c r="AQ43" s="59">
        <f>+'[1]Informe_dane'!AQ43</f>
        <v>0</v>
      </c>
      <c r="AR43" s="59">
        <f>+'[1]Informe_dane'!AR43</f>
        <v>0</v>
      </c>
      <c r="AS43" s="59">
        <f>+'[1]Informe_dane'!AS43</f>
        <v>0</v>
      </c>
      <c r="AT43" s="59">
        <f>+'[1]Informe_dane'!AT43</f>
        <v>126371.68000000001</v>
      </c>
      <c r="AU43" s="59">
        <f>+'[1]Informe_dane'!AU43</f>
        <v>11534.788</v>
      </c>
      <c r="AV43" s="59">
        <f>+'[1]Informe_dane'!AV43</f>
        <v>14574.488</v>
      </c>
      <c r="AW43" s="59">
        <f>+'[1]Informe_dane'!AW43</f>
        <v>14840.388</v>
      </c>
      <c r="AX43" s="59">
        <f>+'[1]Informe_dane'!AX43</f>
        <v>14317.688</v>
      </c>
      <c r="AY43" s="59">
        <f>+'[1]Informe_dane'!AY43</f>
        <v>14126.388</v>
      </c>
      <c r="AZ43" s="59">
        <f>+'[1]Informe_dane'!AZ43</f>
        <v>13702.588</v>
      </c>
      <c r="BA43" s="59">
        <f>+'[1]Informe_dane'!BA43</f>
        <v>14879.888</v>
      </c>
      <c r="BB43" s="59">
        <f>+'[1]Informe_dane'!BB43</f>
        <v>13894.188</v>
      </c>
      <c r="BC43" s="59">
        <f>+'[1]Informe_dane'!BC43</f>
        <v>14501.276</v>
      </c>
      <c r="BD43" s="59">
        <f>+'[1]Informe_dane'!BD43</f>
        <v>0</v>
      </c>
      <c r="BE43" s="59">
        <f>+'[1]Informe_dane'!BE43</f>
        <v>0</v>
      </c>
      <c r="BF43" s="59">
        <f>+'[1]Informe_dane'!BF43</f>
        <v>0</v>
      </c>
      <c r="BG43" s="59">
        <f>+'[1]Informe_dane'!BG43</f>
        <v>126371.68000000001</v>
      </c>
    </row>
    <row r="44" spans="1:59" ht="11.25">
      <c r="A44" s="59" t="s">
        <v>179</v>
      </c>
      <c r="B44" s="62" t="s">
        <v>27</v>
      </c>
      <c r="C44" s="63" t="s">
        <v>180</v>
      </c>
      <c r="D44" s="59">
        <f>+'[1]Informe_dane'!D44</f>
        <v>4032210.187</v>
      </c>
      <c r="E44" s="59">
        <f>+'[1]Informe_dane'!E44</f>
        <v>0</v>
      </c>
      <c r="F44" s="59">
        <f>+'[1]Informe_dane'!F44</f>
        <v>0</v>
      </c>
      <c r="G44" s="59">
        <f>+'[1]Informe_dane'!G44</f>
        <v>4032210.187</v>
      </c>
      <c r="H44" s="59">
        <f>+'[1]Informe_dane'!H44</f>
        <v>218529.886</v>
      </c>
      <c r="I44" s="59">
        <f>+'[1]Informe_dane'!I44</f>
        <v>271862.534</v>
      </c>
      <c r="J44" s="59">
        <f>+'[1]Informe_dane'!J44</f>
        <v>229867.381</v>
      </c>
      <c r="K44" s="59">
        <f>+'[1]Informe_dane'!K44</f>
        <v>3311950.386</v>
      </c>
      <c r="L44" s="59">
        <f>+'[1]Informe_dane'!L44</f>
        <v>0</v>
      </c>
      <c r="M44" s="59">
        <f>+'[1]Informe_dane'!M44</f>
        <v>0</v>
      </c>
      <c r="N44" s="59">
        <f>+'[1]Informe_dane'!N44</f>
        <v>0</v>
      </c>
      <c r="O44" s="59">
        <f>+'[1]Informe_dane'!O44</f>
        <v>0</v>
      </c>
      <c r="P44" s="59">
        <f>+'[1]Informe_dane'!P44</f>
        <v>0</v>
      </c>
      <c r="Q44" s="59">
        <f>+'[1]Informe_dane'!Q44</f>
        <v>0</v>
      </c>
      <c r="R44" s="59">
        <f>+'[1]Informe_dane'!R44</f>
        <v>0</v>
      </c>
      <c r="S44" s="59">
        <f>+'[1]Informe_dane'!S44</f>
        <v>0</v>
      </c>
      <c r="T44" s="59">
        <f>+'[1]Informe_dane'!T44</f>
        <v>4032210.187</v>
      </c>
      <c r="U44" s="59">
        <f>+'[1]Informe_dane'!U44</f>
        <v>218529.886</v>
      </c>
      <c r="V44" s="59">
        <f>+'[1]Informe_dane'!V44</f>
        <v>271862.534</v>
      </c>
      <c r="W44" s="59">
        <f>+'[1]Informe_dane'!W44</f>
        <v>229867.381</v>
      </c>
      <c r="X44" s="59">
        <f>+'[1]Informe_dane'!X44</f>
        <v>233188.601</v>
      </c>
      <c r="Y44" s="59">
        <f>+'[1]Informe_dane'!Y44</f>
        <v>228338.472</v>
      </c>
      <c r="Z44" s="59">
        <f>+'[1]Informe_dane'!Z44</f>
        <v>237870.107</v>
      </c>
      <c r="AA44" s="59">
        <f>+'[1]Informe_dane'!AA44</f>
        <v>350426.688</v>
      </c>
      <c r="AB44" s="59">
        <f>+'[1]Informe_dane'!AB44</f>
        <v>228710.486</v>
      </c>
      <c r="AC44" s="59">
        <f>+'[1]Informe_dane'!AC44</f>
        <v>187400</v>
      </c>
      <c r="AD44" s="59">
        <f>+'[1]Informe_dane'!AD44</f>
        <v>0</v>
      </c>
      <c r="AE44" s="59">
        <f>+'[1]Informe_dane'!AE44</f>
        <v>0</v>
      </c>
      <c r="AF44" s="59">
        <f>+'[1]Informe_dane'!AF44</f>
        <v>0</v>
      </c>
      <c r="AG44" s="59">
        <f>+'[1]Informe_dane'!AG44</f>
        <v>2186194.1550000003</v>
      </c>
      <c r="AH44" s="59">
        <f>+'[1]Informe_dane'!AH44</f>
        <v>218529.886</v>
      </c>
      <c r="AI44" s="59">
        <f>+'[1]Informe_dane'!AI44</f>
        <v>271862.534</v>
      </c>
      <c r="AJ44" s="59">
        <f>+'[1]Informe_dane'!AJ44</f>
        <v>229867.381</v>
      </c>
      <c r="AK44" s="59">
        <f>+'[1]Informe_dane'!AK44</f>
        <v>233188.601</v>
      </c>
      <c r="AL44" s="59">
        <f>+'[1]Informe_dane'!AL44</f>
        <v>228338.472</v>
      </c>
      <c r="AM44" s="59">
        <f>+'[1]Informe_dane'!AM44</f>
        <v>237870.107</v>
      </c>
      <c r="AN44" s="59">
        <f>+'[1]Informe_dane'!AN44</f>
        <v>350426.688</v>
      </c>
      <c r="AO44" s="59">
        <f>+'[1]Informe_dane'!AO44</f>
        <v>228710.486</v>
      </c>
      <c r="AP44" s="59">
        <f>+'[1]Informe_dane'!AP44</f>
        <v>187400</v>
      </c>
      <c r="AQ44" s="59">
        <f>+'[1]Informe_dane'!AQ44</f>
        <v>0</v>
      </c>
      <c r="AR44" s="59">
        <f>+'[1]Informe_dane'!AR44</f>
        <v>0</v>
      </c>
      <c r="AS44" s="59">
        <f>+'[1]Informe_dane'!AS44</f>
        <v>0</v>
      </c>
      <c r="AT44" s="59">
        <f>+'[1]Informe_dane'!AT44</f>
        <v>2186194.1550000003</v>
      </c>
      <c r="AU44" s="59">
        <f>+'[1]Informe_dane'!AU44</f>
        <v>218529.886</v>
      </c>
      <c r="AV44" s="59">
        <f>+'[1]Informe_dane'!AV44</f>
        <v>271862.534</v>
      </c>
      <c r="AW44" s="59">
        <f>+'[1]Informe_dane'!AW44</f>
        <v>229867.381</v>
      </c>
      <c r="AX44" s="59">
        <f>+'[1]Informe_dane'!AX44</f>
        <v>233188.601</v>
      </c>
      <c r="AY44" s="59">
        <f>+'[1]Informe_dane'!AY44</f>
        <v>228338.472</v>
      </c>
      <c r="AZ44" s="59">
        <f>+'[1]Informe_dane'!AZ44</f>
        <v>0</v>
      </c>
      <c r="BA44" s="59">
        <f>+'[1]Informe_dane'!BA44</f>
        <v>588296.795</v>
      </c>
      <c r="BB44" s="59">
        <f>+'[1]Informe_dane'!BB44</f>
        <v>228710.486</v>
      </c>
      <c r="BC44" s="59">
        <f>+'[1]Informe_dane'!BC44</f>
        <v>0</v>
      </c>
      <c r="BD44" s="59">
        <f>+'[1]Informe_dane'!BD44</f>
        <v>0</v>
      </c>
      <c r="BE44" s="59">
        <f>+'[1]Informe_dane'!BE44</f>
        <v>0</v>
      </c>
      <c r="BF44" s="59">
        <f>+'[1]Informe_dane'!BF44</f>
        <v>0</v>
      </c>
      <c r="BG44" s="59">
        <f>+'[1]Informe_dane'!BG44</f>
        <v>1998794.1550000003</v>
      </c>
    </row>
    <row r="45" spans="1:59" ht="11.25">
      <c r="A45" s="59" t="s">
        <v>181</v>
      </c>
      <c r="B45" s="62" t="s">
        <v>27</v>
      </c>
      <c r="C45" s="63" t="s">
        <v>182</v>
      </c>
      <c r="D45" s="59">
        <f>+'[1]Informe_dane'!D45</f>
        <v>2341436.207</v>
      </c>
      <c r="E45" s="59">
        <f>+'[1]Informe_dane'!E45</f>
        <v>3359.7</v>
      </c>
      <c r="F45" s="59">
        <f>+'[1]Informe_dane'!F45</f>
        <v>100000</v>
      </c>
      <c r="G45" s="59">
        <f>+'[1]Informe_dane'!G45</f>
        <v>2244795.907</v>
      </c>
      <c r="H45" s="59">
        <f>+'[1]Informe_dane'!H45</f>
        <v>145200.4</v>
      </c>
      <c r="I45" s="59">
        <f>+'[1]Informe_dane'!I45</f>
        <v>157525.6</v>
      </c>
      <c r="J45" s="59">
        <f>+'[1]Informe_dane'!J45</f>
        <v>156324.7</v>
      </c>
      <c r="K45" s="59">
        <f>+'[1]Informe_dane'!K45</f>
        <v>1782385.507</v>
      </c>
      <c r="L45" s="59">
        <f>+'[1]Informe_dane'!L45</f>
        <v>0</v>
      </c>
      <c r="M45" s="59">
        <f>+'[1]Informe_dane'!M45</f>
        <v>0</v>
      </c>
      <c r="N45" s="59">
        <f>+'[1]Informe_dane'!N45</f>
        <v>3359.7</v>
      </c>
      <c r="O45" s="59">
        <f>+'[1]Informe_dane'!O45</f>
        <v>0</v>
      </c>
      <c r="P45" s="59">
        <f>+'[1]Informe_dane'!P45</f>
        <v>0</v>
      </c>
      <c r="Q45" s="59">
        <f>+'[1]Informe_dane'!Q45</f>
        <v>0</v>
      </c>
      <c r="R45" s="59">
        <f>+'[1]Informe_dane'!R45</f>
        <v>0</v>
      </c>
      <c r="S45" s="59">
        <f>+'[1]Informe_dane'!S45</f>
        <v>0</v>
      </c>
      <c r="T45" s="59">
        <f>+'[1]Informe_dane'!T45</f>
        <v>2244795.907</v>
      </c>
      <c r="U45" s="59">
        <f>+'[1]Informe_dane'!U45</f>
        <v>145200.4</v>
      </c>
      <c r="V45" s="59">
        <f>+'[1]Informe_dane'!V45</f>
        <v>157525.6</v>
      </c>
      <c r="W45" s="59">
        <f>+'[1]Informe_dane'!W45</f>
        <v>155429.6</v>
      </c>
      <c r="X45" s="59">
        <f>+'[1]Informe_dane'!X45</f>
        <v>155402.6</v>
      </c>
      <c r="Y45" s="59">
        <f>+'[1]Informe_dane'!Y45</f>
        <v>153456.8</v>
      </c>
      <c r="Z45" s="59">
        <f>+'[1]Informe_dane'!Z45</f>
        <v>153401.8</v>
      </c>
      <c r="AA45" s="59">
        <f>+'[1]Informe_dane'!AA45</f>
        <v>166405</v>
      </c>
      <c r="AB45" s="59">
        <f>+'[1]Informe_dane'!AB45</f>
        <v>153626.6</v>
      </c>
      <c r="AC45" s="59">
        <f>+'[1]Informe_dane'!AC45</f>
        <v>153914</v>
      </c>
      <c r="AD45" s="59">
        <f>+'[1]Informe_dane'!AD45</f>
        <v>0</v>
      </c>
      <c r="AE45" s="59">
        <f>+'[1]Informe_dane'!AE45</f>
        <v>0</v>
      </c>
      <c r="AF45" s="59">
        <f>+'[1]Informe_dane'!AF45</f>
        <v>0</v>
      </c>
      <c r="AG45" s="59">
        <f>+'[1]Informe_dane'!AG45</f>
        <v>1394362.4000000001</v>
      </c>
      <c r="AH45" s="59">
        <f>+'[1]Informe_dane'!AH45</f>
        <v>145200.4</v>
      </c>
      <c r="AI45" s="59">
        <f>+'[1]Informe_dane'!AI45</f>
        <v>157525.6</v>
      </c>
      <c r="AJ45" s="59">
        <f>+'[1]Informe_dane'!AJ45</f>
        <v>155429.6</v>
      </c>
      <c r="AK45" s="59">
        <f>+'[1]Informe_dane'!AK45</f>
        <v>155402.6</v>
      </c>
      <c r="AL45" s="59">
        <f>+'[1]Informe_dane'!AL45</f>
        <v>153456.8</v>
      </c>
      <c r="AM45" s="59">
        <f>+'[1]Informe_dane'!AM45</f>
        <v>153401.8</v>
      </c>
      <c r="AN45" s="59">
        <f>+'[1]Informe_dane'!AN45</f>
        <v>166405</v>
      </c>
      <c r="AO45" s="59">
        <f>+'[1]Informe_dane'!AO45</f>
        <v>153626.6</v>
      </c>
      <c r="AP45" s="59">
        <f>+'[1]Informe_dane'!AP45</f>
        <v>153914</v>
      </c>
      <c r="AQ45" s="59">
        <f>+'[1]Informe_dane'!AQ45</f>
        <v>0</v>
      </c>
      <c r="AR45" s="59">
        <f>+'[1]Informe_dane'!AR45</f>
        <v>0</v>
      </c>
      <c r="AS45" s="59">
        <f>+'[1]Informe_dane'!AS45</f>
        <v>0</v>
      </c>
      <c r="AT45" s="59">
        <f>+'[1]Informe_dane'!AT45</f>
        <v>1394362.4000000001</v>
      </c>
      <c r="AU45" s="59">
        <f>+'[1]Informe_dane'!AU45</f>
        <v>145200.4</v>
      </c>
      <c r="AV45" s="59">
        <f>+'[1]Informe_dane'!AV45</f>
        <v>157525.6</v>
      </c>
      <c r="AW45" s="59">
        <f>+'[1]Informe_dane'!AW45</f>
        <v>155429.6</v>
      </c>
      <c r="AX45" s="59">
        <f>+'[1]Informe_dane'!AX45</f>
        <v>155402.6</v>
      </c>
      <c r="AY45" s="59">
        <f>+'[1]Informe_dane'!AY45</f>
        <v>153456.8</v>
      </c>
      <c r="AZ45" s="59">
        <f>+'[1]Informe_dane'!AZ45</f>
        <v>153401.8</v>
      </c>
      <c r="BA45" s="59">
        <f>+'[1]Informe_dane'!BA45</f>
        <v>166405</v>
      </c>
      <c r="BB45" s="59">
        <f>+'[1]Informe_dane'!BB45</f>
        <v>153626.6</v>
      </c>
      <c r="BC45" s="59">
        <f>+'[1]Informe_dane'!BC45</f>
        <v>153914</v>
      </c>
      <c r="BD45" s="59">
        <f>+'[1]Informe_dane'!BD45</f>
        <v>0</v>
      </c>
      <c r="BE45" s="59">
        <f>+'[1]Informe_dane'!BE45</f>
        <v>0</v>
      </c>
      <c r="BF45" s="59">
        <f>+'[1]Informe_dane'!BF45</f>
        <v>0</v>
      </c>
      <c r="BG45" s="59">
        <f>+'[1]Informe_dane'!BG45</f>
        <v>1394362.4000000001</v>
      </c>
    </row>
    <row r="46" spans="1:59" ht="11.25">
      <c r="A46" s="59" t="s">
        <v>183</v>
      </c>
      <c r="B46" s="62" t="s">
        <v>27</v>
      </c>
      <c r="C46" s="63" t="s">
        <v>184</v>
      </c>
      <c r="D46" s="59">
        <f>+'[1]Informe_dane'!D46</f>
        <v>1380132.496</v>
      </c>
      <c r="E46" s="59">
        <f>+'[1]Informe_dane'!E46</f>
        <v>0</v>
      </c>
      <c r="F46" s="59">
        <f>+'[1]Informe_dane'!F46</f>
        <v>80000</v>
      </c>
      <c r="G46" s="59">
        <f>+'[1]Informe_dane'!G46</f>
        <v>1300132.496</v>
      </c>
      <c r="H46" s="59">
        <f>+'[1]Informe_dane'!H46</f>
        <v>78890.7</v>
      </c>
      <c r="I46" s="59">
        <f>+'[1]Informe_dane'!I46</f>
        <v>84599.9</v>
      </c>
      <c r="J46" s="59">
        <f>+'[1]Informe_dane'!J46</f>
        <v>85177</v>
      </c>
      <c r="K46" s="59">
        <f>+'[1]Informe_dane'!K46</f>
        <v>1051464.896</v>
      </c>
      <c r="L46" s="59">
        <f>+'[1]Informe_dane'!L46</f>
        <v>0</v>
      </c>
      <c r="M46" s="59">
        <f>+'[1]Informe_dane'!M46</f>
        <v>0</v>
      </c>
      <c r="N46" s="59">
        <f>+'[1]Informe_dane'!N46</f>
        <v>0</v>
      </c>
      <c r="O46" s="59">
        <f>+'[1]Informe_dane'!O46</f>
        <v>0</v>
      </c>
      <c r="P46" s="59">
        <f>+'[1]Informe_dane'!P46</f>
        <v>0</v>
      </c>
      <c r="Q46" s="59">
        <f>+'[1]Informe_dane'!Q46</f>
        <v>0</v>
      </c>
      <c r="R46" s="59">
        <f>+'[1]Informe_dane'!R46</f>
        <v>0</v>
      </c>
      <c r="S46" s="59">
        <f>+'[1]Informe_dane'!S46</f>
        <v>0</v>
      </c>
      <c r="T46" s="59">
        <f>+'[1]Informe_dane'!T46</f>
        <v>1300132.4959999998</v>
      </c>
      <c r="U46" s="59">
        <f>+'[1]Informe_dane'!U46</f>
        <v>78890.7</v>
      </c>
      <c r="V46" s="59">
        <f>+'[1]Informe_dane'!V46</f>
        <v>84599.9</v>
      </c>
      <c r="W46" s="59">
        <f>+'[1]Informe_dane'!W46</f>
        <v>85177</v>
      </c>
      <c r="X46" s="59">
        <f>+'[1]Informe_dane'!X46</f>
        <v>83639</v>
      </c>
      <c r="Y46" s="59">
        <f>+'[1]Informe_dane'!Y46</f>
        <v>82229.5</v>
      </c>
      <c r="Z46" s="59">
        <f>+'[1]Informe_dane'!Z46</f>
        <v>85112</v>
      </c>
      <c r="AA46" s="59">
        <f>+'[1]Informe_dane'!AA46</f>
        <v>125992.2</v>
      </c>
      <c r="AB46" s="59">
        <f>+'[1]Informe_dane'!AB46</f>
        <v>82019</v>
      </c>
      <c r="AC46" s="59">
        <f>+'[1]Informe_dane'!AC46</f>
        <v>86752.8</v>
      </c>
      <c r="AD46" s="59">
        <f>+'[1]Informe_dane'!AD46</f>
        <v>0</v>
      </c>
      <c r="AE46" s="59">
        <f>+'[1]Informe_dane'!AE46</f>
        <v>0</v>
      </c>
      <c r="AF46" s="59">
        <f>+'[1]Informe_dane'!AF46</f>
        <v>0</v>
      </c>
      <c r="AG46" s="59">
        <f>+'[1]Informe_dane'!AG46</f>
        <v>794412.1</v>
      </c>
      <c r="AH46" s="59">
        <f>+'[1]Informe_dane'!AH46</f>
        <v>78890.7</v>
      </c>
      <c r="AI46" s="59">
        <f>+'[1]Informe_dane'!AI46</f>
        <v>84599.9</v>
      </c>
      <c r="AJ46" s="59">
        <f>+'[1]Informe_dane'!AJ46</f>
        <v>85177</v>
      </c>
      <c r="AK46" s="59">
        <f>+'[1]Informe_dane'!AK46</f>
        <v>83639</v>
      </c>
      <c r="AL46" s="59">
        <f>+'[1]Informe_dane'!AL46</f>
        <v>82229.5</v>
      </c>
      <c r="AM46" s="59">
        <f>+'[1]Informe_dane'!AM46</f>
        <v>85112</v>
      </c>
      <c r="AN46" s="59">
        <f>+'[1]Informe_dane'!AN46</f>
        <v>125992.2</v>
      </c>
      <c r="AO46" s="59">
        <f>+'[1]Informe_dane'!AO46</f>
        <v>82019</v>
      </c>
      <c r="AP46" s="59">
        <f>+'[1]Informe_dane'!AP46</f>
        <v>86752.8</v>
      </c>
      <c r="AQ46" s="59">
        <f>+'[1]Informe_dane'!AQ46</f>
        <v>0</v>
      </c>
      <c r="AR46" s="59">
        <f>+'[1]Informe_dane'!AR46</f>
        <v>0</v>
      </c>
      <c r="AS46" s="59">
        <f>+'[1]Informe_dane'!AS46</f>
        <v>0</v>
      </c>
      <c r="AT46" s="59">
        <f>+'[1]Informe_dane'!AT46</f>
        <v>794412.1</v>
      </c>
      <c r="AU46" s="59">
        <f>+'[1]Informe_dane'!AU46</f>
        <v>78890.7</v>
      </c>
      <c r="AV46" s="59">
        <f>+'[1]Informe_dane'!AV46</f>
        <v>84599.9</v>
      </c>
      <c r="AW46" s="59">
        <f>+'[1]Informe_dane'!AW46</f>
        <v>85177</v>
      </c>
      <c r="AX46" s="59">
        <f>+'[1]Informe_dane'!AX46</f>
        <v>83639</v>
      </c>
      <c r="AY46" s="59">
        <f>+'[1]Informe_dane'!AY46</f>
        <v>82229.5</v>
      </c>
      <c r="AZ46" s="59">
        <f>+'[1]Informe_dane'!AZ46</f>
        <v>85112</v>
      </c>
      <c r="BA46" s="59">
        <f>+'[1]Informe_dane'!BA46</f>
        <v>125992.2</v>
      </c>
      <c r="BB46" s="59">
        <f>+'[1]Informe_dane'!BB46</f>
        <v>82019</v>
      </c>
      <c r="BC46" s="59">
        <f>+'[1]Informe_dane'!BC46</f>
        <v>86752.8</v>
      </c>
      <c r="BD46" s="59">
        <f>+'[1]Informe_dane'!BD46</f>
        <v>0</v>
      </c>
      <c r="BE46" s="59">
        <f>+'[1]Informe_dane'!BE46</f>
        <v>0</v>
      </c>
      <c r="BF46" s="59">
        <f>+'[1]Informe_dane'!BF46</f>
        <v>0</v>
      </c>
      <c r="BG46" s="59">
        <f>+'[1]Informe_dane'!BG46</f>
        <v>794412.1</v>
      </c>
    </row>
    <row r="47" spans="1:59" ht="11.25">
      <c r="A47" s="59" t="s">
        <v>185</v>
      </c>
      <c r="B47" s="62" t="s">
        <v>27</v>
      </c>
      <c r="C47" s="63" t="s">
        <v>186</v>
      </c>
      <c r="D47" s="59">
        <f>+'[1]Informe_dane'!D47</f>
        <v>230022.085</v>
      </c>
      <c r="E47" s="59">
        <f>+'[1]Informe_dane'!E47</f>
        <v>0</v>
      </c>
      <c r="F47" s="59">
        <f>+'[1]Informe_dane'!F47</f>
        <v>0</v>
      </c>
      <c r="G47" s="59">
        <f>+'[1]Informe_dane'!G47</f>
        <v>230022.085</v>
      </c>
      <c r="H47" s="59">
        <f>+'[1]Informe_dane'!H47</f>
        <v>13151.1</v>
      </c>
      <c r="I47" s="59">
        <f>+'[1]Informe_dane'!I47</f>
        <v>14094.6</v>
      </c>
      <c r="J47" s="59">
        <f>+'[1]Informe_dane'!J47</f>
        <v>14191.7</v>
      </c>
      <c r="K47" s="59">
        <f>+'[1]Informe_dane'!K47</f>
        <v>188584.685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230022.085</v>
      </c>
      <c r="U47" s="59">
        <f>+'[1]Informe_dane'!U47</f>
        <v>13151.1</v>
      </c>
      <c r="V47" s="59">
        <f>+'[1]Informe_dane'!V47</f>
        <v>14094.6</v>
      </c>
      <c r="W47" s="59">
        <f>+'[1]Informe_dane'!W47</f>
        <v>14191.7</v>
      </c>
      <c r="X47" s="59">
        <f>+'[1]Informe_dane'!X47</f>
        <v>13934.4</v>
      </c>
      <c r="Y47" s="59">
        <f>+'[1]Informe_dane'!Y47</f>
        <v>13700</v>
      </c>
      <c r="Z47" s="59">
        <f>+'[1]Informe_dane'!Z47</f>
        <v>14179</v>
      </c>
      <c r="AA47" s="59">
        <f>+'[1]Informe_dane'!AA47</f>
        <v>21000</v>
      </c>
      <c r="AB47" s="59">
        <f>+'[1]Informe_dane'!AB47</f>
        <v>13665.2</v>
      </c>
      <c r="AC47" s="59">
        <f>+'[1]Informe_dane'!AC47</f>
        <v>14454.4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132370.4</v>
      </c>
      <c r="AH47" s="59">
        <f>+'[1]Informe_dane'!AH47</f>
        <v>13151.1</v>
      </c>
      <c r="AI47" s="59">
        <f>+'[1]Informe_dane'!AI47</f>
        <v>14094.6</v>
      </c>
      <c r="AJ47" s="59">
        <f>+'[1]Informe_dane'!AJ47</f>
        <v>14191.7</v>
      </c>
      <c r="AK47" s="59">
        <f>+'[1]Informe_dane'!AK47</f>
        <v>13934.4</v>
      </c>
      <c r="AL47" s="59">
        <f>+'[1]Informe_dane'!AL47</f>
        <v>13700</v>
      </c>
      <c r="AM47" s="59">
        <f>+'[1]Informe_dane'!AM47</f>
        <v>14179</v>
      </c>
      <c r="AN47" s="59">
        <f>+'[1]Informe_dane'!AN47</f>
        <v>21000</v>
      </c>
      <c r="AO47" s="59">
        <f>+'[1]Informe_dane'!AO47</f>
        <v>13665.2</v>
      </c>
      <c r="AP47" s="59">
        <f>+'[1]Informe_dane'!AP47</f>
        <v>14454.4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132370.4</v>
      </c>
      <c r="AU47" s="59">
        <f>+'[1]Informe_dane'!AU47</f>
        <v>13151.1</v>
      </c>
      <c r="AV47" s="59">
        <f>+'[1]Informe_dane'!AV47</f>
        <v>14094.6</v>
      </c>
      <c r="AW47" s="59">
        <f>+'[1]Informe_dane'!AW47</f>
        <v>14191.7</v>
      </c>
      <c r="AX47" s="59">
        <f>+'[1]Informe_dane'!AX47</f>
        <v>13934.4</v>
      </c>
      <c r="AY47" s="59">
        <f>+'[1]Informe_dane'!AY47</f>
        <v>13700</v>
      </c>
      <c r="AZ47" s="59">
        <f>+'[1]Informe_dane'!AZ47</f>
        <v>14179</v>
      </c>
      <c r="BA47" s="59">
        <f>+'[1]Informe_dane'!BA47</f>
        <v>21000</v>
      </c>
      <c r="BB47" s="59">
        <f>+'[1]Informe_dane'!BB47</f>
        <v>13665.2</v>
      </c>
      <c r="BC47" s="59">
        <f>+'[1]Informe_dane'!BC47</f>
        <v>14454.4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132370.4</v>
      </c>
    </row>
    <row r="48" spans="1:59" ht="11.25">
      <c r="A48" s="59" t="s">
        <v>187</v>
      </c>
      <c r="B48" s="62" t="s">
        <v>27</v>
      </c>
      <c r="C48" s="63" t="s">
        <v>188</v>
      </c>
      <c r="D48" s="59">
        <f>+'[1]Informe_dane'!D48</f>
        <v>230022.085</v>
      </c>
      <c r="E48" s="59">
        <f>+'[1]Informe_dane'!E48</f>
        <v>0</v>
      </c>
      <c r="F48" s="59">
        <f>+'[1]Informe_dane'!F48</f>
        <v>0</v>
      </c>
      <c r="G48" s="59">
        <f>+'[1]Informe_dane'!G48</f>
        <v>230022.085</v>
      </c>
      <c r="H48" s="59">
        <f>+'[1]Informe_dane'!H48</f>
        <v>13151.1</v>
      </c>
      <c r="I48" s="59">
        <f>+'[1]Informe_dane'!I48</f>
        <v>14094.6</v>
      </c>
      <c r="J48" s="59">
        <f>+'[1]Informe_dane'!J48</f>
        <v>14191.7</v>
      </c>
      <c r="K48" s="59">
        <f>+'[1]Informe_dane'!K48</f>
        <v>188584.685</v>
      </c>
      <c r="L48" s="59">
        <f>+'[1]Informe_dane'!L48</f>
        <v>0</v>
      </c>
      <c r="M48" s="59">
        <f>+'[1]Informe_dane'!M48</f>
        <v>0</v>
      </c>
      <c r="N48" s="59">
        <f>+'[1]Informe_dane'!N48</f>
        <v>0</v>
      </c>
      <c r="O48" s="59">
        <f>+'[1]Informe_dane'!O48</f>
        <v>0</v>
      </c>
      <c r="P48" s="59">
        <f>+'[1]Informe_dane'!P48</f>
        <v>0</v>
      </c>
      <c r="Q48" s="59">
        <f>+'[1]Informe_dane'!Q48</f>
        <v>0</v>
      </c>
      <c r="R48" s="59">
        <f>+'[1]Informe_dane'!R48</f>
        <v>0</v>
      </c>
      <c r="S48" s="59">
        <f>+'[1]Informe_dane'!S48</f>
        <v>0</v>
      </c>
      <c r="T48" s="59">
        <f>+'[1]Informe_dane'!T48</f>
        <v>230022.085</v>
      </c>
      <c r="U48" s="59">
        <f>+'[1]Informe_dane'!U48</f>
        <v>13151.1</v>
      </c>
      <c r="V48" s="59">
        <f>+'[1]Informe_dane'!V48</f>
        <v>14094.6</v>
      </c>
      <c r="W48" s="59">
        <f>+'[1]Informe_dane'!W48</f>
        <v>14191.7</v>
      </c>
      <c r="X48" s="59">
        <f>+'[1]Informe_dane'!X48</f>
        <v>13934.4</v>
      </c>
      <c r="Y48" s="59">
        <f>+'[1]Informe_dane'!Y48</f>
        <v>13700</v>
      </c>
      <c r="Z48" s="59">
        <f>+'[1]Informe_dane'!Z48</f>
        <v>14179</v>
      </c>
      <c r="AA48" s="59">
        <f>+'[1]Informe_dane'!AA48</f>
        <v>21000</v>
      </c>
      <c r="AB48" s="59">
        <f>+'[1]Informe_dane'!AB48</f>
        <v>13665.2</v>
      </c>
      <c r="AC48" s="59">
        <f>+'[1]Informe_dane'!AC48</f>
        <v>14454.4</v>
      </c>
      <c r="AD48" s="59">
        <f>+'[1]Informe_dane'!AD48</f>
        <v>0</v>
      </c>
      <c r="AE48" s="59">
        <f>+'[1]Informe_dane'!AE48</f>
        <v>0</v>
      </c>
      <c r="AF48" s="59">
        <f>+'[1]Informe_dane'!AF48</f>
        <v>0</v>
      </c>
      <c r="AG48" s="59">
        <f>+'[1]Informe_dane'!AG48</f>
        <v>132370.4</v>
      </c>
      <c r="AH48" s="59">
        <f>+'[1]Informe_dane'!AH48</f>
        <v>13151.1</v>
      </c>
      <c r="AI48" s="59">
        <f>+'[1]Informe_dane'!AI48</f>
        <v>14094.6</v>
      </c>
      <c r="AJ48" s="59">
        <f>+'[1]Informe_dane'!AJ48</f>
        <v>14191.7</v>
      </c>
      <c r="AK48" s="59">
        <f>+'[1]Informe_dane'!AK48</f>
        <v>13934.4</v>
      </c>
      <c r="AL48" s="59">
        <f>+'[1]Informe_dane'!AL48</f>
        <v>13700</v>
      </c>
      <c r="AM48" s="59">
        <f>+'[1]Informe_dane'!AM48</f>
        <v>14179</v>
      </c>
      <c r="AN48" s="59">
        <f>+'[1]Informe_dane'!AN48</f>
        <v>21000</v>
      </c>
      <c r="AO48" s="59">
        <f>+'[1]Informe_dane'!AO48</f>
        <v>13665.2</v>
      </c>
      <c r="AP48" s="59">
        <f>+'[1]Informe_dane'!AP48</f>
        <v>14454.4</v>
      </c>
      <c r="AQ48" s="59">
        <f>+'[1]Informe_dane'!AQ48</f>
        <v>0</v>
      </c>
      <c r="AR48" s="59">
        <f>+'[1]Informe_dane'!AR48</f>
        <v>0</v>
      </c>
      <c r="AS48" s="59">
        <f>+'[1]Informe_dane'!AS48</f>
        <v>0</v>
      </c>
      <c r="AT48" s="59">
        <f>+'[1]Informe_dane'!AT48</f>
        <v>132370.4</v>
      </c>
      <c r="AU48" s="59">
        <f>+'[1]Informe_dane'!AU48</f>
        <v>13151.1</v>
      </c>
      <c r="AV48" s="59">
        <f>+'[1]Informe_dane'!AV48</f>
        <v>14094.6</v>
      </c>
      <c r="AW48" s="59">
        <f>+'[1]Informe_dane'!AW48</f>
        <v>14191.7</v>
      </c>
      <c r="AX48" s="59">
        <f>+'[1]Informe_dane'!AX48</f>
        <v>13934.4</v>
      </c>
      <c r="AY48" s="59">
        <f>+'[1]Informe_dane'!AY48</f>
        <v>13700</v>
      </c>
      <c r="AZ48" s="59">
        <f>+'[1]Informe_dane'!AZ48</f>
        <v>14179</v>
      </c>
      <c r="BA48" s="59">
        <f>+'[1]Informe_dane'!BA48</f>
        <v>21000</v>
      </c>
      <c r="BB48" s="59">
        <f>+'[1]Informe_dane'!BB48</f>
        <v>13665.2</v>
      </c>
      <c r="BC48" s="59">
        <f>+'[1]Informe_dane'!BC48</f>
        <v>14454.4</v>
      </c>
      <c r="BD48" s="59">
        <f>+'[1]Informe_dane'!BD48</f>
        <v>0</v>
      </c>
      <c r="BE48" s="59">
        <f>+'[1]Informe_dane'!BE48</f>
        <v>0</v>
      </c>
      <c r="BF48" s="59">
        <f>+'[1]Informe_dane'!BF48</f>
        <v>0</v>
      </c>
      <c r="BG48" s="59">
        <f>+'[1]Informe_dane'!BG48</f>
        <v>132370.4</v>
      </c>
    </row>
    <row r="49" spans="1:59" ht="11.25">
      <c r="A49" s="65" t="s">
        <v>189</v>
      </c>
      <c r="B49" s="66" t="s">
        <v>27</v>
      </c>
      <c r="C49" s="67" t="s">
        <v>190</v>
      </c>
      <c r="D49" s="65">
        <f>+'[1]Informe_dane'!D49</f>
        <v>460044.162</v>
      </c>
      <c r="E49" s="65">
        <f>+'[1]Informe_dane'!E49</f>
        <v>0</v>
      </c>
      <c r="F49" s="65">
        <f>+'[1]Informe_dane'!F49</f>
        <v>0</v>
      </c>
      <c r="G49" s="65">
        <f>+'[1]Informe_dane'!G49</f>
        <v>460044.162</v>
      </c>
      <c r="H49" s="65">
        <f>+'[1]Informe_dane'!H49</f>
        <v>26284.3</v>
      </c>
      <c r="I49" s="65">
        <f>+'[1]Informe_dane'!I49</f>
        <v>28199.6</v>
      </c>
      <c r="J49" s="65">
        <f>+'[1]Informe_dane'!J49</f>
        <v>28402.6</v>
      </c>
      <c r="K49" s="65">
        <f>+'[1]Informe_dane'!K49</f>
        <v>377157.662</v>
      </c>
      <c r="L49" s="65">
        <f>+'[1]Informe_dane'!L49</f>
        <v>0</v>
      </c>
      <c r="M49" s="65">
        <f>+'[1]Informe_dane'!M49</f>
        <v>0</v>
      </c>
      <c r="N49" s="65">
        <f>+'[1]Informe_dane'!N49</f>
        <v>0</v>
      </c>
      <c r="O49" s="65">
        <f>+'[1]Informe_dane'!O49</f>
        <v>0</v>
      </c>
      <c r="P49" s="65">
        <f>+'[1]Informe_dane'!P49</f>
        <v>0</v>
      </c>
      <c r="Q49" s="65">
        <f>+'[1]Informe_dane'!Q49</f>
        <v>0</v>
      </c>
      <c r="R49" s="65">
        <f>+'[1]Informe_dane'!R49</f>
        <v>0</v>
      </c>
      <c r="S49" s="65">
        <f>+'[1]Informe_dane'!S49</f>
        <v>0</v>
      </c>
      <c r="T49" s="65">
        <f>+'[1]Informe_dane'!T49</f>
        <v>460044.162</v>
      </c>
      <c r="U49" s="65">
        <f>+'[1]Informe_dane'!U49</f>
        <v>26284.3</v>
      </c>
      <c r="V49" s="65">
        <f>+'[1]Informe_dane'!V49</f>
        <v>28199.6</v>
      </c>
      <c r="W49" s="65">
        <f>+'[1]Informe_dane'!W49</f>
        <v>28402.6</v>
      </c>
      <c r="X49" s="65">
        <f>+'[1]Informe_dane'!X49</f>
        <v>27877.4</v>
      </c>
      <c r="Y49" s="65">
        <f>+'[1]Informe_dane'!Y49</f>
        <v>27408.3</v>
      </c>
      <c r="Z49" s="65">
        <f>+'[1]Informe_dane'!Z49</f>
        <v>28370.4</v>
      </c>
      <c r="AA49" s="65">
        <f>+'[1]Informe_dane'!AA49</f>
        <v>41998.9</v>
      </c>
      <c r="AB49" s="65">
        <f>+'[1]Informe_dane'!AB49</f>
        <v>27338.5</v>
      </c>
      <c r="AC49" s="65">
        <f>+'[1]Informe_dane'!AC49</f>
        <v>28914.8</v>
      </c>
      <c r="AD49" s="65">
        <f>+'[1]Informe_dane'!AD49</f>
        <v>0</v>
      </c>
      <c r="AE49" s="65">
        <f>+'[1]Informe_dane'!AE49</f>
        <v>0</v>
      </c>
      <c r="AF49" s="65">
        <f>+'[1]Informe_dane'!AF49</f>
        <v>0</v>
      </c>
      <c r="AG49" s="65">
        <f>+'[1]Informe_dane'!AG49</f>
        <v>264794.8</v>
      </c>
      <c r="AH49" s="65">
        <f>+'[1]Informe_dane'!AH49</f>
        <v>26284.3</v>
      </c>
      <c r="AI49" s="65">
        <f>+'[1]Informe_dane'!AI49</f>
        <v>28199.6</v>
      </c>
      <c r="AJ49" s="65">
        <f>+'[1]Informe_dane'!AJ49</f>
        <v>28402.6</v>
      </c>
      <c r="AK49" s="65">
        <f>+'[1]Informe_dane'!AK49</f>
        <v>27877.4</v>
      </c>
      <c r="AL49" s="65">
        <f>+'[1]Informe_dane'!AL49</f>
        <v>27408.3</v>
      </c>
      <c r="AM49" s="65">
        <f>+'[1]Informe_dane'!AM49</f>
        <v>28370.4</v>
      </c>
      <c r="AN49" s="65">
        <f>+'[1]Informe_dane'!AN49</f>
        <v>41998.9</v>
      </c>
      <c r="AO49" s="65">
        <f>+'[1]Informe_dane'!AO49</f>
        <v>27338.5</v>
      </c>
      <c r="AP49" s="65">
        <f>+'[1]Informe_dane'!AP49</f>
        <v>28914.8</v>
      </c>
      <c r="AQ49" s="65">
        <f>+'[1]Informe_dane'!AQ49</f>
        <v>0</v>
      </c>
      <c r="AR49" s="65">
        <f>+'[1]Informe_dane'!AR49</f>
        <v>0</v>
      </c>
      <c r="AS49" s="65">
        <f>+'[1]Informe_dane'!AS49</f>
        <v>0</v>
      </c>
      <c r="AT49" s="65">
        <f>+'[1]Informe_dane'!AT49</f>
        <v>264794.8</v>
      </c>
      <c r="AU49" s="65">
        <f>+'[1]Informe_dane'!AU49</f>
        <v>26284.3</v>
      </c>
      <c r="AV49" s="65">
        <f>+'[1]Informe_dane'!AV49</f>
        <v>28199.6</v>
      </c>
      <c r="AW49" s="65">
        <f>+'[1]Informe_dane'!AW49</f>
        <v>28402.6</v>
      </c>
      <c r="AX49" s="65">
        <f>+'[1]Informe_dane'!AX49</f>
        <v>27877.4</v>
      </c>
      <c r="AY49" s="65">
        <f>+'[1]Informe_dane'!AY49</f>
        <v>27408.3</v>
      </c>
      <c r="AZ49" s="65">
        <f>+'[1]Informe_dane'!AZ49</f>
        <v>28370.4</v>
      </c>
      <c r="BA49" s="65">
        <f>+'[1]Informe_dane'!BA49</f>
        <v>41998.9</v>
      </c>
      <c r="BB49" s="65">
        <f>+'[1]Informe_dane'!BB49</f>
        <v>27338.5</v>
      </c>
      <c r="BC49" s="65">
        <f>+'[1]Informe_dane'!BC49</f>
        <v>28914.8</v>
      </c>
      <c r="BD49" s="65">
        <f>+'[1]Informe_dane'!BD49</f>
        <v>0</v>
      </c>
      <c r="BE49" s="65">
        <f>+'[1]Informe_dane'!BE49</f>
        <v>0</v>
      </c>
      <c r="BF49" s="65">
        <f>+'[1]Informe_dane'!BF49</f>
        <v>0</v>
      </c>
      <c r="BG49" s="65">
        <f>+'[1]Informe_dane'!BG49</f>
        <v>264794.8</v>
      </c>
    </row>
    <row r="50" spans="1:59" s="55" customFormat="1" ht="12.75">
      <c r="A50" s="53"/>
      <c r="B50" s="53"/>
      <c r="C50" s="54" t="s">
        <v>29</v>
      </c>
      <c r="D50" s="54">
        <f>+D51</f>
        <v>8420000</v>
      </c>
      <c r="E50" s="54">
        <f aca="true" t="shared" si="11" ref="E50:BG50">+E51</f>
        <v>2412475.30921</v>
      </c>
      <c r="F50" s="54">
        <f t="shared" si="11"/>
        <v>2310475.30921</v>
      </c>
      <c r="G50" s="54">
        <f t="shared" si="11"/>
        <v>8402000.00021</v>
      </c>
      <c r="H50" s="54">
        <f t="shared" si="11"/>
        <v>2503830.43808</v>
      </c>
      <c r="I50" s="54">
        <f t="shared" si="11"/>
        <v>27284.10729</v>
      </c>
      <c r="J50" s="54">
        <f t="shared" si="11"/>
        <v>375557.6905599999</v>
      </c>
      <c r="K50" s="54">
        <f t="shared" si="11"/>
        <v>446610.2734399999</v>
      </c>
      <c r="L50" s="54">
        <f t="shared" si="11"/>
        <v>348571.35511999996</v>
      </c>
      <c r="M50" s="54">
        <f t="shared" si="11"/>
        <v>188380.36989</v>
      </c>
      <c r="N50" s="54">
        <f t="shared" si="11"/>
        <v>592050.0565599999</v>
      </c>
      <c r="O50" s="54">
        <f t="shared" si="11"/>
        <v>2370639.14523</v>
      </c>
      <c r="P50" s="54">
        <f t="shared" si="11"/>
        <v>755345.2113999999</v>
      </c>
      <c r="Q50" s="54">
        <f t="shared" si="11"/>
        <v>0</v>
      </c>
      <c r="R50" s="54">
        <f t="shared" si="11"/>
        <v>0</v>
      </c>
      <c r="S50" s="54">
        <f t="shared" si="11"/>
        <v>0</v>
      </c>
      <c r="T50" s="54">
        <f t="shared" si="11"/>
        <v>7608268.64757</v>
      </c>
      <c r="U50" s="54">
        <f t="shared" si="11"/>
        <v>2319114.99887</v>
      </c>
      <c r="V50" s="54">
        <f t="shared" si="11"/>
        <v>28990.082749999998</v>
      </c>
      <c r="W50" s="54">
        <f t="shared" si="11"/>
        <v>56846.54802</v>
      </c>
      <c r="X50" s="54">
        <f t="shared" si="11"/>
        <v>68826.72845</v>
      </c>
      <c r="Y50" s="54">
        <f t="shared" si="11"/>
        <v>247054.17925999998</v>
      </c>
      <c r="Z50" s="54">
        <f t="shared" si="11"/>
        <v>242739.87306</v>
      </c>
      <c r="AA50" s="54">
        <f t="shared" si="11"/>
        <v>1159845.24762</v>
      </c>
      <c r="AB50" s="54">
        <f t="shared" si="11"/>
        <v>226506.80725</v>
      </c>
      <c r="AC50" s="54">
        <f t="shared" si="11"/>
        <v>488095.41168</v>
      </c>
      <c r="AD50" s="54">
        <f t="shared" si="11"/>
        <v>0</v>
      </c>
      <c r="AE50" s="54">
        <f t="shared" si="11"/>
        <v>0</v>
      </c>
      <c r="AF50" s="54">
        <f t="shared" si="11"/>
        <v>0</v>
      </c>
      <c r="AG50" s="54">
        <f t="shared" si="11"/>
        <v>4838019.87696</v>
      </c>
      <c r="AH50" s="54">
        <f t="shared" si="11"/>
        <v>1759.9646099999998</v>
      </c>
      <c r="AI50" s="54">
        <f t="shared" si="11"/>
        <v>511137.6497</v>
      </c>
      <c r="AJ50" s="54">
        <f t="shared" si="11"/>
        <v>320871.78344</v>
      </c>
      <c r="AK50" s="54">
        <f t="shared" si="11"/>
        <v>317646.09209999995</v>
      </c>
      <c r="AL50" s="54">
        <f t="shared" si="11"/>
        <v>284852.91595</v>
      </c>
      <c r="AM50" s="54">
        <f t="shared" si="11"/>
        <v>519531.74287</v>
      </c>
      <c r="AN50" s="54">
        <f t="shared" si="11"/>
        <v>313186.78717</v>
      </c>
      <c r="AO50" s="54">
        <f t="shared" si="11"/>
        <v>645167.46064</v>
      </c>
      <c r="AP50" s="54">
        <f t="shared" si="11"/>
        <v>390502.09792999993</v>
      </c>
      <c r="AQ50" s="54">
        <f t="shared" si="11"/>
        <v>0</v>
      </c>
      <c r="AR50" s="54">
        <f t="shared" si="11"/>
        <v>0</v>
      </c>
      <c r="AS50" s="54">
        <f t="shared" si="11"/>
        <v>0</v>
      </c>
      <c r="AT50" s="54">
        <f t="shared" si="11"/>
        <v>3304656.4944100007</v>
      </c>
      <c r="AU50" s="54">
        <f t="shared" si="11"/>
        <v>1759.9646099999998</v>
      </c>
      <c r="AV50" s="54">
        <f t="shared" si="11"/>
        <v>510733.67763000005</v>
      </c>
      <c r="AW50" s="54">
        <f t="shared" si="11"/>
        <v>318667.55692</v>
      </c>
      <c r="AX50" s="54">
        <f t="shared" si="11"/>
        <v>320254.29068999994</v>
      </c>
      <c r="AY50" s="54">
        <f t="shared" si="11"/>
        <v>262345.71595000004</v>
      </c>
      <c r="AZ50" s="54">
        <f t="shared" si="11"/>
        <v>542038.9428699999</v>
      </c>
      <c r="BA50" s="54">
        <f t="shared" si="11"/>
        <v>312267.67617</v>
      </c>
      <c r="BB50" s="54">
        <f t="shared" si="11"/>
        <v>646086.57164</v>
      </c>
      <c r="BC50" s="54">
        <f t="shared" si="11"/>
        <v>390502.09792999993</v>
      </c>
      <c r="BD50" s="54">
        <f t="shared" si="11"/>
        <v>0</v>
      </c>
      <c r="BE50" s="54">
        <f t="shared" si="11"/>
        <v>0</v>
      </c>
      <c r="BF50" s="54">
        <f t="shared" si="11"/>
        <v>0</v>
      </c>
      <c r="BG50" s="54">
        <f t="shared" si="11"/>
        <v>3304656.4944100007</v>
      </c>
    </row>
    <row r="51" spans="1:59" s="58" customFormat="1" ht="12">
      <c r="A51" s="57"/>
      <c r="B51" s="56"/>
      <c r="C51" s="68" t="s">
        <v>191</v>
      </c>
      <c r="D51" s="57">
        <f>SUM(D52,D58,D61,D71,D78,D83,D86,D91,D93,D95,D97+D99,D101,D104)</f>
        <v>8420000</v>
      </c>
      <c r="E51" s="57">
        <f>SUM(E52,E58,E61,E71,E78,E83,E86,E91,E93,E95,E97+E99,E101,E104)</f>
        <v>2412475.30921</v>
      </c>
      <c r="F51" s="57">
        <f>SUM(F52,F58,F61,F71,F78,F83,F86,F91,F93,F95,F97+F99,F101,F104)</f>
        <v>2310475.30921</v>
      </c>
      <c r="G51" s="57">
        <f>SUM(G52,G58,G61,G71,G78,G83,G86,G91,G93,G95,G97+G99,G101,G104)</f>
        <v>8402000.00021</v>
      </c>
      <c r="H51" s="57">
        <f aca="true" t="shared" si="12" ref="H51:BF51">SUM(H52,H58,H61,H71,H78,H83,H86,H91,H93,H95,H97,H101,H104)</f>
        <v>2503830.43808</v>
      </c>
      <c r="I51" s="57">
        <f t="shared" si="12"/>
        <v>27284.10729</v>
      </c>
      <c r="J51" s="57">
        <f t="shared" si="12"/>
        <v>375557.6905599999</v>
      </c>
      <c r="K51" s="57">
        <f t="shared" si="12"/>
        <v>446610.2734399999</v>
      </c>
      <c r="L51" s="57">
        <f t="shared" si="12"/>
        <v>348571.35511999996</v>
      </c>
      <c r="M51" s="57">
        <f t="shared" si="12"/>
        <v>188380.36989</v>
      </c>
      <c r="N51" s="57">
        <f t="shared" si="12"/>
        <v>592050.0565599999</v>
      </c>
      <c r="O51" s="57">
        <f>SUM(O52,O58,O61,O71,O78,O83,O86,O91,O93,O95,O97+O99,O101,O104)</f>
        <v>2370639.14523</v>
      </c>
      <c r="P51" s="57">
        <f>SUM(P52,P58,P61,P71,P78,P83,P86,P91,P93,P95,P97+P99,P101,P104)</f>
        <v>755345.2113999999</v>
      </c>
      <c r="Q51" s="57">
        <f t="shared" si="12"/>
        <v>0</v>
      </c>
      <c r="R51" s="57">
        <f t="shared" si="12"/>
        <v>0</v>
      </c>
      <c r="S51" s="57">
        <f t="shared" si="12"/>
        <v>0</v>
      </c>
      <c r="T51" s="57">
        <f>SUM(T52,T58,T61,T71,T78,T83,T86,T91,T93,T95,T97+T99,T101,T104)</f>
        <v>7608268.64757</v>
      </c>
      <c r="U51" s="57">
        <f t="shared" si="12"/>
        <v>2319114.99887</v>
      </c>
      <c r="V51" s="57">
        <f t="shared" si="12"/>
        <v>28990.082749999998</v>
      </c>
      <c r="W51" s="57">
        <f t="shared" si="12"/>
        <v>56846.54802</v>
      </c>
      <c r="X51" s="57">
        <f t="shared" si="12"/>
        <v>68826.72845</v>
      </c>
      <c r="Y51" s="57">
        <f t="shared" si="12"/>
        <v>247054.17925999998</v>
      </c>
      <c r="Z51" s="57">
        <f t="shared" si="12"/>
        <v>242739.87306</v>
      </c>
      <c r="AA51" s="57">
        <f t="shared" si="12"/>
        <v>1159845.24762</v>
      </c>
      <c r="AB51" s="57">
        <f t="shared" si="12"/>
        <v>226506.80725</v>
      </c>
      <c r="AC51" s="57">
        <f>SUM(AC52,AC58,AC61,AC71,AC78,AC83,AC86,AC91,AC93,AC95,AC97+AC99,AC101,AC104)</f>
        <v>488095.41168</v>
      </c>
      <c r="AD51" s="57">
        <f t="shared" si="12"/>
        <v>0</v>
      </c>
      <c r="AE51" s="57">
        <f t="shared" si="12"/>
        <v>0</v>
      </c>
      <c r="AF51" s="57">
        <f t="shared" si="12"/>
        <v>0</v>
      </c>
      <c r="AG51" s="57">
        <f>SUM(AG52,AG58,AG61,AG71,AG78,AG83,AG86,AG91,AG93,AG95,AG97+AG99,AG101,AG104)</f>
        <v>4838019.87696</v>
      </c>
      <c r="AH51" s="57">
        <f t="shared" si="12"/>
        <v>1759.9646099999998</v>
      </c>
      <c r="AI51" s="57">
        <f t="shared" si="12"/>
        <v>511137.6497</v>
      </c>
      <c r="AJ51" s="57">
        <f t="shared" si="12"/>
        <v>320871.78344</v>
      </c>
      <c r="AK51" s="57">
        <f t="shared" si="12"/>
        <v>317646.09209999995</v>
      </c>
      <c r="AL51" s="57">
        <f t="shared" si="12"/>
        <v>284852.91595</v>
      </c>
      <c r="AM51" s="57">
        <f t="shared" si="12"/>
        <v>519531.74287</v>
      </c>
      <c r="AN51" s="57">
        <f t="shared" si="12"/>
        <v>313186.78717</v>
      </c>
      <c r="AO51" s="57">
        <f t="shared" si="12"/>
        <v>645167.46064</v>
      </c>
      <c r="AP51" s="57">
        <f>SUM(AP52,AP58,AP61,AP71,AP78,AP83,AP86,AP91,AP93,AP95,AP97+AP99,AP101,AP104)</f>
        <v>390502.09792999993</v>
      </c>
      <c r="AQ51" s="57">
        <f t="shared" si="12"/>
        <v>0</v>
      </c>
      <c r="AR51" s="57">
        <f t="shared" si="12"/>
        <v>0</v>
      </c>
      <c r="AS51" s="57">
        <f t="shared" si="12"/>
        <v>0</v>
      </c>
      <c r="AT51" s="57">
        <f>SUM(AT52,AT58,AT61,AT71,AT78,AT83,AT86,AT91,AT93,AT95,AT97+AT99,AT101,AT104)</f>
        <v>3304656.4944100007</v>
      </c>
      <c r="AU51" s="57">
        <f t="shared" si="12"/>
        <v>1759.9646099999998</v>
      </c>
      <c r="AV51" s="57">
        <f t="shared" si="12"/>
        <v>510733.67763000005</v>
      </c>
      <c r="AW51" s="57">
        <f t="shared" si="12"/>
        <v>318667.55692</v>
      </c>
      <c r="AX51" s="57">
        <f t="shared" si="12"/>
        <v>320254.29068999994</v>
      </c>
      <c r="AY51" s="57">
        <f t="shared" si="12"/>
        <v>262345.71595000004</v>
      </c>
      <c r="AZ51" s="57">
        <f t="shared" si="12"/>
        <v>542038.9428699999</v>
      </c>
      <c r="BA51" s="57">
        <f t="shared" si="12"/>
        <v>312267.67617</v>
      </c>
      <c r="BB51" s="57">
        <f t="shared" si="12"/>
        <v>646086.57164</v>
      </c>
      <c r="BC51" s="57">
        <f>SUM(BC52,BC58,BC61,BC71,BC78,BC83,BC86,BC91,BC93,BC95,BC97+BC99,BC101,BC104)</f>
        <v>390502.09792999993</v>
      </c>
      <c r="BD51" s="57">
        <f t="shared" si="12"/>
        <v>0</v>
      </c>
      <c r="BE51" s="57">
        <f t="shared" si="12"/>
        <v>0</v>
      </c>
      <c r="BF51" s="57">
        <f t="shared" si="12"/>
        <v>0</v>
      </c>
      <c r="BG51" s="57">
        <f>SUM(BG52,BG58,BG61,BG71,BG78,BG83,BG86,BG91,BG93,BG95,BG97+BG99,BG101,BG104)</f>
        <v>3304656.4944100007</v>
      </c>
    </row>
    <row r="52" spans="1:59" s="49" customFormat="1" ht="11.25">
      <c r="A52" s="61" t="s">
        <v>192</v>
      </c>
      <c r="B52" s="60">
        <v>10</v>
      </c>
      <c r="C52" s="64" t="s">
        <v>193</v>
      </c>
      <c r="D52" s="61">
        <f>SUM(D53:D57)</f>
        <v>90000</v>
      </c>
      <c r="E52" s="61">
        <f aca="true" t="shared" si="13" ref="E52:BG52">SUM(E53:E57)</f>
        <v>178157.777</v>
      </c>
      <c r="F52" s="61">
        <f t="shared" si="13"/>
        <v>92061.14421</v>
      </c>
      <c r="G52" s="61">
        <f t="shared" si="13"/>
        <v>176096.633</v>
      </c>
      <c r="H52" s="61">
        <f t="shared" si="13"/>
        <v>823.44456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23332.777</v>
      </c>
      <c r="M52" s="61">
        <f t="shared" si="13"/>
        <v>2600</v>
      </c>
      <c r="N52" s="61">
        <f t="shared" si="13"/>
        <v>-71.2</v>
      </c>
      <c r="O52" s="61">
        <f t="shared" si="13"/>
        <v>-3684.514</v>
      </c>
      <c r="P52" s="61">
        <f t="shared" si="13"/>
        <v>90000</v>
      </c>
      <c r="Q52" s="61">
        <f t="shared" si="13"/>
        <v>0</v>
      </c>
      <c r="R52" s="61">
        <f t="shared" si="13"/>
        <v>0</v>
      </c>
      <c r="S52" s="61">
        <f t="shared" si="13"/>
        <v>0</v>
      </c>
      <c r="T52" s="61">
        <f t="shared" si="13"/>
        <v>113000.50756000001</v>
      </c>
      <c r="U52" s="61">
        <f t="shared" si="13"/>
        <v>0</v>
      </c>
      <c r="V52" s="61">
        <f t="shared" si="13"/>
        <v>823.44456</v>
      </c>
      <c r="W52" s="61">
        <f t="shared" si="13"/>
        <v>0</v>
      </c>
      <c r="X52" s="61">
        <f t="shared" si="13"/>
        <v>0</v>
      </c>
      <c r="Y52" s="61">
        <f t="shared" si="13"/>
        <v>0</v>
      </c>
      <c r="Z52" s="61">
        <f t="shared" si="13"/>
        <v>19648.263</v>
      </c>
      <c r="AA52" s="61">
        <f t="shared" si="13"/>
        <v>2528.8</v>
      </c>
      <c r="AB52" s="61">
        <f t="shared" si="13"/>
        <v>0</v>
      </c>
      <c r="AC52" s="61">
        <f t="shared" si="13"/>
        <v>90000</v>
      </c>
      <c r="AD52" s="61">
        <f t="shared" si="13"/>
        <v>0</v>
      </c>
      <c r="AE52" s="61">
        <f t="shared" si="13"/>
        <v>0</v>
      </c>
      <c r="AF52" s="61">
        <f t="shared" si="13"/>
        <v>0</v>
      </c>
      <c r="AG52" s="61">
        <f t="shared" si="13"/>
        <v>113000.50756000001</v>
      </c>
      <c r="AH52" s="61">
        <f t="shared" si="13"/>
        <v>0</v>
      </c>
      <c r="AI52" s="61">
        <f t="shared" si="13"/>
        <v>823.44456</v>
      </c>
      <c r="AJ52" s="61">
        <f t="shared" si="13"/>
        <v>0</v>
      </c>
      <c r="AK52" s="61">
        <f t="shared" si="13"/>
        <v>0</v>
      </c>
      <c r="AL52" s="61">
        <f t="shared" si="13"/>
        <v>0</v>
      </c>
      <c r="AM52" s="61">
        <f t="shared" si="13"/>
        <v>0</v>
      </c>
      <c r="AN52" s="61">
        <f t="shared" si="13"/>
        <v>22177.063</v>
      </c>
      <c r="AO52" s="61">
        <f t="shared" si="13"/>
        <v>0</v>
      </c>
      <c r="AP52" s="61">
        <f t="shared" si="13"/>
        <v>0</v>
      </c>
      <c r="AQ52" s="61">
        <f t="shared" si="13"/>
        <v>0</v>
      </c>
      <c r="AR52" s="61">
        <f t="shared" si="13"/>
        <v>0</v>
      </c>
      <c r="AS52" s="61">
        <f t="shared" si="13"/>
        <v>0</v>
      </c>
      <c r="AT52" s="61">
        <f t="shared" si="13"/>
        <v>23000.50756</v>
      </c>
      <c r="AU52" s="61">
        <f t="shared" si="13"/>
        <v>0</v>
      </c>
      <c r="AV52" s="61">
        <f t="shared" si="13"/>
        <v>823.44456</v>
      </c>
      <c r="AW52" s="61">
        <f t="shared" si="13"/>
        <v>0</v>
      </c>
      <c r="AX52" s="61">
        <f t="shared" si="13"/>
        <v>0</v>
      </c>
      <c r="AY52" s="61">
        <f t="shared" si="13"/>
        <v>0</v>
      </c>
      <c r="AZ52" s="61">
        <f t="shared" si="13"/>
        <v>0</v>
      </c>
      <c r="BA52" s="61">
        <f t="shared" si="13"/>
        <v>22177.063</v>
      </c>
      <c r="BB52" s="61">
        <f t="shared" si="13"/>
        <v>0</v>
      </c>
      <c r="BC52" s="61">
        <f t="shared" si="13"/>
        <v>0</v>
      </c>
      <c r="BD52" s="61">
        <f t="shared" si="13"/>
        <v>0</v>
      </c>
      <c r="BE52" s="61">
        <f t="shared" si="13"/>
        <v>0</v>
      </c>
      <c r="BF52" s="61">
        <f t="shared" si="13"/>
        <v>0</v>
      </c>
      <c r="BG52" s="61">
        <f t="shared" si="13"/>
        <v>23000.50756</v>
      </c>
    </row>
    <row r="53" spans="1:59" s="49" customFormat="1" ht="11.25">
      <c r="A53" s="59" t="s">
        <v>324</v>
      </c>
      <c r="B53" s="62" t="s">
        <v>27</v>
      </c>
      <c r="C53" s="79" t="s">
        <v>333</v>
      </c>
      <c r="D53" s="59">
        <f>+'[1]Informe_dane'!D53</f>
        <v>0</v>
      </c>
      <c r="E53" s="59">
        <f>+'[1]Informe_dane'!E53</f>
        <v>26732.777</v>
      </c>
      <c r="F53" s="59">
        <f>+'[1]Informe_dane'!F53</f>
        <v>2061.144</v>
      </c>
      <c r="G53" s="59">
        <f>+'[1]Informe_dane'!G53</f>
        <v>24671.633</v>
      </c>
      <c r="H53" s="59">
        <f>+'[1]Informe_dane'!H53</f>
        <v>0</v>
      </c>
      <c r="I53" s="59">
        <f>+'[1]Informe_dane'!I53</f>
        <v>0</v>
      </c>
      <c r="J53" s="59">
        <f>+'[1]Informe_dane'!J53</f>
        <v>0</v>
      </c>
      <c r="K53" s="59">
        <f>+'[1]Informe_dane'!K53</f>
        <v>0</v>
      </c>
      <c r="L53" s="59">
        <f>+'[1]Informe_dane'!L53</f>
        <v>23332.777</v>
      </c>
      <c r="M53" s="59">
        <f>+'[1]Informe_dane'!M53</f>
        <v>0</v>
      </c>
      <c r="N53" s="59">
        <f>+'[1]Informe_dane'!N53</f>
        <v>0</v>
      </c>
      <c r="O53" s="59">
        <f>+'[1]Informe_dane'!O53</f>
        <v>-3684.514</v>
      </c>
      <c r="P53" s="59">
        <f>+'[1]Informe_dane'!P53</f>
        <v>0</v>
      </c>
      <c r="Q53" s="59">
        <f>+'[1]Informe_dane'!Q53</f>
        <v>0</v>
      </c>
      <c r="R53" s="59">
        <f>+'[1]Informe_dane'!R53</f>
        <v>0</v>
      </c>
      <c r="S53" s="59">
        <f>+'[1]Informe_dane'!S53</f>
        <v>0</v>
      </c>
      <c r="T53" s="59">
        <f>+'[1]Informe_dane'!T53</f>
        <v>19648.263</v>
      </c>
      <c r="U53" s="59">
        <f>+'[1]Informe_dane'!U53</f>
        <v>0</v>
      </c>
      <c r="V53" s="59">
        <f>+'[1]Informe_dane'!V53</f>
        <v>0</v>
      </c>
      <c r="W53" s="59">
        <f>+'[1]Informe_dane'!W53</f>
        <v>0</v>
      </c>
      <c r="X53" s="59">
        <f>+'[1]Informe_dane'!X53</f>
        <v>0</v>
      </c>
      <c r="Y53" s="59">
        <f>+'[1]Informe_dane'!Y53</f>
        <v>0</v>
      </c>
      <c r="Z53" s="59">
        <f>+'[1]Informe_dane'!Z53</f>
        <v>19648.263</v>
      </c>
      <c r="AA53" s="59">
        <f>+'[1]Informe_dane'!AA53</f>
        <v>0</v>
      </c>
      <c r="AB53" s="59">
        <f>+'[1]Informe_dane'!AB53</f>
        <v>0</v>
      </c>
      <c r="AC53" s="59">
        <f>+'[1]Informe_dane'!AC53</f>
        <v>0</v>
      </c>
      <c r="AD53" s="59">
        <f>+'[1]Informe_dane'!AD53</f>
        <v>0</v>
      </c>
      <c r="AE53" s="59">
        <f>+'[1]Informe_dane'!AE53</f>
        <v>0</v>
      </c>
      <c r="AF53" s="59">
        <f>+'[1]Informe_dane'!AF53</f>
        <v>0</v>
      </c>
      <c r="AG53" s="59">
        <f>+'[1]Informe_dane'!AG53</f>
        <v>19648.263</v>
      </c>
      <c r="AH53" s="59">
        <f>+'[1]Informe_dane'!AH53</f>
        <v>0</v>
      </c>
      <c r="AI53" s="59">
        <f>+'[1]Informe_dane'!AI53</f>
        <v>0</v>
      </c>
      <c r="AJ53" s="59">
        <f>+'[1]Informe_dane'!AJ53</f>
        <v>0</v>
      </c>
      <c r="AK53" s="59">
        <f>+'[1]Informe_dane'!AK53</f>
        <v>0</v>
      </c>
      <c r="AL53" s="59">
        <f>+'[1]Informe_dane'!AL53</f>
        <v>0</v>
      </c>
      <c r="AM53" s="59">
        <f>+'[1]Informe_dane'!AM53</f>
        <v>0</v>
      </c>
      <c r="AN53" s="59">
        <f>+'[1]Informe_dane'!AN53</f>
        <v>19648.263</v>
      </c>
      <c r="AO53" s="59">
        <f>+'[1]Informe_dane'!AO53</f>
        <v>0</v>
      </c>
      <c r="AP53" s="59">
        <f>+'[1]Informe_dane'!AP53</f>
        <v>0</v>
      </c>
      <c r="AQ53" s="59">
        <f>+'[1]Informe_dane'!AQ53</f>
        <v>0</v>
      </c>
      <c r="AR53" s="59">
        <f>+'[1]Informe_dane'!AR53</f>
        <v>0</v>
      </c>
      <c r="AS53" s="59">
        <f>+'[1]Informe_dane'!AS53</f>
        <v>0</v>
      </c>
      <c r="AT53" s="59">
        <f>+'[1]Informe_dane'!AT53</f>
        <v>19648.263</v>
      </c>
      <c r="AU53" s="59">
        <f>+'[1]Informe_dane'!AU53</f>
        <v>0</v>
      </c>
      <c r="AV53" s="59">
        <f>+'[1]Informe_dane'!AV53</f>
        <v>0</v>
      </c>
      <c r="AW53" s="59">
        <f>+'[1]Informe_dane'!AW53</f>
        <v>0</v>
      </c>
      <c r="AX53" s="59">
        <f>+'[1]Informe_dane'!AX53</f>
        <v>0</v>
      </c>
      <c r="AY53" s="59">
        <f>+'[1]Informe_dane'!AY53</f>
        <v>0</v>
      </c>
      <c r="AZ53" s="59">
        <f>+'[1]Informe_dane'!AZ53</f>
        <v>0</v>
      </c>
      <c r="BA53" s="59">
        <f>+'[1]Informe_dane'!BA53</f>
        <v>19648.263</v>
      </c>
      <c r="BB53" s="59">
        <f>+'[1]Informe_dane'!BB53</f>
        <v>0</v>
      </c>
      <c r="BC53" s="59">
        <f>+'[1]Informe_dane'!BC53</f>
        <v>0</v>
      </c>
      <c r="BD53" s="59">
        <f>+'[1]Informe_dane'!BD53</f>
        <v>0</v>
      </c>
      <c r="BE53" s="59">
        <f>+'[1]Informe_dane'!BE53</f>
        <v>0</v>
      </c>
      <c r="BF53" s="59">
        <f>+'[1]Informe_dane'!BF53</f>
        <v>0</v>
      </c>
      <c r="BG53" s="59">
        <f>+'[1]Informe_dane'!BG53</f>
        <v>19648.263</v>
      </c>
    </row>
    <row r="54" spans="1:59" s="49" customFormat="1" ht="11.25">
      <c r="A54" s="59" t="s">
        <v>273</v>
      </c>
      <c r="B54" s="62" t="s">
        <v>27</v>
      </c>
      <c r="C54" s="63" t="s">
        <v>274</v>
      </c>
      <c r="D54" s="59">
        <f>+'[1]Informe_dane'!D54</f>
        <v>90000</v>
      </c>
      <c r="E54" s="59">
        <f>+'[1]Informe_dane'!E54</f>
        <v>2000</v>
      </c>
      <c r="F54" s="59">
        <f>+'[1]Informe_dane'!F54</f>
        <v>90000</v>
      </c>
      <c r="G54" s="59">
        <f>+'[1]Informe_dane'!G54</f>
        <v>2000</v>
      </c>
      <c r="H54" s="59">
        <f>+'[1]Informe_dane'!H54</f>
        <v>0</v>
      </c>
      <c r="I54" s="59">
        <f>+'[1]Informe_dane'!I54</f>
        <v>0</v>
      </c>
      <c r="J54" s="59">
        <f>+'[1]Informe_dane'!J54</f>
        <v>0</v>
      </c>
      <c r="K54" s="59">
        <f>+'[1]Informe_dane'!K54</f>
        <v>0</v>
      </c>
      <c r="L54" s="59">
        <f>+'[1]Informe_dane'!L54</f>
        <v>0</v>
      </c>
      <c r="M54" s="59">
        <f>+'[1]Informe_dane'!M54</f>
        <v>0</v>
      </c>
      <c r="N54" s="59">
        <f>+'[1]Informe_dane'!N54</f>
        <v>0</v>
      </c>
      <c r="O54" s="59">
        <f>+'[1]Informe_dane'!O54</f>
        <v>0</v>
      </c>
      <c r="P54" s="59">
        <f>+'[1]Informe_dane'!P54</f>
        <v>0</v>
      </c>
      <c r="Q54" s="59">
        <f>+'[1]Informe_dane'!Q54</f>
        <v>0</v>
      </c>
      <c r="R54" s="59">
        <f>+'[1]Informe_dane'!R54</f>
        <v>0</v>
      </c>
      <c r="S54" s="59">
        <f>+'[1]Informe_dane'!S54</f>
        <v>0</v>
      </c>
      <c r="T54" s="59">
        <f>+'[1]Informe_dane'!T54</f>
        <v>0</v>
      </c>
      <c r="U54" s="59">
        <f>+'[1]Informe_dane'!U54</f>
        <v>0</v>
      </c>
      <c r="V54" s="59">
        <f>+'[1]Informe_dane'!V54</f>
        <v>0</v>
      </c>
      <c r="W54" s="59">
        <f>+'[1]Informe_dane'!W54</f>
        <v>0</v>
      </c>
      <c r="X54" s="59">
        <f>+'[1]Informe_dane'!X54</f>
        <v>0</v>
      </c>
      <c r="Y54" s="59">
        <f>+'[1]Informe_dane'!Y54</f>
        <v>0</v>
      </c>
      <c r="Z54" s="59">
        <f>+'[1]Informe_dane'!Z54</f>
        <v>0</v>
      </c>
      <c r="AA54" s="59">
        <f>+'[1]Informe_dane'!AA54</f>
        <v>0</v>
      </c>
      <c r="AB54" s="59">
        <f>+'[1]Informe_dane'!AB54</f>
        <v>0</v>
      </c>
      <c r="AC54" s="59">
        <f>+'[1]Informe_dane'!AC54</f>
        <v>0</v>
      </c>
      <c r="AD54" s="59">
        <f>+'[1]Informe_dane'!AD54</f>
        <v>0</v>
      </c>
      <c r="AE54" s="59">
        <f>+'[1]Informe_dane'!AE54</f>
        <v>0</v>
      </c>
      <c r="AF54" s="59">
        <f>+'[1]Informe_dane'!AF54</f>
        <v>0</v>
      </c>
      <c r="AG54" s="59">
        <f>+'[1]Informe_dane'!AG54</f>
        <v>0</v>
      </c>
      <c r="AH54" s="59">
        <f>+'[1]Informe_dane'!AH54</f>
        <v>0</v>
      </c>
      <c r="AI54" s="59">
        <f>+'[1]Informe_dane'!AI54</f>
        <v>0</v>
      </c>
      <c r="AJ54" s="59">
        <f>+'[1]Informe_dane'!AJ54</f>
        <v>0</v>
      </c>
      <c r="AK54" s="59">
        <f>+'[1]Informe_dane'!AK54</f>
        <v>0</v>
      </c>
      <c r="AL54" s="59">
        <f>+'[1]Informe_dane'!AL54</f>
        <v>0</v>
      </c>
      <c r="AM54" s="59">
        <f>+'[1]Informe_dane'!AM54</f>
        <v>0</v>
      </c>
      <c r="AN54" s="59">
        <f>+'[1]Informe_dane'!AN54</f>
        <v>0</v>
      </c>
      <c r="AO54" s="59">
        <f>+'[1]Informe_dane'!AO54</f>
        <v>0</v>
      </c>
      <c r="AP54" s="59">
        <f>+'[1]Informe_dane'!AP54</f>
        <v>0</v>
      </c>
      <c r="AQ54" s="59">
        <f>+'[1]Informe_dane'!AQ54</f>
        <v>0</v>
      </c>
      <c r="AR54" s="59">
        <f>+'[1]Informe_dane'!AR54</f>
        <v>0</v>
      </c>
      <c r="AS54" s="59">
        <f>+'[1]Informe_dane'!AS54</f>
        <v>0</v>
      </c>
      <c r="AT54" s="59">
        <f>+'[1]Informe_dane'!AT54</f>
        <v>0</v>
      </c>
      <c r="AU54" s="59">
        <f>+'[1]Informe_dane'!AU54</f>
        <v>0</v>
      </c>
      <c r="AV54" s="59">
        <f>+'[1]Informe_dane'!AV54</f>
        <v>0</v>
      </c>
      <c r="AW54" s="59">
        <f>+'[1]Informe_dane'!AW54</f>
        <v>0</v>
      </c>
      <c r="AX54" s="59">
        <f>+'[1]Informe_dane'!AX54</f>
        <v>0</v>
      </c>
      <c r="AY54" s="59">
        <f>+'[1]Informe_dane'!AY54</f>
        <v>0</v>
      </c>
      <c r="AZ54" s="59">
        <f>+'[1]Informe_dane'!AZ54</f>
        <v>0</v>
      </c>
      <c r="BA54" s="59">
        <f>+'[1]Informe_dane'!BA54</f>
        <v>0</v>
      </c>
      <c r="BB54" s="59">
        <f>+'[1]Informe_dane'!BB54</f>
        <v>0</v>
      </c>
      <c r="BC54" s="59">
        <f>+'[1]Informe_dane'!BC54</f>
        <v>0</v>
      </c>
      <c r="BD54" s="59">
        <f>+'[1]Informe_dane'!BD54</f>
        <v>0</v>
      </c>
      <c r="BE54" s="59">
        <f>+'[1]Informe_dane'!BE54</f>
        <v>0</v>
      </c>
      <c r="BF54" s="59">
        <f>+'[1]Informe_dane'!BF54</f>
        <v>0</v>
      </c>
      <c r="BG54" s="59">
        <f>+'[1]Informe_dane'!BG54</f>
        <v>0</v>
      </c>
    </row>
    <row r="55" spans="1:59" s="49" customFormat="1" ht="11.25">
      <c r="A55" s="59" t="s">
        <v>325</v>
      </c>
      <c r="B55" s="62" t="s">
        <v>27</v>
      </c>
      <c r="C55" s="63" t="s">
        <v>326</v>
      </c>
      <c r="D55" s="59">
        <f>+'[1]Informe_dane'!D55</f>
        <v>0</v>
      </c>
      <c r="E55" s="59">
        <f>+'[1]Informe_dane'!E55</f>
        <v>110000</v>
      </c>
      <c r="F55" s="59">
        <f>+'[1]Informe_dane'!F55</f>
        <v>0</v>
      </c>
      <c r="G55" s="59">
        <f>+'[1]Informe_dane'!G55</f>
        <v>110000</v>
      </c>
      <c r="H55" s="59">
        <f>+'[1]Informe_dane'!H55</f>
        <v>0</v>
      </c>
      <c r="I55" s="59">
        <f>+'[1]Informe_dane'!I55</f>
        <v>0</v>
      </c>
      <c r="J55" s="59">
        <f>+'[1]Informe_dane'!J55</f>
        <v>0</v>
      </c>
      <c r="K55" s="59">
        <f>+'[1]Informe_dane'!K55</f>
        <v>0</v>
      </c>
      <c r="L55" s="59">
        <f>+'[1]Informe_dane'!L55</f>
        <v>0</v>
      </c>
      <c r="M55" s="59">
        <f>+'[1]Informe_dane'!M55</f>
        <v>0</v>
      </c>
      <c r="N55" s="59">
        <f>+'[1]Informe_dane'!N55</f>
        <v>0</v>
      </c>
      <c r="O55" s="59">
        <f>+'[1]Informe_dane'!O55</f>
        <v>0</v>
      </c>
      <c r="P55" s="59">
        <f>+'[1]Informe_dane'!P55</f>
        <v>90000</v>
      </c>
      <c r="Q55" s="59">
        <f>+'[1]Informe_dane'!Q55</f>
        <v>0</v>
      </c>
      <c r="R55" s="59">
        <f>+'[1]Informe_dane'!R55</f>
        <v>0</v>
      </c>
      <c r="S55" s="59">
        <f>+'[1]Informe_dane'!S55</f>
        <v>0</v>
      </c>
      <c r="T55" s="59">
        <f>+'[1]Informe_dane'!T55</f>
        <v>90000</v>
      </c>
      <c r="U55" s="59">
        <f>+'[1]Informe_dane'!U55</f>
        <v>0</v>
      </c>
      <c r="V55" s="59">
        <f>+'[1]Informe_dane'!V55</f>
        <v>0</v>
      </c>
      <c r="W55" s="59">
        <f>+'[1]Informe_dane'!W55</f>
        <v>0</v>
      </c>
      <c r="X55" s="59">
        <f>+'[1]Informe_dane'!X55</f>
        <v>0</v>
      </c>
      <c r="Y55" s="59">
        <f>+'[1]Informe_dane'!Y55</f>
        <v>0</v>
      </c>
      <c r="Z55" s="59">
        <f>+'[1]Informe_dane'!Z55</f>
        <v>0</v>
      </c>
      <c r="AA55" s="59">
        <f>+'[1]Informe_dane'!AA55</f>
        <v>0</v>
      </c>
      <c r="AB55" s="59">
        <f>+'[1]Informe_dane'!AB55</f>
        <v>0</v>
      </c>
      <c r="AC55" s="59">
        <f>+'[1]Informe_dane'!AC55</f>
        <v>90000</v>
      </c>
      <c r="AD55" s="59">
        <f>+'[1]Informe_dane'!AD55</f>
        <v>0</v>
      </c>
      <c r="AE55" s="59">
        <f>+'[1]Informe_dane'!AE55</f>
        <v>0</v>
      </c>
      <c r="AF55" s="59">
        <f>+'[1]Informe_dane'!AF55</f>
        <v>0</v>
      </c>
      <c r="AG55" s="59">
        <f>+'[1]Informe_dane'!AG55</f>
        <v>90000</v>
      </c>
      <c r="AH55" s="59">
        <f>+'[1]Informe_dane'!AH55</f>
        <v>0</v>
      </c>
      <c r="AI55" s="59">
        <f>+'[1]Informe_dane'!AI55</f>
        <v>0</v>
      </c>
      <c r="AJ55" s="59">
        <f>+'[1]Informe_dane'!AJ55</f>
        <v>0</v>
      </c>
      <c r="AK55" s="59">
        <f>+'[1]Informe_dane'!AK55</f>
        <v>0</v>
      </c>
      <c r="AL55" s="59">
        <f>+'[1]Informe_dane'!AL55</f>
        <v>0</v>
      </c>
      <c r="AM55" s="59">
        <f>+'[1]Informe_dane'!AM55</f>
        <v>0</v>
      </c>
      <c r="AN55" s="59">
        <f>+'[1]Informe_dane'!AN55</f>
        <v>0</v>
      </c>
      <c r="AO55" s="59">
        <f>+'[1]Informe_dane'!AO55</f>
        <v>0</v>
      </c>
      <c r="AP55" s="59">
        <f>+'[1]Informe_dane'!AP55</f>
        <v>0</v>
      </c>
      <c r="AQ55" s="59">
        <f>+'[1]Informe_dane'!AQ55</f>
        <v>0</v>
      </c>
      <c r="AR55" s="59">
        <f>+'[1]Informe_dane'!AR55</f>
        <v>0</v>
      </c>
      <c r="AS55" s="59">
        <f>+'[1]Informe_dane'!AS55</f>
        <v>0</v>
      </c>
      <c r="AT55" s="59">
        <f>+'[1]Informe_dane'!AT55</f>
        <v>0</v>
      </c>
      <c r="AU55" s="59">
        <f>+'[1]Informe_dane'!AU55</f>
        <v>0</v>
      </c>
      <c r="AV55" s="59">
        <f>+'[1]Informe_dane'!AV55</f>
        <v>0</v>
      </c>
      <c r="AW55" s="59">
        <f>+'[1]Informe_dane'!AW55</f>
        <v>0</v>
      </c>
      <c r="AX55" s="59">
        <f>+'[1]Informe_dane'!AX55</f>
        <v>0</v>
      </c>
      <c r="AY55" s="59">
        <f>+'[1]Informe_dane'!AY55</f>
        <v>0</v>
      </c>
      <c r="AZ55" s="59">
        <f>+'[1]Informe_dane'!AZ55</f>
        <v>0</v>
      </c>
      <c r="BA55" s="59">
        <f>+'[1]Informe_dane'!BA55</f>
        <v>0</v>
      </c>
      <c r="BB55" s="59">
        <f>+'[1]Informe_dane'!BB55</f>
        <v>0</v>
      </c>
      <c r="BC55" s="59">
        <f>+'[1]Informe_dane'!BC55</f>
        <v>0</v>
      </c>
      <c r="BD55" s="59">
        <f>+'[1]Informe_dane'!BD55</f>
        <v>0</v>
      </c>
      <c r="BE55" s="59">
        <f>+'[1]Informe_dane'!BE55</f>
        <v>0</v>
      </c>
      <c r="BF55" s="59">
        <f>+'[1]Informe_dane'!BF55</f>
        <v>0</v>
      </c>
      <c r="BG55" s="59">
        <f>+'[1]Informe_dane'!BG55</f>
        <v>0</v>
      </c>
    </row>
    <row r="56" spans="1:59" s="49" customFormat="1" ht="11.25">
      <c r="A56" s="59" t="s">
        <v>327</v>
      </c>
      <c r="B56" s="62" t="s">
        <v>27</v>
      </c>
      <c r="C56" s="79" t="s">
        <v>334</v>
      </c>
      <c r="D56" s="59">
        <f>+'[1]Informe_dane'!D56</f>
        <v>0</v>
      </c>
      <c r="E56" s="59">
        <f>+'[1]Informe_dane'!E56</f>
        <v>36000</v>
      </c>
      <c r="F56" s="59">
        <f>+'[1]Informe_dane'!F56</f>
        <v>0</v>
      </c>
      <c r="G56" s="59">
        <f>+'[1]Informe_dane'!G56</f>
        <v>36000</v>
      </c>
      <c r="H56" s="59">
        <f>+'[1]Informe_dane'!H56</f>
        <v>0</v>
      </c>
      <c r="I56" s="59">
        <f>+'[1]Informe_dane'!I56</f>
        <v>0</v>
      </c>
      <c r="J56" s="59">
        <f>+'[1]Informe_dane'!J56</f>
        <v>0</v>
      </c>
      <c r="K56" s="59">
        <f>+'[1]Informe_dane'!K56</f>
        <v>0</v>
      </c>
      <c r="L56" s="59">
        <f>+'[1]Informe_dane'!L56</f>
        <v>0</v>
      </c>
      <c r="M56" s="59">
        <f>+'[1]Informe_dane'!M56</f>
        <v>0</v>
      </c>
      <c r="N56" s="59">
        <f>+'[1]Informe_dane'!N56</f>
        <v>0</v>
      </c>
      <c r="O56" s="59">
        <f>+'[1]Informe_dane'!O56</f>
        <v>0</v>
      </c>
      <c r="P56" s="59">
        <f>+'[1]Informe_dane'!P56</f>
        <v>0</v>
      </c>
      <c r="Q56" s="59">
        <f>+'[1]Informe_dane'!Q56</f>
        <v>0</v>
      </c>
      <c r="R56" s="59">
        <f>+'[1]Informe_dane'!R56</f>
        <v>0</v>
      </c>
      <c r="S56" s="59">
        <f>+'[1]Informe_dane'!S56</f>
        <v>0</v>
      </c>
      <c r="T56" s="59">
        <f>+'[1]Informe_dane'!T56</f>
        <v>0</v>
      </c>
      <c r="U56" s="59">
        <f>+'[1]Informe_dane'!U56</f>
        <v>0</v>
      </c>
      <c r="V56" s="59">
        <f>+'[1]Informe_dane'!V56</f>
        <v>0</v>
      </c>
      <c r="W56" s="59">
        <f>+'[1]Informe_dane'!W56</f>
        <v>0</v>
      </c>
      <c r="X56" s="59">
        <f>+'[1]Informe_dane'!X56</f>
        <v>0</v>
      </c>
      <c r="Y56" s="59">
        <f>+'[1]Informe_dane'!Y56</f>
        <v>0</v>
      </c>
      <c r="Z56" s="59">
        <f>+'[1]Informe_dane'!Z56</f>
        <v>0</v>
      </c>
      <c r="AA56" s="59">
        <f>+'[1]Informe_dane'!AA56</f>
        <v>0</v>
      </c>
      <c r="AB56" s="59">
        <f>+'[1]Informe_dane'!AB56</f>
        <v>0</v>
      </c>
      <c r="AC56" s="59">
        <f>+'[1]Informe_dane'!AC56</f>
        <v>0</v>
      </c>
      <c r="AD56" s="59">
        <f>+'[1]Informe_dane'!AD56</f>
        <v>0</v>
      </c>
      <c r="AE56" s="59">
        <f>+'[1]Informe_dane'!AE56</f>
        <v>0</v>
      </c>
      <c r="AF56" s="59">
        <f>+'[1]Informe_dane'!AF56</f>
        <v>0</v>
      </c>
      <c r="AG56" s="59">
        <f>+'[1]Informe_dane'!AG56</f>
        <v>0</v>
      </c>
      <c r="AH56" s="59">
        <f>+'[1]Informe_dane'!AH56</f>
        <v>0</v>
      </c>
      <c r="AI56" s="59">
        <f>+'[1]Informe_dane'!AI56</f>
        <v>0</v>
      </c>
      <c r="AJ56" s="59">
        <f>+'[1]Informe_dane'!AJ56</f>
        <v>0</v>
      </c>
      <c r="AK56" s="59">
        <f>+'[1]Informe_dane'!AK56</f>
        <v>0</v>
      </c>
      <c r="AL56" s="59">
        <f>+'[1]Informe_dane'!AL56</f>
        <v>0</v>
      </c>
      <c r="AM56" s="59">
        <f>+'[1]Informe_dane'!AM56</f>
        <v>0</v>
      </c>
      <c r="AN56" s="59">
        <f>+'[1]Informe_dane'!AN56</f>
        <v>0</v>
      </c>
      <c r="AO56" s="59">
        <f>+'[1]Informe_dane'!AO56</f>
        <v>0</v>
      </c>
      <c r="AP56" s="59">
        <f>+'[1]Informe_dane'!AP56</f>
        <v>0</v>
      </c>
      <c r="AQ56" s="59">
        <f>+'[1]Informe_dane'!AQ56</f>
        <v>0</v>
      </c>
      <c r="AR56" s="59">
        <f>+'[1]Informe_dane'!AR56</f>
        <v>0</v>
      </c>
      <c r="AS56" s="59">
        <f>+'[1]Informe_dane'!AS56</f>
        <v>0</v>
      </c>
      <c r="AT56" s="59">
        <f>+'[1]Informe_dane'!AT56</f>
        <v>0</v>
      </c>
      <c r="AU56" s="59">
        <f>+'[1]Informe_dane'!AU56</f>
        <v>0</v>
      </c>
      <c r="AV56" s="59">
        <f>+'[1]Informe_dane'!AV56</f>
        <v>0</v>
      </c>
      <c r="AW56" s="59">
        <f>+'[1]Informe_dane'!AW56</f>
        <v>0</v>
      </c>
      <c r="AX56" s="59">
        <f>+'[1]Informe_dane'!AX56</f>
        <v>0</v>
      </c>
      <c r="AY56" s="59">
        <f>+'[1]Informe_dane'!AY56</f>
        <v>0</v>
      </c>
      <c r="AZ56" s="59">
        <f>+'[1]Informe_dane'!AZ56</f>
        <v>0</v>
      </c>
      <c r="BA56" s="59">
        <f>+'[1]Informe_dane'!BA56</f>
        <v>0</v>
      </c>
      <c r="BB56" s="59">
        <f>+'[1]Informe_dane'!BB56</f>
        <v>0</v>
      </c>
      <c r="BC56" s="59">
        <f>+'[1]Informe_dane'!BC56</f>
        <v>0</v>
      </c>
      <c r="BD56" s="59">
        <f>+'[1]Informe_dane'!BD56</f>
        <v>0</v>
      </c>
      <c r="BE56" s="59">
        <f>+'[1]Informe_dane'!BE56</f>
        <v>0</v>
      </c>
      <c r="BF56" s="59">
        <f>+'[1]Informe_dane'!BF56</f>
        <v>0</v>
      </c>
      <c r="BG56" s="59">
        <f>+'[1]Informe_dane'!BG56</f>
        <v>0</v>
      </c>
    </row>
    <row r="57" spans="1:59" ht="11.25">
      <c r="A57" s="59" t="s">
        <v>194</v>
      </c>
      <c r="B57" s="62" t="s">
        <v>27</v>
      </c>
      <c r="C57" s="79" t="s">
        <v>195</v>
      </c>
      <c r="D57" s="59">
        <f>+'[1]Informe_dane'!D57</f>
        <v>0</v>
      </c>
      <c r="E57" s="59">
        <f>+'[1]Informe_dane'!E57</f>
        <v>3425</v>
      </c>
      <c r="F57" s="59">
        <f>+'[1]Informe_dane'!F57</f>
        <v>0.00020999999999999998</v>
      </c>
      <c r="G57" s="59">
        <f>+'[1]Informe_dane'!G57</f>
        <v>3425</v>
      </c>
      <c r="H57" s="59">
        <f>+'[1]Informe_dane'!H57</f>
        <v>823.44456</v>
      </c>
      <c r="I57" s="59">
        <f>+'[1]Informe_dane'!I57</f>
        <v>0</v>
      </c>
      <c r="J57" s="59">
        <f>+'[1]Informe_dane'!J57</f>
        <v>0</v>
      </c>
      <c r="K57" s="59">
        <f>+'[1]Informe_dane'!K57</f>
        <v>0</v>
      </c>
      <c r="L57" s="59">
        <f>+'[1]Informe_dane'!L57</f>
        <v>0</v>
      </c>
      <c r="M57" s="59">
        <f>+'[1]Informe_dane'!M57</f>
        <v>2600</v>
      </c>
      <c r="N57" s="59">
        <f>+'[1]Informe_dane'!N57</f>
        <v>-71.2</v>
      </c>
      <c r="O57" s="59">
        <f>+'[1]Informe_dane'!O57</f>
        <v>0</v>
      </c>
      <c r="P57" s="59">
        <f>+'[1]Informe_dane'!P57</f>
        <v>0</v>
      </c>
      <c r="Q57" s="59">
        <f>+'[1]Informe_dane'!Q57</f>
        <v>0</v>
      </c>
      <c r="R57" s="59">
        <f>+'[1]Informe_dane'!R57</f>
        <v>0</v>
      </c>
      <c r="S57" s="59">
        <f>+'[1]Informe_dane'!S57</f>
        <v>0</v>
      </c>
      <c r="T57" s="59">
        <f>+'[1]Informe_dane'!T57</f>
        <v>3352.24456</v>
      </c>
      <c r="U57" s="59">
        <f>+'[1]Informe_dane'!U57</f>
        <v>0</v>
      </c>
      <c r="V57" s="59">
        <f>+'[1]Informe_dane'!V57</f>
        <v>823.44456</v>
      </c>
      <c r="W57" s="59">
        <f>+'[1]Informe_dane'!W57</f>
        <v>0</v>
      </c>
      <c r="X57" s="59">
        <f>+'[1]Informe_dane'!X57</f>
        <v>0</v>
      </c>
      <c r="Y57" s="59">
        <f>+'[1]Informe_dane'!Y57</f>
        <v>0</v>
      </c>
      <c r="Z57" s="59">
        <f>+'[1]Informe_dane'!Z57</f>
        <v>0</v>
      </c>
      <c r="AA57" s="59">
        <f>+'[1]Informe_dane'!AA57</f>
        <v>2528.8</v>
      </c>
      <c r="AB57" s="59">
        <f>+'[1]Informe_dane'!AB57</f>
        <v>0</v>
      </c>
      <c r="AC57" s="59">
        <f>+'[1]Informe_dane'!AC57</f>
        <v>0</v>
      </c>
      <c r="AD57" s="59">
        <f>+'[1]Informe_dane'!AD57</f>
        <v>0</v>
      </c>
      <c r="AE57" s="59">
        <f>+'[1]Informe_dane'!AE57</f>
        <v>0</v>
      </c>
      <c r="AF57" s="59">
        <f>+'[1]Informe_dane'!AF57</f>
        <v>0</v>
      </c>
      <c r="AG57" s="59">
        <f>+'[1]Informe_dane'!AG57</f>
        <v>3352.24456</v>
      </c>
      <c r="AH57" s="59">
        <f>+'[1]Informe_dane'!AH57</f>
        <v>0</v>
      </c>
      <c r="AI57" s="59">
        <f>+'[1]Informe_dane'!AI57</f>
        <v>823.44456</v>
      </c>
      <c r="AJ57" s="59">
        <f>+'[1]Informe_dane'!AJ57</f>
        <v>0</v>
      </c>
      <c r="AK57" s="59">
        <f>+'[1]Informe_dane'!AK57</f>
        <v>0</v>
      </c>
      <c r="AL57" s="59">
        <f>+'[1]Informe_dane'!AL57</f>
        <v>0</v>
      </c>
      <c r="AM57" s="59">
        <f>+'[1]Informe_dane'!AM57</f>
        <v>0</v>
      </c>
      <c r="AN57" s="59">
        <f>+'[1]Informe_dane'!AN57</f>
        <v>2528.8</v>
      </c>
      <c r="AO57" s="59">
        <f>+'[1]Informe_dane'!AO57</f>
        <v>0</v>
      </c>
      <c r="AP57" s="59">
        <f>+'[1]Informe_dane'!AP57</f>
        <v>0</v>
      </c>
      <c r="AQ57" s="59">
        <f>+'[1]Informe_dane'!AQ57</f>
        <v>0</v>
      </c>
      <c r="AR57" s="59">
        <f>+'[1]Informe_dane'!AR57</f>
        <v>0</v>
      </c>
      <c r="AS57" s="59">
        <f>+'[1]Informe_dane'!AS57</f>
        <v>0</v>
      </c>
      <c r="AT57" s="59">
        <f>+'[1]Informe_dane'!AT57</f>
        <v>3352.24456</v>
      </c>
      <c r="AU57" s="59">
        <f>+'[1]Informe_dane'!AU57</f>
        <v>0</v>
      </c>
      <c r="AV57" s="59">
        <f>+'[1]Informe_dane'!AV57</f>
        <v>823.44456</v>
      </c>
      <c r="AW57" s="59">
        <f>+'[1]Informe_dane'!AW57</f>
        <v>0</v>
      </c>
      <c r="AX57" s="59">
        <f>+'[1]Informe_dane'!AX57</f>
        <v>0</v>
      </c>
      <c r="AY57" s="59">
        <f>+'[1]Informe_dane'!AY57</f>
        <v>0</v>
      </c>
      <c r="AZ57" s="59">
        <f>+'[1]Informe_dane'!AZ57</f>
        <v>0</v>
      </c>
      <c r="BA57" s="59">
        <f>+'[1]Informe_dane'!BA57</f>
        <v>2528.8</v>
      </c>
      <c r="BB57" s="59">
        <f>+'[1]Informe_dane'!BB57</f>
        <v>0</v>
      </c>
      <c r="BC57" s="59">
        <f>+'[1]Informe_dane'!BC57</f>
        <v>0</v>
      </c>
      <c r="BD57" s="59">
        <f>+'[1]Informe_dane'!BD57</f>
        <v>0</v>
      </c>
      <c r="BE57" s="59">
        <f>+'[1]Informe_dane'!BE57</f>
        <v>0</v>
      </c>
      <c r="BF57" s="59">
        <f>+'[1]Informe_dane'!BF57</f>
        <v>0</v>
      </c>
      <c r="BG57" s="59">
        <f>+'[1]Informe_dane'!BG57</f>
        <v>3352.24456</v>
      </c>
    </row>
    <row r="58" spans="1:59" ht="11.25">
      <c r="A58" s="61" t="s">
        <v>275</v>
      </c>
      <c r="B58" s="60">
        <v>10</v>
      </c>
      <c r="C58" s="64" t="s">
        <v>276</v>
      </c>
      <c r="D58" s="61">
        <f aca="true" t="shared" si="14" ref="D58:AI58">SUM(D59:D60)</f>
        <v>60000</v>
      </c>
      <c r="E58" s="61">
        <f t="shared" si="14"/>
        <v>16800</v>
      </c>
      <c r="F58" s="61">
        <f t="shared" si="14"/>
        <v>0</v>
      </c>
      <c r="G58" s="61">
        <f t="shared" si="14"/>
        <v>76800</v>
      </c>
      <c r="H58" s="61">
        <f t="shared" si="14"/>
        <v>0</v>
      </c>
      <c r="I58" s="61">
        <f t="shared" si="14"/>
        <v>0</v>
      </c>
      <c r="J58" s="61">
        <f t="shared" si="14"/>
        <v>0</v>
      </c>
      <c r="K58" s="61">
        <f t="shared" si="14"/>
        <v>0</v>
      </c>
      <c r="L58" s="61">
        <f t="shared" si="14"/>
        <v>16800</v>
      </c>
      <c r="M58" s="61">
        <f t="shared" si="14"/>
        <v>-4537.176</v>
      </c>
      <c r="N58" s="61">
        <f t="shared" si="14"/>
        <v>0</v>
      </c>
      <c r="O58" s="61">
        <f t="shared" si="14"/>
        <v>60000</v>
      </c>
      <c r="P58" s="61">
        <f t="shared" si="14"/>
        <v>4394</v>
      </c>
      <c r="Q58" s="61">
        <f t="shared" si="14"/>
        <v>0</v>
      </c>
      <c r="R58" s="61">
        <f t="shared" si="14"/>
        <v>0</v>
      </c>
      <c r="S58" s="61">
        <f t="shared" si="14"/>
        <v>0</v>
      </c>
      <c r="T58" s="61">
        <f t="shared" si="14"/>
        <v>76656.824</v>
      </c>
      <c r="U58" s="61">
        <f t="shared" si="14"/>
        <v>0</v>
      </c>
      <c r="V58" s="61">
        <f t="shared" si="14"/>
        <v>0</v>
      </c>
      <c r="W58" s="61">
        <f t="shared" si="14"/>
        <v>0</v>
      </c>
      <c r="X58" s="61">
        <f t="shared" si="14"/>
        <v>0</v>
      </c>
      <c r="Y58" s="61">
        <f t="shared" si="14"/>
        <v>0</v>
      </c>
      <c r="Z58" s="61">
        <f t="shared" si="14"/>
        <v>12262.824</v>
      </c>
      <c r="AA58" s="61">
        <f t="shared" si="14"/>
        <v>0</v>
      </c>
      <c r="AB58" s="61">
        <f t="shared" si="14"/>
        <v>0</v>
      </c>
      <c r="AC58" s="61">
        <f t="shared" si="14"/>
        <v>4394</v>
      </c>
      <c r="AD58" s="61">
        <f t="shared" si="14"/>
        <v>0</v>
      </c>
      <c r="AE58" s="61">
        <f t="shared" si="14"/>
        <v>0</v>
      </c>
      <c r="AF58" s="61">
        <f t="shared" si="14"/>
        <v>0</v>
      </c>
      <c r="AG58" s="61">
        <f t="shared" si="14"/>
        <v>16656.824</v>
      </c>
      <c r="AH58" s="61">
        <f t="shared" si="14"/>
        <v>0</v>
      </c>
      <c r="AI58" s="61">
        <f t="shared" si="14"/>
        <v>0</v>
      </c>
      <c r="AJ58" s="61">
        <f aca="true" t="shared" si="15" ref="AJ58:BG58">SUM(AJ59:AJ60)</f>
        <v>0</v>
      </c>
      <c r="AK58" s="61">
        <f t="shared" si="15"/>
        <v>0</v>
      </c>
      <c r="AL58" s="61">
        <f t="shared" si="15"/>
        <v>0</v>
      </c>
      <c r="AM58" s="61">
        <f t="shared" si="15"/>
        <v>0</v>
      </c>
      <c r="AN58" s="61">
        <f t="shared" si="15"/>
        <v>12262.824</v>
      </c>
      <c r="AO58" s="61">
        <f t="shared" si="15"/>
        <v>0</v>
      </c>
      <c r="AP58" s="61">
        <f t="shared" si="15"/>
        <v>0</v>
      </c>
      <c r="AQ58" s="61">
        <f t="shared" si="15"/>
        <v>0</v>
      </c>
      <c r="AR58" s="61">
        <f t="shared" si="15"/>
        <v>0</v>
      </c>
      <c r="AS58" s="61">
        <f t="shared" si="15"/>
        <v>0</v>
      </c>
      <c r="AT58" s="61">
        <f t="shared" si="15"/>
        <v>12262.824</v>
      </c>
      <c r="AU58" s="61">
        <f t="shared" si="15"/>
        <v>0</v>
      </c>
      <c r="AV58" s="61">
        <f t="shared" si="15"/>
        <v>0</v>
      </c>
      <c r="AW58" s="61">
        <f t="shared" si="15"/>
        <v>0</v>
      </c>
      <c r="AX58" s="61">
        <f t="shared" si="15"/>
        <v>0</v>
      </c>
      <c r="AY58" s="61">
        <f t="shared" si="15"/>
        <v>0</v>
      </c>
      <c r="AZ58" s="61">
        <f t="shared" si="15"/>
        <v>0</v>
      </c>
      <c r="BA58" s="61">
        <f t="shared" si="15"/>
        <v>12262.824</v>
      </c>
      <c r="BB58" s="61">
        <f t="shared" si="15"/>
        <v>0</v>
      </c>
      <c r="BC58" s="61">
        <f t="shared" si="15"/>
        <v>0</v>
      </c>
      <c r="BD58" s="61">
        <f t="shared" si="15"/>
        <v>0</v>
      </c>
      <c r="BE58" s="61">
        <f t="shared" si="15"/>
        <v>0</v>
      </c>
      <c r="BF58" s="61">
        <f t="shared" si="15"/>
        <v>0</v>
      </c>
      <c r="BG58" s="61">
        <f t="shared" si="15"/>
        <v>12262.824</v>
      </c>
    </row>
    <row r="59" spans="1:59" ht="11.25">
      <c r="A59" s="59" t="s">
        <v>277</v>
      </c>
      <c r="B59" s="62" t="s">
        <v>27</v>
      </c>
      <c r="C59" s="63" t="s">
        <v>278</v>
      </c>
      <c r="D59" s="59">
        <f>+'[1]Informe_dane'!D59</f>
        <v>60000</v>
      </c>
      <c r="E59" s="59">
        <f>+'[1]Informe_dane'!E59</f>
        <v>0</v>
      </c>
      <c r="F59" s="59">
        <f>+'[1]Informe_dane'!F59</f>
        <v>0</v>
      </c>
      <c r="G59" s="59">
        <f>+'[1]Informe_dane'!G59</f>
        <v>60000</v>
      </c>
      <c r="H59" s="59">
        <f>+'[1]Informe_dane'!H59</f>
        <v>0</v>
      </c>
      <c r="I59" s="59">
        <f>+'[1]Informe_dane'!I59</f>
        <v>0</v>
      </c>
      <c r="J59" s="59">
        <f>+'[1]Informe_dane'!J59</f>
        <v>0</v>
      </c>
      <c r="K59" s="59">
        <f>+'[1]Informe_dane'!K59</f>
        <v>0</v>
      </c>
      <c r="L59" s="59">
        <f>+'[1]Informe_dane'!L59</f>
        <v>0</v>
      </c>
      <c r="M59" s="59">
        <f>+'[1]Informe_dane'!M59</f>
        <v>0</v>
      </c>
      <c r="N59" s="59">
        <f>+'[1]Informe_dane'!N59</f>
        <v>0</v>
      </c>
      <c r="O59" s="59">
        <f>+'[1]Informe_dane'!O59</f>
        <v>60000</v>
      </c>
      <c r="P59" s="59">
        <f>+'[1]Informe_dane'!P59</f>
        <v>0</v>
      </c>
      <c r="Q59" s="59">
        <f>+'[1]Informe_dane'!Q59</f>
        <v>0</v>
      </c>
      <c r="R59" s="59">
        <f>+'[1]Informe_dane'!R59</f>
        <v>0</v>
      </c>
      <c r="S59" s="59">
        <f>+'[1]Informe_dane'!S59</f>
        <v>0</v>
      </c>
      <c r="T59" s="59">
        <f>+'[1]Informe_dane'!T59</f>
        <v>60000</v>
      </c>
      <c r="U59" s="59">
        <f>+'[1]Informe_dane'!U59</f>
        <v>0</v>
      </c>
      <c r="V59" s="59">
        <f>+'[1]Informe_dane'!V59</f>
        <v>0</v>
      </c>
      <c r="W59" s="59">
        <f>+'[1]Informe_dane'!W59</f>
        <v>0</v>
      </c>
      <c r="X59" s="59">
        <f>+'[1]Informe_dane'!X59</f>
        <v>0</v>
      </c>
      <c r="Y59" s="59">
        <f>+'[1]Informe_dane'!Y59</f>
        <v>0</v>
      </c>
      <c r="Z59" s="59">
        <f>+'[1]Informe_dane'!Z59</f>
        <v>0</v>
      </c>
      <c r="AA59" s="59">
        <f>+'[1]Informe_dane'!AA59</f>
        <v>0</v>
      </c>
      <c r="AB59" s="59">
        <f>+'[1]Informe_dane'!AB59</f>
        <v>0</v>
      </c>
      <c r="AC59" s="59">
        <f>+'[1]Informe_dane'!AC59</f>
        <v>0</v>
      </c>
      <c r="AD59" s="59">
        <f>+'[1]Informe_dane'!AD59</f>
        <v>0</v>
      </c>
      <c r="AE59" s="59">
        <f>+'[1]Informe_dane'!AE59</f>
        <v>0</v>
      </c>
      <c r="AF59" s="59">
        <f>+'[1]Informe_dane'!AF59</f>
        <v>0</v>
      </c>
      <c r="AG59" s="59">
        <f>+'[1]Informe_dane'!AG59</f>
        <v>0</v>
      </c>
      <c r="AH59" s="59">
        <f>+'[1]Informe_dane'!AH59</f>
        <v>0</v>
      </c>
      <c r="AI59" s="59">
        <f>+'[1]Informe_dane'!AI59</f>
        <v>0</v>
      </c>
      <c r="AJ59" s="59">
        <f>+'[1]Informe_dane'!AJ59</f>
        <v>0</v>
      </c>
      <c r="AK59" s="59">
        <f>+'[1]Informe_dane'!AK59</f>
        <v>0</v>
      </c>
      <c r="AL59" s="59">
        <f>+'[1]Informe_dane'!AL59</f>
        <v>0</v>
      </c>
      <c r="AM59" s="59">
        <f>+'[1]Informe_dane'!AM59</f>
        <v>0</v>
      </c>
      <c r="AN59" s="59">
        <f>+'[1]Informe_dane'!AN59</f>
        <v>0</v>
      </c>
      <c r="AO59" s="59">
        <f>+'[1]Informe_dane'!AO59</f>
        <v>0</v>
      </c>
      <c r="AP59" s="59">
        <f>+'[1]Informe_dane'!AP59</f>
        <v>0</v>
      </c>
      <c r="AQ59" s="59">
        <f>+'[1]Informe_dane'!AQ59</f>
        <v>0</v>
      </c>
      <c r="AR59" s="59">
        <f>+'[1]Informe_dane'!AR59</f>
        <v>0</v>
      </c>
      <c r="AS59" s="59">
        <f>+'[1]Informe_dane'!AS59</f>
        <v>0</v>
      </c>
      <c r="AT59" s="59">
        <f>+'[1]Informe_dane'!AT59</f>
        <v>0</v>
      </c>
      <c r="AU59" s="59">
        <f>+'[1]Informe_dane'!AU59</f>
        <v>0</v>
      </c>
      <c r="AV59" s="59">
        <f>+'[1]Informe_dane'!AV59</f>
        <v>0</v>
      </c>
      <c r="AW59" s="59">
        <f>+'[1]Informe_dane'!AW59</f>
        <v>0</v>
      </c>
      <c r="AX59" s="59">
        <f>+'[1]Informe_dane'!AX59</f>
        <v>0</v>
      </c>
      <c r="AY59" s="59">
        <f>+'[1]Informe_dane'!AY59</f>
        <v>0</v>
      </c>
      <c r="AZ59" s="59">
        <f>+'[1]Informe_dane'!AZ59</f>
        <v>0</v>
      </c>
      <c r="BA59" s="59">
        <f>+'[1]Informe_dane'!BA59</f>
        <v>0</v>
      </c>
      <c r="BB59" s="59">
        <f>+'[1]Informe_dane'!BB59</f>
        <v>0</v>
      </c>
      <c r="BC59" s="59">
        <f>+'[1]Informe_dane'!BC59</f>
        <v>0</v>
      </c>
      <c r="BD59" s="59">
        <f>+'[1]Informe_dane'!BD59</f>
        <v>0</v>
      </c>
      <c r="BE59" s="59">
        <f>+'[1]Informe_dane'!BE59</f>
        <v>0</v>
      </c>
      <c r="BF59" s="59">
        <f>+'[1]Informe_dane'!BF59</f>
        <v>0</v>
      </c>
      <c r="BG59" s="59">
        <f>+'[1]Informe_dane'!BG59</f>
        <v>0</v>
      </c>
    </row>
    <row r="60" spans="1:59" ht="11.25">
      <c r="A60" s="59" t="s">
        <v>336</v>
      </c>
      <c r="B60" s="62" t="s">
        <v>27</v>
      </c>
      <c r="C60" s="81" t="s">
        <v>337</v>
      </c>
      <c r="D60" s="59">
        <f>+'[1]Informe_dane'!D60</f>
        <v>0</v>
      </c>
      <c r="E60" s="59">
        <f>+'[1]Informe_dane'!E60</f>
        <v>16800</v>
      </c>
      <c r="F60" s="59">
        <f>+'[1]Informe_dane'!F60</f>
        <v>0</v>
      </c>
      <c r="G60" s="59">
        <f>+'[1]Informe_dane'!G60</f>
        <v>16800</v>
      </c>
      <c r="H60" s="59">
        <f>+'[1]Informe_dane'!H60</f>
        <v>0</v>
      </c>
      <c r="I60" s="59">
        <f>+'[1]Informe_dane'!I60</f>
        <v>0</v>
      </c>
      <c r="J60" s="59">
        <f>+'[1]Informe_dane'!J60</f>
        <v>0</v>
      </c>
      <c r="K60" s="59">
        <f>+'[1]Informe_dane'!K60</f>
        <v>0</v>
      </c>
      <c r="L60" s="59">
        <f>+'[1]Informe_dane'!L60</f>
        <v>16800</v>
      </c>
      <c r="M60" s="59">
        <f>+'[1]Informe_dane'!M60</f>
        <v>-4537.176</v>
      </c>
      <c r="N60" s="59">
        <f>+'[1]Informe_dane'!N60</f>
        <v>0</v>
      </c>
      <c r="O60" s="59">
        <f>+'[1]Informe_dane'!O60</f>
        <v>0</v>
      </c>
      <c r="P60" s="59">
        <f>+'[1]Informe_dane'!P60</f>
        <v>4394</v>
      </c>
      <c r="Q60" s="59">
        <f>+'[1]Informe_dane'!Q60</f>
        <v>0</v>
      </c>
      <c r="R60" s="59">
        <f>+'[1]Informe_dane'!R60</f>
        <v>0</v>
      </c>
      <c r="S60" s="59">
        <f>+'[1]Informe_dane'!S60</f>
        <v>0</v>
      </c>
      <c r="T60" s="59">
        <f>+'[1]Informe_dane'!T60</f>
        <v>16656.824</v>
      </c>
      <c r="U60" s="59">
        <f>+'[1]Informe_dane'!U60</f>
        <v>0</v>
      </c>
      <c r="V60" s="59">
        <f>+'[1]Informe_dane'!V60</f>
        <v>0</v>
      </c>
      <c r="W60" s="59">
        <f>+'[1]Informe_dane'!W60</f>
        <v>0</v>
      </c>
      <c r="X60" s="59">
        <f>+'[1]Informe_dane'!X60</f>
        <v>0</v>
      </c>
      <c r="Y60" s="59">
        <f>+'[1]Informe_dane'!Y60</f>
        <v>0</v>
      </c>
      <c r="Z60" s="59">
        <f>+'[1]Informe_dane'!Z60</f>
        <v>12262.824</v>
      </c>
      <c r="AA60" s="59">
        <f>+'[1]Informe_dane'!AA60</f>
        <v>0</v>
      </c>
      <c r="AB60" s="59">
        <f>+'[1]Informe_dane'!AB60</f>
        <v>0</v>
      </c>
      <c r="AC60" s="59">
        <f>+'[1]Informe_dane'!AC60</f>
        <v>4394</v>
      </c>
      <c r="AD60" s="59">
        <f>+'[1]Informe_dane'!AD60</f>
        <v>0</v>
      </c>
      <c r="AE60" s="59">
        <f>+'[1]Informe_dane'!AE60</f>
        <v>0</v>
      </c>
      <c r="AF60" s="59">
        <f>+'[1]Informe_dane'!AF60</f>
        <v>0</v>
      </c>
      <c r="AG60" s="59">
        <f>+'[1]Informe_dane'!AG60</f>
        <v>16656.824</v>
      </c>
      <c r="AH60" s="59">
        <f>+'[1]Informe_dane'!AH60</f>
        <v>0</v>
      </c>
      <c r="AI60" s="59">
        <f>+'[1]Informe_dane'!AI60</f>
        <v>0</v>
      </c>
      <c r="AJ60" s="59">
        <f>+'[1]Informe_dane'!AJ60</f>
        <v>0</v>
      </c>
      <c r="AK60" s="59">
        <f>+'[1]Informe_dane'!AK60</f>
        <v>0</v>
      </c>
      <c r="AL60" s="59">
        <f>+'[1]Informe_dane'!AL60</f>
        <v>0</v>
      </c>
      <c r="AM60" s="59">
        <f>+'[1]Informe_dane'!AM60</f>
        <v>0</v>
      </c>
      <c r="AN60" s="59">
        <f>+'[1]Informe_dane'!AN60</f>
        <v>12262.824</v>
      </c>
      <c r="AO60" s="59">
        <f>+'[1]Informe_dane'!AO60</f>
        <v>0</v>
      </c>
      <c r="AP60" s="59">
        <f>+'[1]Informe_dane'!AP60</f>
        <v>0</v>
      </c>
      <c r="AQ60" s="59">
        <f>+'[1]Informe_dane'!AQ60</f>
        <v>0</v>
      </c>
      <c r="AR60" s="59">
        <f>+'[1]Informe_dane'!AR60</f>
        <v>0</v>
      </c>
      <c r="AS60" s="59">
        <f>+'[1]Informe_dane'!AS60</f>
        <v>0</v>
      </c>
      <c r="AT60" s="59">
        <f>+'[1]Informe_dane'!AT60</f>
        <v>12262.824</v>
      </c>
      <c r="AU60" s="59">
        <f>+'[1]Informe_dane'!AU60</f>
        <v>0</v>
      </c>
      <c r="AV60" s="59">
        <f>+'[1]Informe_dane'!AV60</f>
        <v>0</v>
      </c>
      <c r="AW60" s="59">
        <f>+'[1]Informe_dane'!AW60</f>
        <v>0</v>
      </c>
      <c r="AX60" s="59">
        <f>+'[1]Informe_dane'!AX60</f>
        <v>0</v>
      </c>
      <c r="AY60" s="59">
        <f>+'[1]Informe_dane'!AY60</f>
        <v>0</v>
      </c>
      <c r="AZ60" s="59">
        <f>+'[1]Informe_dane'!AZ60</f>
        <v>0</v>
      </c>
      <c r="BA60" s="59">
        <f>+'[1]Informe_dane'!BA60</f>
        <v>12262.824</v>
      </c>
      <c r="BB60" s="59">
        <f>+'[1]Informe_dane'!BB60</f>
        <v>0</v>
      </c>
      <c r="BC60" s="59">
        <f>+'[1]Informe_dane'!BC60</f>
        <v>0</v>
      </c>
      <c r="BD60" s="59">
        <f>+'[1]Informe_dane'!BD60</f>
        <v>0</v>
      </c>
      <c r="BE60" s="59">
        <f>+'[1]Informe_dane'!BE60</f>
        <v>0</v>
      </c>
      <c r="BF60" s="59">
        <f>+'[1]Informe_dane'!BF60</f>
        <v>0</v>
      </c>
      <c r="BG60" s="59">
        <f>+'[1]Informe_dane'!BG60</f>
        <v>12262.824</v>
      </c>
    </row>
    <row r="61" spans="1:59" s="49" customFormat="1" ht="11.25">
      <c r="A61" s="61" t="s">
        <v>192</v>
      </c>
      <c r="B61" s="60">
        <v>10</v>
      </c>
      <c r="C61" s="64" t="s">
        <v>196</v>
      </c>
      <c r="D61" s="61">
        <f>SUM(D62:D70)</f>
        <v>355300</v>
      </c>
      <c r="E61" s="61">
        <f aca="true" t="shared" si="16" ref="E61:BG61">SUM(E62:E70)</f>
        <v>56547.372</v>
      </c>
      <c r="F61" s="61">
        <f t="shared" si="16"/>
        <v>39257.028</v>
      </c>
      <c r="G61" s="61">
        <f t="shared" si="16"/>
        <v>372590.344</v>
      </c>
      <c r="H61" s="61">
        <f t="shared" si="16"/>
        <v>24300</v>
      </c>
      <c r="I61" s="61">
        <f t="shared" si="16"/>
        <v>13986.718</v>
      </c>
      <c r="J61" s="61">
        <f t="shared" si="16"/>
        <v>6971.996</v>
      </c>
      <c r="K61" s="61">
        <f t="shared" si="16"/>
        <v>123587.419</v>
      </c>
      <c r="L61" s="61">
        <f t="shared" si="16"/>
        <v>10581.463</v>
      </c>
      <c r="M61" s="61">
        <f t="shared" si="16"/>
        <v>-1293.283</v>
      </c>
      <c r="N61" s="61">
        <f t="shared" si="16"/>
        <v>21720.735</v>
      </c>
      <c r="O61" s="61">
        <f t="shared" si="16"/>
        <v>142122.749</v>
      </c>
      <c r="P61" s="61">
        <f t="shared" si="16"/>
        <v>23681.964</v>
      </c>
      <c r="Q61" s="61">
        <f t="shared" si="16"/>
        <v>0</v>
      </c>
      <c r="R61" s="61">
        <f t="shared" si="16"/>
        <v>0</v>
      </c>
      <c r="S61" s="61">
        <f t="shared" si="16"/>
        <v>0</v>
      </c>
      <c r="T61" s="61">
        <f t="shared" si="16"/>
        <v>365659.76099999994</v>
      </c>
      <c r="U61" s="61">
        <f t="shared" si="16"/>
        <v>0</v>
      </c>
      <c r="V61" s="61">
        <f t="shared" si="16"/>
        <v>9990.369999999999</v>
      </c>
      <c r="W61" s="61">
        <f t="shared" si="16"/>
        <v>22393.003</v>
      </c>
      <c r="X61" s="61">
        <f t="shared" si="16"/>
        <v>9290.752</v>
      </c>
      <c r="Y61" s="61">
        <f t="shared" si="16"/>
        <v>118427.38799999999</v>
      </c>
      <c r="Z61" s="61">
        <f t="shared" si="16"/>
        <v>1897.741</v>
      </c>
      <c r="AA61" s="61">
        <f t="shared" si="16"/>
        <v>14582.9</v>
      </c>
      <c r="AB61" s="61">
        <f t="shared" si="16"/>
        <v>9445.457</v>
      </c>
      <c r="AC61" s="61">
        <f t="shared" si="16"/>
        <v>59.16</v>
      </c>
      <c r="AD61" s="61">
        <f t="shared" si="16"/>
        <v>0</v>
      </c>
      <c r="AE61" s="61">
        <f t="shared" si="16"/>
        <v>0</v>
      </c>
      <c r="AF61" s="61">
        <f t="shared" si="16"/>
        <v>0</v>
      </c>
      <c r="AG61" s="61">
        <f t="shared" si="16"/>
        <v>186086.77099999998</v>
      </c>
      <c r="AH61" s="61">
        <f t="shared" si="16"/>
        <v>0</v>
      </c>
      <c r="AI61" s="61">
        <f t="shared" si="16"/>
        <v>4000</v>
      </c>
      <c r="AJ61" s="61">
        <f t="shared" si="16"/>
        <v>8162.797</v>
      </c>
      <c r="AK61" s="61">
        <f t="shared" si="16"/>
        <v>22658.365000000005</v>
      </c>
      <c r="AL61" s="61">
        <f t="shared" si="16"/>
        <v>8362.99</v>
      </c>
      <c r="AM61" s="61">
        <f t="shared" si="16"/>
        <v>43136.84299999999</v>
      </c>
      <c r="AN61" s="61">
        <f t="shared" si="16"/>
        <v>6746.43</v>
      </c>
      <c r="AO61" s="61">
        <f t="shared" si="16"/>
        <v>1087.1770000000001</v>
      </c>
      <c r="AP61" s="61">
        <f t="shared" si="16"/>
        <v>39130.137</v>
      </c>
      <c r="AQ61" s="61">
        <f t="shared" si="16"/>
        <v>0</v>
      </c>
      <c r="AR61" s="61">
        <f t="shared" si="16"/>
        <v>0</v>
      </c>
      <c r="AS61" s="61">
        <f t="shared" si="16"/>
        <v>0</v>
      </c>
      <c r="AT61" s="61">
        <f t="shared" si="16"/>
        <v>133284.739</v>
      </c>
      <c r="AU61" s="61">
        <f t="shared" si="16"/>
        <v>0</v>
      </c>
      <c r="AV61" s="61">
        <f t="shared" si="16"/>
        <v>4000</v>
      </c>
      <c r="AW61" s="61">
        <f t="shared" si="16"/>
        <v>8162.797</v>
      </c>
      <c r="AX61" s="61">
        <f t="shared" si="16"/>
        <v>22658.365000000005</v>
      </c>
      <c r="AY61" s="61">
        <f t="shared" si="16"/>
        <v>8362.99</v>
      </c>
      <c r="AZ61" s="61">
        <f t="shared" si="16"/>
        <v>43136.84299999999</v>
      </c>
      <c r="BA61" s="61">
        <f t="shared" si="16"/>
        <v>6746.43</v>
      </c>
      <c r="BB61" s="61">
        <f t="shared" si="16"/>
        <v>1087.1770000000001</v>
      </c>
      <c r="BC61" s="61">
        <f t="shared" si="16"/>
        <v>39130.137</v>
      </c>
      <c r="BD61" s="61">
        <f t="shared" si="16"/>
        <v>0</v>
      </c>
      <c r="BE61" s="61">
        <f t="shared" si="16"/>
        <v>0</v>
      </c>
      <c r="BF61" s="61">
        <f t="shared" si="16"/>
        <v>0</v>
      </c>
      <c r="BG61" s="61">
        <f t="shared" si="16"/>
        <v>133284.739</v>
      </c>
    </row>
    <row r="62" spans="1:59" ht="11.25">
      <c r="A62" s="59" t="s">
        <v>197</v>
      </c>
      <c r="B62" s="62" t="s">
        <v>27</v>
      </c>
      <c r="C62" s="63" t="s">
        <v>198</v>
      </c>
      <c r="D62" s="59">
        <f>+'[1]Informe_dane'!D62</f>
        <v>120000</v>
      </c>
      <c r="E62" s="59">
        <f>+'[1]Informe_dane'!E62</f>
        <v>0</v>
      </c>
      <c r="F62" s="59">
        <f>+'[1]Informe_dane'!F62</f>
        <v>10800</v>
      </c>
      <c r="G62" s="59">
        <f>+'[1]Informe_dane'!G62</f>
        <v>109200</v>
      </c>
      <c r="H62" s="59">
        <f>+'[1]Informe_dane'!H62</f>
        <v>0</v>
      </c>
      <c r="I62" s="59">
        <f>+'[1]Informe_dane'!I62</f>
        <v>0</v>
      </c>
      <c r="J62" s="59">
        <f>+'[1]Informe_dane'!J62</f>
        <v>0</v>
      </c>
      <c r="K62" s="59">
        <f>+'[1]Informe_dane'!K62</f>
        <v>120000</v>
      </c>
      <c r="L62" s="59">
        <f>+'[1]Informe_dane'!L62</f>
        <v>0</v>
      </c>
      <c r="M62" s="59">
        <f>+'[1]Informe_dane'!M62</f>
        <v>0</v>
      </c>
      <c r="N62" s="59">
        <f>+'[1]Informe_dane'!N62</f>
        <v>-13025.925</v>
      </c>
      <c r="O62" s="59">
        <f>+'[1]Informe_dane'!O62</f>
        <v>0</v>
      </c>
      <c r="P62" s="59">
        <f>+'[1]Informe_dane'!P62</f>
        <v>0</v>
      </c>
      <c r="Q62" s="59">
        <f>+'[1]Informe_dane'!Q62</f>
        <v>0</v>
      </c>
      <c r="R62" s="59">
        <f>+'[1]Informe_dane'!R62</f>
        <v>0</v>
      </c>
      <c r="S62" s="59">
        <f>+'[1]Informe_dane'!S62</f>
        <v>0</v>
      </c>
      <c r="T62" s="59">
        <f>+'[1]Informe_dane'!T62</f>
        <v>106974.075</v>
      </c>
      <c r="U62" s="59">
        <f>+'[1]Informe_dane'!U62</f>
        <v>0</v>
      </c>
      <c r="V62" s="59">
        <f>+'[1]Informe_dane'!V62</f>
        <v>0</v>
      </c>
      <c r="W62" s="59">
        <f>+'[1]Informe_dane'!W62</f>
        <v>0</v>
      </c>
      <c r="X62" s="59">
        <f>+'[1]Informe_dane'!X62</f>
        <v>0</v>
      </c>
      <c r="Y62" s="59">
        <f>+'[1]Informe_dane'!Y62</f>
        <v>106974.075</v>
      </c>
      <c r="Z62" s="59">
        <f>+'[1]Informe_dane'!Z62</f>
        <v>0</v>
      </c>
      <c r="AA62" s="59">
        <f>+'[1]Informe_dane'!AA62</f>
        <v>0</v>
      </c>
      <c r="AB62" s="59">
        <f>+'[1]Informe_dane'!AB62</f>
        <v>0</v>
      </c>
      <c r="AC62" s="59">
        <f>+'[1]Informe_dane'!AC62</f>
        <v>0</v>
      </c>
      <c r="AD62" s="59">
        <f>+'[1]Informe_dane'!AD62</f>
        <v>0</v>
      </c>
      <c r="AE62" s="59">
        <f>+'[1]Informe_dane'!AE62</f>
        <v>0</v>
      </c>
      <c r="AF62" s="59">
        <f>+'[1]Informe_dane'!AF62</f>
        <v>0</v>
      </c>
      <c r="AG62" s="59">
        <f>+'[1]Informe_dane'!AG62</f>
        <v>106974.075</v>
      </c>
      <c r="AH62" s="59">
        <f>+'[1]Informe_dane'!AH62</f>
        <v>0</v>
      </c>
      <c r="AI62" s="59">
        <f>+'[1]Informe_dane'!AI62</f>
        <v>0</v>
      </c>
      <c r="AJ62" s="59">
        <f>+'[1]Informe_dane'!AJ62</f>
        <v>0</v>
      </c>
      <c r="AK62" s="59">
        <f>+'[1]Informe_dane'!AK62</f>
        <v>0</v>
      </c>
      <c r="AL62" s="59">
        <f>+'[1]Informe_dane'!AL62</f>
        <v>0</v>
      </c>
      <c r="AM62" s="59">
        <f>+'[1]Informe_dane'!AM62</f>
        <v>36959.346</v>
      </c>
      <c r="AN62" s="59">
        <f>+'[1]Informe_dane'!AN62</f>
        <v>0</v>
      </c>
      <c r="AO62" s="59">
        <f>+'[1]Informe_dane'!AO62</f>
        <v>0</v>
      </c>
      <c r="AP62" s="59">
        <f>+'[1]Informe_dane'!AP62</f>
        <v>30712.697</v>
      </c>
      <c r="AQ62" s="59">
        <f>+'[1]Informe_dane'!AQ62</f>
        <v>0</v>
      </c>
      <c r="AR62" s="59">
        <f>+'[1]Informe_dane'!AR62</f>
        <v>0</v>
      </c>
      <c r="AS62" s="59">
        <f>+'[1]Informe_dane'!AS62</f>
        <v>0</v>
      </c>
      <c r="AT62" s="59">
        <f>+'[1]Informe_dane'!AT62</f>
        <v>67672.043</v>
      </c>
      <c r="AU62" s="59">
        <f>+'[1]Informe_dane'!AU62</f>
        <v>0</v>
      </c>
      <c r="AV62" s="59">
        <f>+'[1]Informe_dane'!AV62</f>
        <v>0</v>
      </c>
      <c r="AW62" s="59">
        <f>+'[1]Informe_dane'!AW62</f>
        <v>0</v>
      </c>
      <c r="AX62" s="59">
        <f>+'[1]Informe_dane'!AX62</f>
        <v>0</v>
      </c>
      <c r="AY62" s="59">
        <f>+'[1]Informe_dane'!AY62</f>
        <v>0</v>
      </c>
      <c r="AZ62" s="59">
        <f>+'[1]Informe_dane'!AZ62</f>
        <v>36959.346</v>
      </c>
      <c r="BA62" s="59">
        <f>+'[1]Informe_dane'!BA62</f>
        <v>0</v>
      </c>
      <c r="BB62" s="59">
        <f>+'[1]Informe_dane'!BB62</f>
        <v>0</v>
      </c>
      <c r="BC62" s="59">
        <f>+'[1]Informe_dane'!BC62</f>
        <v>30712.697</v>
      </c>
      <c r="BD62" s="59">
        <f>+'[1]Informe_dane'!BD62</f>
        <v>0</v>
      </c>
      <c r="BE62" s="59">
        <f>+'[1]Informe_dane'!BE62</f>
        <v>0</v>
      </c>
      <c r="BF62" s="59">
        <f>+'[1]Informe_dane'!BF62</f>
        <v>0</v>
      </c>
      <c r="BG62" s="59">
        <f>+'[1]Informe_dane'!BG62</f>
        <v>67672.043</v>
      </c>
    </row>
    <row r="63" spans="1:59" ht="11.25">
      <c r="A63" s="82" t="s">
        <v>338</v>
      </c>
      <c r="B63" s="83" t="s">
        <v>27</v>
      </c>
      <c r="C63" s="79" t="s">
        <v>339</v>
      </c>
      <c r="D63" s="59">
        <f>+'[1]Informe_dane'!D63</f>
        <v>0</v>
      </c>
      <c r="E63" s="59">
        <f>+'[1]Informe_dane'!E63</f>
        <v>3000</v>
      </c>
      <c r="F63" s="59">
        <f>+'[1]Informe_dane'!F63</f>
        <v>0</v>
      </c>
      <c r="G63" s="59">
        <f>+'[1]Informe_dane'!G63</f>
        <v>3000</v>
      </c>
      <c r="H63" s="59">
        <f>+'[1]Informe_dane'!H63</f>
        <v>0</v>
      </c>
      <c r="I63" s="59">
        <f>+'[1]Informe_dane'!I63</f>
        <v>0</v>
      </c>
      <c r="J63" s="59">
        <f>+'[1]Informe_dane'!J63</f>
        <v>0</v>
      </c>
      <c r="K63" s="59">
        <f>+'[1]Informe_dane'!K63</f>
        <v>0</v>
      </c>
      <c r="L63" s="59">
        <f>+'[1]Informe_dane'!L63</f>
        <v>0</v>
      </c>
      <c r="M63" s="59">
        <f>+'[1]Informe_dane'!M63</f>
        <v>0</v>
      </c>
      <c r="N63" s="59">
        <f>+'[1]Informe_dane'!N63</f>
        <v>3000</v>
      </c>
      <c r="O63" s="59">
        <f>+'[1]Informe_dane'!O63</f>
        <v>0</v>
      </c>
      <c r="P63" s="59">
        <f>+'[1]Informe_dane'!P63</f>
        <v>-1245.52</v>
      </c>
      <c r="Q63" s="59">
        <f>+'[1]Informe_dane'!Q63</f>
        <v>0</v>
      </c>
      <c r="R63" s="59">
        <f>+'[1]Informe_dane'!R63</f>
        <v>0</v>
      </c>
      <c r="S63" s="59">
        <f>+'[1]Informe_dane'!S63</f>
        <v>0</v>
      </c>
      <c r="T63" s="59">
        <f>+'[1]Informe_dane'!T63</f>
        <v>1754.48</v>
      </c>
      <c r="U63" s="59">
        <f>+'[1]Informe_dane'!U63</f>
        <v>0</v>
      </c>
      <c r="V63" s="59">
        <f>+'[1]Informe_dane'!V63</f>
        <v>0</v>
      </c>
      <c r="W63" s="59">
        <f>+'[1]Informe_dane'!W63</f>
        <v>0</v>
      </c>
      <c r="X63" s="59">
        <f>+'[1]Informe_dane'!X63</f>
        <v>0</v>
      </c>
      <c r="Y63" s="59">
        <f>+'[1]Informe_dane'!Y63</f>
        <v>0</v>
      </c>
      <c r="Z63" s="59">
        <f>+'[1]Informe_dane'!Z63</f>
        <v>0</v>
      </c>
      <c r="AA63" s="59">
        <f>+'[1]Informe_dane'!AA63</f>
        <v>0</v>
      </c>
      <c r="AB63" s="59">
        <f>+'[1]Informe_dane'!AB63</f>
        <v>1754.48</v>
      </c>
      <c r="AC63" s="59">
        <f>+'[1]Informe_dane'!AC63</f>
        <v>0</v>
      </c>
      <c r="AD63" s="59">
        <f>+'[1]Informe_dane'!AD63</f>
        <v>0</v>
      </c>
      <c r="AE63" s="59">
        <f>+'[1]Informe_dane'!AE63</f>
        <v>0</v>
      </c>
      <c r="AF63" s="59">
        <f>+'[1]Informe_dane'!AF63</f>
        <v>0</v>
      </c>
      <c r="AG63" s="59">
        <f>+'[1]Informe_dane'!AG63</f>
        <v>1754.48</v>
      </c>
      <c r="AH63" s="59">
        <f>+'[1]Informe_dane'!AH63</f>
        <v>0</v>
      </c>
      <c r="AI63" s="59">
        <f>+'[1]Informe_dane'!AI63</f>
        <v>0</v>
      </c>
      <c r="AJ63" s="59">
        <f>+'[1]Informe_dane'!AJ63</f>
        <v>0</v>
      </c>
      <c r="AK63" s="59">
        <f>+'[1]Informe_dane'!AK63</f>
        <v>0</v>
      </c>
      <c r="AL63" s="59">
        <f>+'[1]Informe_dane'!AL63</f>
        <v>0</v>
      </c>
      <c r="AM63" s="59">
        <f>+'[1]Informe_dane'!AM63</f>
        <v>0</v>
      </c>
      <c r="AN63" s="59">
        <f>+'[1]Informe_dane'!AN63</f>
        <v>0</v>
      </c>
      <c r="AO63" s="59">
        <f>+'[1]Informe_dane'!AO63</f>
        <v>0</v>
      </c>
      <c r="AP63" s="59">
        <f>+'[1]Informe_dane'!AP63</f>
        <v>1754.48</v>
      </c>
      <c r="AQ63" s="59">
        <f>+'[1]Informe_dane'!AQ63</f>
        <v>0</v>
      </c>
      <c r="AR63" s="59">
        <f>+'[1]Informe_dane'!AR63</f>
        <v>0</v>
      </c>
      <c r="AS63" s="59">
        <f>+'[1]Informe_dane'!AS63</f>
        <v>0</v>
      </c>
      <c r="AT63" s="59">
        <f>+'[1]Informe_dane'!AT63</f>
        <v>1754.48</v>
      </c>
      <c r="AU63" s="59">
        <f>+'[1]Informe_dane'!AU63</f>
        <v>0</v>
      </c>
      <c r="AV63" s="59">
        <f>+'[1]Informe_dane'!AV63</f>
        <v>0</v>
      </c>
      <c r="AW63" s="59">
        <f>+'[1]Informe_dane'!AW63</f>
        <v>0</v>
      </c>
      <c r="AX63" s="59">
        <f>+'[1]Informe_dane'!AX63</f>
        <v>0</v>
      </c>
      <c r="AY63" s="59">
        <f>+'[1]Informe_dane'!AY63</f>
        <v>0</v>
      </c>
      <c r="AZ63" s="59">
        <f>+'[1]Informe_dane'!AZ63</f>
        <v>0</v>
      </c>
      <c r="BA63" s="59">
        <f>+'[1]Informe_dane'!BA63</f>
        <v>0</v>
      </c>
      <c r="BB63" s="59">
        <f>+'[1]Informe_dane'!BB63</f>
        <v>0</v>
      </c>
      <c r="BC63" s="59">
        <f>+'[1]Informe_dane'!BC63</f>
        <v>1754.48</v>
      </c>
      <c r="BD63" s="59">
        <f>+'[1]Informe_dane'!BD63</f>
        <v>0</v>
      </c>
      <c r="BE63" s="59">
        <f>+'[1]Informe_dane'!BE63</f>
        <v>0</v>
      </c>
      <c r="BF63" s="59">
        <f>+'[1]Informe_dane'!BF63</f>
        <v>0</v>
      </c>
      <c r="BG63" s="59">
        <f>+'[1]Informe_dane'!BG63</f>
        <v>1754.48</v>
      </c>
    </row>
    <row r="64" spans="1:59" ht="11.25">
      <c r="A64" s="59" t="s">
        <v>199</v>
      </c>
      <c r="B64" s="62" t="s">
        <v>27</v>
      </c>
      <c r="C64" s="63" t="s">
        <v>200</v>
      </c>
      <c r="D64" s="59">
        <f>+'[1]Informe_dane'!D64</f>
        <v>6000</v>
      </c>
      <c r="E64" s="59">
        <f>+'[1]Informe_dane'!E64</f>
        <v>2000</v>
      </c>
      <c r="F64" s="59">
        <f>+'[1]Informe_dane'!F64</f>
        <v>0</v>
      </c>
      <c r="G64" s="59">
        <f>+'[1]Informe_dane'!G64</f>
        <v>8000</v>
      </c>
      <c r="H64" s="59">
        <f>+'[1]Informe_dane'!H64</f>
        <v>6000</v>
      </c>
      <c r="I64" s="59">
        <f>+'[1]Informe_dane'!I64</f>
        <v>0</v>
      </c>
      <c r="J64" s="59">
        <f>+'[1]Informe_dane'!J64</f>
        <v>0</v>
      </c>
      <c r="K64" s="59">
        <f>+'[1]Informe_dane'!K64</f>
        <v>0</v>
      </c>
      <c r="L64" s="59">
        <f>+'[1]Informe_dane'!L64</f>
        <v>0</v>
      </c>
      <c r="M64" s="59">
        <f>+'[1]Informe_dane'!M64</f>
        <v>0</v>
      </c>
      <c r="N64" s="59">
        <f>+'[1]Informe_dane'!N64</f>
        <v>0</v>
      </c>
      <c r="O64" s="59">
        <f>+'[1]Informe_dane'!O64</f>
        <v>2000</v>
      </c>
      <c r="P64" s="59">
        <f>+'[1]Informe_dane'!P64</f>
        <v>0</v>
      </c>
      <c r="Q64" s="59">
        <f>+'[1]Informe_dane'!Q64</f>
        <v>0</v>
      </c>
      <c r="R64" s="59">
        <f>+'[1]Informe_dane'!R64</f>
        <v>0</v>
      </c>
      <c r="S64" s="59">
        <f>+'[1]Informe_dane'!S64</f>
        <v>0</v>
      </c>
      <c r="T64" s="59">
        <f>+'[1]Informe_dane'!T64</f>
        <v>8000</v>
      </c>
      <c r="U64" s="59">
        <f>+'[1]Informe_dane'!U64</f>
        <v>0</v>
      </c>
      <c r="V64" s="59">
        <f>+'[1]Informe_dane'!V64</f>
        <v>2000</v>
      </c>
      <c r="W64" s="59">
        <f>+'[1]Informe_dane'!W64</f>
        <v>1657.367</v>
      </c>
      <c r="X64" s="59">
        <f>+'[1]Informe_dane'!X64</f>
        <v>181.27</v>
      </c>
      <c r="Y64" s="59">
        <f>+'[1]Informe_dane'!Y64</f>
        <v>1060.987</v>
      </c>
      <c r="Z64" s="59">
        <f>+'[1]Informe_dane'!Z64</f>
        <v>261.74</v>
      </c>
      <c r="AA64" s="59">
        <f>+'[1]Informe_dane'!AA64</f>
        <v>586.3</v>
      </c>
      <c r="AB64" s="59">
        <f>+'[1]Informe_dane'!AB64</f>
        <v>922.677</v>
      </c>
      <c r="AC64" s="59">
        <f>+'[1]Informe_dane'!AC64</f>
        <v>0</v>
      </c>
      <c r="AD64" s="59">
        <f>+'[1]Informe_dane'!AD64</f>
        <v>0</v>
      </c>
      <c r="AE64" s="59">
        <f>+'[1]Informe_dane'!AE64</f>
        <v>0</v>
      </c>
      <c r="AF64" s="59">
        <f>+'[1]Informe_dane'!AF64</f>
        <v>0</v>
      </c>
      <c r="AG64" s="59">
        <f>+'[1]Informe_dane'!AG64</f>
        <v>6670.340999999999</v>
      </c>
      <c r="AH64" s="59">
        <f>+'[1]Informe_dane'!AH64</f>
        <v>0</v>
      </c>
      <c r="AI64" s="59">
        <f>+'[1]Informe_dane'!AI64</f>
        <v>2000</v>
      </c>
      <c r="AJ64" s="59">
        <f>+'[1]Informe_dane'!AJ64</f>
        <v>1657.367</v>
      </c>
      <c r="AK64" s="59">
        <f>+'[1]Informe_dane'!AK64</f>
        <v>181.27</v>
      </c>
      <c r="AL64" s="59">
        <f>+'[1]Informe_dane'!AL64</f>
        <v>1060.987</v>
      </c>
      <c r="AM64" s="59">
        <f>+'[1]Informe_dane'!AM64</f>
        <v>261.74</v>
      </c>
      <c r="AN64" s="59">
        <f>+'[1]Informe_dane'!AN64</f>
        <v>586.3</v>
      </c>
      <c r="AO64" s="59">
        <f>+'[1]Informe_dane'!AO64</f>
        <v>922.677</v>
      </c>
      <c r="AP64" s="59">
        <f>+'[1]Informe_dane'!AP64</f>
        <v>0</v>
      </c>
      <c r="AQ64" s="59">
        <f>+'[1]Informe_dane'!AQ64</f>
        <v>0</v>
      </c>
      <c r="AR64" s="59">
        <f>+'[1]Informe_dane'!AR64</f>
        <v>0</v>
      </c>
      <c r="AS64" s="59">
        <f>+'[1]Informe_dane'!AS64</f>
        <v>0</v>
      </c>
      <c r="AT64" s="59">
        <f>+'[1]Informe_dane'!AT64</f>
        <v>6670.340999999999</v>
      </c>
      <c r="AU64" s="59">
        <f>+'[1]Informe_dane'!AU64</f>
        <v>0</v>
      </c>
      <c r="AV64" s="59">
        <f>+'[1]Informe_dane'!AV64</f>
        <v>2000</v>
      </c>
      <c r="AW64" s="59">
        <f>+'[1]Informe_dane'!AW64</f>
        <v>1657.367</v>
      </c>
      <c r="AX64" s="59">
        <f>+'[1]Informe_dane'!AX64</f>
        <v>181.27</v>
      </c>
      <c r="AY64" s="59">
        <f>+'[1]Informe_dane'!AY64</f>
        <v>1060.987</v>
      </c>
      <c r="AZ64" s="59">
        <f>+'[1]Informe_dane'!AZ64</f>
        <v>261.74</v>
      </c>
      <c r="BA64" s="59">
        <f>+'[1]Informe_dane'!BA64</f>
        <v>586.3</v>
      </c>
      <c r="BB64" s="59">
        <f>+'[1]Informe_dane'!BB64</f>
        <v>922.677</v>
      </c>
      <c r="BC64" s="59">
        <f>+'[1]Informe_dane'!BC64</f>
        <v>0</v>
      </c>
      <c r="BD64" s="59">
        <f>+'[1]Informe_dane'!BD64</f>
        <v>0</v>
      </c>
      <c r="BE64" s="59">
        <f>+'[1]Informe_dane'!BE64</f>
        <v>0</v>
      </c>
      <c r="BF64" s="59">
        <f>+'[1]Informe_dane'!BF64</f>
        <v>0</v>
      </c>
      <c r="BG64" s="59">
        <f>+'[1]Informe_dane'!BG64</f>
        <v>6670.340999999999</v>
      </c>
    </row>
    <row r="65" spans="1:59" ht="11.25">
      <c r="A65" s="59" t="s">
        <v>201</v>
      </c>
      <c r="B65" s="62" t="s">
        <v>27</v>
      </c>
      <c r="C65" s="63" t="s">
        <v>202</v>
      </c>
      <c r="D65" s="59">
        <f>+'[1]Informe_dane'!D65</f>
        <v>193000</v>
      </c>
      <c r="E65" s="59">
        <f>+'[1]Informe_dane'!E65</f>
        <v>22947.372000000003</v>
      </c>
      <c r="F65" s="59">
        <f>+'[1]Informe_dane'!F65</f>
        <v>5046.66</v>
      </c>
      <c r="G65" s="59">
        <f>+'[1]Informe_dane'!G65</f>
        <v>210900.712</v>
      </c>
      <c r="H65" s="59">
        <f>+'[1]Informe_dane'!H65</f>
        <v>12000</v>
      </c>
      <c r="I65" s="59">
        <f>+'[1]Informe_dane'!I65</f>
        <v>13986.718</v>
      </c>
      <c r="J65" s="59">
        <f>+'[1]Informe_dane'!J65</f>
        <v>1971.996</v>
      </c>
      <c r="K65" s="59">
        <f>+'[1]Informe_dane'!K65</f>
        <v>5363.75</v>
      </c>
      <c r="L65" s="59">
        <f>+'[1]Informe_dane'!L65</f>
        <v>5181.463</v>
      </c>
      <c r="M65" s="59">
        <f>+'[1]Informe_dane'!M65</f>
        <v>-35.069</v>
      </c>
      <c r="N65" s="59">
        <f>+'[1]Informe_dane'!N65</f>
        <v>18546.66</v>
      </c>
      <c r="O65" s="59">
        <f>+'[1]Informe_dane'!O65</f>
        <v>139622.749</v>
      </c>
      <c r="P65" s="59">
        <f>+'[1]Informe_dane'!P65</f>
        <v>14261.721</v>
      </c>
      <c r="Q65" s="59">
        <f>+'[1]Informe_dane'!Q65</f>
        <v>0</v>
      </c>
      <c r="R65" s="59">
        <f>+'[1]Informe_dane'!R65</f>
        <v>0</v>
      </c>
      <c r="S65" s="59">
        <f>+'[1]Informe_dane'!S65</f>
        <v>0</v>
      </c>
      <c r="T65" s="59">
        <f>+'[1]Informe_dane'!T65</f>
        <v>210899.98799999998</v>
      </c>
      <c r="U65" s="59">
        <f>+'[1]Informe_dane'!U65</f>
        <v>0</v>
      </c>
      <c r="V65" s="59">
        <f>+'[1]Informe_dane'!V65</f>
        <v>5990.37</v>
      </c>
      <c r="W65" s="59">
        <f>+'[1]Informe_dane'!W65</f>
        <v>20220.576</v>
      </c>
      <c r="X65" s="59">
        <f>+'[1]Informe_dane'!X65</f>
        <v>5517.213</v>
      </c>
      <c r="Y65" s="59">
        <f>+'[1]Informe_dane'!Y65</f>
        <v>6738.78</v>
      </c>
      <c r="Z65" s="59">
        <f>+'[1]Informe_dane'!Z65</f>
        <v>0</v>
      </c>
      <c r="AA65" s="59">
        <f>+'[1]Informe_dane'!AA65</f>
        <v>13500</v>
      </c>
      <c r="AB65" s="59">
        <f>+'[1]Informe_dane'!AB65</f>
        <v>0</v>
      </c>
      <c r="AC65" s="59">
        <f>+'[1]Informe_dane'!AC65</f>
        <v>59.16</v>
      </c>
      <c r="AD65" s="59">
        <f>+'[1]Informe_dane'!AD65</f>
        <v>0</v>
      </c>
      <c r="AE65" s="59">
        <f>+'[1]Informe_dane'!AE65</f>
        <v>0</v>
      </c>
      <c r="AF65" s="59">
        <f>+'[1]Informe_dane'!AF65</f>
        <v>0</v>
      </c>
      <c r="AG65" s="59">
        <f>+'[1]Informe_dane'!AG65</f>
        <v>52026.099</v>
      </c>
      <c r="AH65" s="59">
        <f>+'[1]Informe_dane'!AH65</f>
        <v>0</v>
      </c>
      <c r="AI65" s="59">
        <f>+'[1]Informe_dane'!AI65</f>
        <v>0</v>
      </c>
      <c r="AJ65" s="59">
        <f>+'[1]Informe_dane'!AJ65</f>
        <v>5990.37</v>
      </c>
      <c r="AK65" s="59">
        <f>+'[1]Informe_dane'!AK65</f>
        <v>18884.826</v>
      </c>
      <c r="AL65" s="59">
        <f>+'[1]Informe_dane'!AL65</f>
        <v>6852.963</v>
      </c>
      <c r="AM65" s="59">
        <f>+'[1]Informe_dane'!AM65</f>
        <v>1075.25</v>
      </c>
      <c r="AN65" s="59">
        <f>+'[1]Informe_dane'!AN65</f>
        <v>5663.53</v>
      </c>
      <c r="AO65" s="59">
        <f>+'[1]Informe_dane'!AO65</f>
        <v>0</v>
      </c>
      <c r="AP65" s="59">
        <f>+'[1]Informe_dane'!AP65</f>
        <v>59.16</v>
      </c>
      <c r="AQ65" s="59">
        <f>+'[1]Informe_dane'!AQ65</f>
        <v>0</v>
      </c>
      <c r="AR65" s="59">
        <f>+'[1]Informe_dane'!AR65</f>
        <v>0</v>
      </c>
      <c r="AS65" s="59">
        <f>+'[1]Informe_dane'!AS65</f>
        <v>0</v>
      </c>
      <c r="AT65" s="59">
        <f>+'[1]Informe_dane'!AT65</f>
        <v>38526.099</v>
      </c>
      <c r="AU65" s="59">
        <f>+'[1]Informe_dane'!AU65</f>
        <v>0</v>
      </c>
      <c r="AV65" s="59">
        <f>+'[1]Informe_dane'!AV65</f>
        <v>0</v>
      </c>
      <c r="AW65" s="59">
        <f>+'[1]Informe_dane'!AW65</f>
        <v>5990.37</v>
      </c>
      <c r="AX65" s="59">
        <f>+'[1]Informe_dane'!AX65</f>
        <v>18884.826</v>
      </c>
      <c r="AY65" s="59">
        <f>+'[1]Informe_dane'!AY65</f>
        <v>6852.963</v>
      </c>
      <c r="AZ65" s="59">
        <f>+'[1]Informe_dane'!AZ65</f>
        <v>1075.25</v>
      </c>
      <c r="BA65" s="59">
        <f>+'[1]Informe_dane'!BA65</f>
        <v>5663.53</v>
      </c>
      <c r="BB65" s="59">
        <f>+'[1]Informe_dane'!BB65</f>
        <v>0</v>
      </c>
      <c r="BC65" s="59">
        <f>+'[1]Informe_dane'!BC65</f>
        <v>59.16</v>
      </c>
      <c r="BD65" s="59">
        <f>+'[1]Informe_dane'!BD65</f>
        <v>0</v>
      </c>
      <c r="BE65" s="59">
        <f>+'[1]Informe_dane'!BE65</f>
        <v>0</v>
      </c>
      <c r="BF65" s="59">
        <f>+'[1]Informe_dane'!BF65</f>
        <v>0</v>
      </c>
      <c r="BG65" s="59">
        <f>+'[1]Informe_dane'!BG65</f>
        <v>38526.099</v>
      </c>
    </row>
    <row r="66" spans="1:59" ht="11.25">
      <c r="A66" s="59" t="s">
        <v>203</v>
      </c>
      <c r="B66" s="62" t="s">
        <v>27</v>
      </c>
      <c r="C66" s="63" t="s">
        <v>204</v>
      </c>
      <c r="D66" s="59">
        <f>+'[1]Informe_dane'!D66</f>
        <v>1500</v>
      </c>
      <c r="E66" s="59">
        <f>+'[1]Informe_dane'!E66</f>
        <v>0</v>
      </c>
      <c r="F66" s="59">
        <f>+'[1]Informe_dane'!F66</f>
        <v>0</v>
      </c>
      <c r="G66" s="59">
        <f>+'[1]Informe_dane'!G66</f>
        <v>1500</v>
      </c>
      <c r="H66" s="59">
        <f>+'[1]Informe_dane'!H66</f>
        <v>1500</v>
      </c>
      <c r="I66" s="59">
        <f>+'[1]Informe_dane'!I66</f>
        <v>0</v>
      </c>
      <c r="J66" s="59">
        <f>+'[1]Informe_dane'!J66</f>
        <v>0</v>
      </c>
      <c r="K66" s="59">
        <f>+'[1]Informe_dane'!K66</f>
        <v>0</v>
      </c>
      <c r="L66" s="59">
        <f>+'[1]Informe_dane'!L66</f>
        <v>0</v>
      </c>
      <c r="M66" s="59">
        <f>+'[1]Informe_dane'!M66</f>
        <v>0</v>
      </c>
      <c r="N66" s="59">
        <f>+'[1]Informe_dane'!N66</f>
        <v>0</v>
      </c>
      <c r="O66" s="59">
        <f>+'[1]Informe_dane'!O66</f>
        <v>0</v>
      </c>
      <c r="P66" s="59">
        <f>+'[1]Informe_dane'!P66</f>
        <v>0</v>
      </c>
      <c r="Q66" s="59">
        <f>+'[1]Informe_dane'!Q66</f>
        <v>0</v>
      </c>
      <c r="R66" s="59">
        <f>+'[1]Informe_dane'!R66</f>
        <v>0</v>
      </c>
      <c r="S66" s="59">
        <f>+'[1]Informe_dane'!S66</f>
        <v>0</v>
      </c>
      <c r="T66" s="59">
        <f>+'[1]Informe_dane'!T66</f>
        <v>1500</v>
      </c>
      <c r="U66" s="59">
        <f>+'[1]Informe_dane'!U66</f>
        <v>0</v>
      </c>
      <c r="V66" s="59">
        <f>+'[1]Informe_dane'!V66</f>
        <v>500</v>
      </c>
      <c r="W66" s="59">
        <f>+'[1]Informe_dane'!W66</f>
        <v>0</v>
      </c>
      <c r="X66" s="59">
        <f>+'[1]Informe_dane'!X66</f>
        <v>2.201</v>
      </c>
      <c r="Y66" s="59">
        <f>+'[1]Informe_dane'!Y66</f>
        <v>0</v>
      </c>
      <c r="Z66" s="59">
        <f>+'[1]Informe_dane'!Z66</f>
        <v>0</v>
      </c>
      <c r="AA66" s="59">
        <f>+'[1]Informe_dane'!AA66</f>
        <v>0</v>
      </c>
      <c r="AB66" s="59">
        <f>+'[1]Informe_dane'!AB66</f>
        <v>0</v>
      </c>
      <c r="AC66" s="59">
        <f>+'[1]Informe_dane'!AC66</f>
        <v>0</v>
      </c>
      <c r="AD66" s="59">
        <f>+'[1]Informe_dane'!AD66</f>
        <v>0</v>
      </c>
      <c r="AE66" s="59">
        <f>+'[1]Informe_dane'!AE66</f>
        <v>0</v>
      </c>
      <c r="AF66" s="59">
        <f>+'[1]Informe_dane'!AF66</f>
        <v>0</v>
      </c>
      <c r="AG66" s="59">
        <f>+'[1]Informe_dane'!AG66</f>
        <v>502.201</v>
      </c>
      <c r="AH66" s="59">
        <f>+'[1]Informe_dane'!AH66</f>
        <v>0</v>
      </c>
      <c r="AI66" s="59">
        <f>+'[1]Informe_dane'!AI66</f>
        <v>500</v>
      </c>
      <c r="AJ66" s="59">
        <f>+'[1]Informe_dane'!AJ66</f>
        <v>0</v>
      </c>
      <c r="AK66" s="59">
        <f>+'[1]Informe_dane'!AK66</f>
        <v>2.201</v>
      </c>
      <c r="AL66" s="59">
        <f>+'[1]Informe_dane'!AL66</f>
        <v>0</v>
      </c>
      <c r="AM66" s="59">
        <f>+'[1]Informe_dane'!AM66</f>
        <v>0</v>
      </c>
      <c r="AN66" s="59">
        <f>+'[1]Informe_dane'!AN66</f>
        <v>0</v>
      </c>
      <c r="AO66" s="59">
        <f>+'[1]Informe_dane'!AO66</f>
        <v>0</v>
      </c>
      <c r="AP66" s="59">
        <f>+'[1]Informe_dane'!AP66</f>
        <v>0</v>
      </c>
      <c r="AQ66" s="59">
        <f>+'[1]Informe_dane'!AQ66</f>
        <v>0</v>
      </c>
      <c r="AR66" s="59">
        <f>+'[1]Informe_dane'!AR66</f>
        <v>0</v>
      </c>
      <c r="AS66" s="59">
        <f>+'[1]Informe_dane'!AS66</f>
        <v>0</v>
      </c>
      <c r="AT66" s="59">
        <f>+'[1]Informe_dane'!AT66</f>
        <v>502.201</v>
      </c>
      <c r="AU66" s="59">
        <f>+'[1]Informe_dane'!AU66</f>
        <v>0</v>
      </c>
      <c r="AV66" s="59">
        <f>+'[1]Informe_dane'!AV66</f>
        <v>500</v>
      </c>
      <c r="AW66" s="59">
        <f>+'[1]Informe_dane'!AW66</f>
        <v>0</v>
      </c>
      <c r="AX66" s="59">
        <f>+'[1]Informe_dane'!AX66</f>
        <v>2.201</v>
      </c>
      <c r="AY66" s="59">
        <f>+'[1]Informe_dane'!AY66</f>
        <v>0</v>
      </c>
      <c r="AZ66" s="59">
        <f>+'[1]Informe_dane'!AZ66</f>
        <v>0</v>
      </c>
      <c r="BA66" s="59">
        <f>+'[1]Informe_dane'!BA66</f>
        <v>0</v>
      </c>
      <c r="BB66" s="59">
        <f>+'[1]Informe_dane'!BB66</f>
        <v>0</v>
      </c>
      <c r="BC66" s="59">
        <f>+'[1]Informe_dane'!BC66</f>
        <v>0</v>
      </c>
      <c r="BD66" s="59">
        <f>+'[1]Informe_dane'!BD66</f>
        <v>0</v>
      </c>
      <c r="BE66" s="59">
        <f>+'[1]Informe_dane'!BE66</f>
        <v>0</v>
      </c>
      <c r="BF66" s="59">
        <f>+'[1]Informe_dane'!BF66</f>
        <v>0</v>
      </c>
      <c r="BG66" s="59">
        <f>+'[1]Informe_dane'!BG66</f>
        <v>502.201</v>
      </c>
    </row>
    <row r="67" spans="1:59" ht="11.25">
      <c r="A67" s="59" t="s">
        <v>205</v>
      </c>
      <c r="B67" s="62" t="s">
        <v>27</v>
      </c>
      <c r="C67" s="63" t="s">
        <v>206</v>
      </c>
      <c r="D67" s="59">
        <f>+'[1]Informe_dane'!D67</f>
        <v>800</v>
      </c>
      <c r="E67" s="59">
        <f>+'[1]Informe_dane'!E67</f>
        <v>0</v>
      </c>
      <c r="F67" s="59">
        <f>+'[1]Informe_dane'!F67</f>
        <v>0</v>
      </c>
      <c r="G67" s="59">
        <f>+'[1]Informe_dane'!G67</f>
        <v>800</v>
      </c>
      <c r="H67" s="59">
        <f>+'[1]Informe_dane'!H67</f>
        <v>800</v>
      </c>
      <c r="I67" s="59">
        <f>+'[1]Informe_dane'!I67</f>
        <v>0</v>
      </c>
      <c r="J67" s="59">
        <f>+'[1]Informe_dane'!J67</f>
        <v>0</v>
      </c>
      <c r="K67" s="59">
        <f>+'[1]Informe_dane'!K67</f>
        <v>0</v>
      </c>
      <c r="L67" s="59">
        <f>+'[1]Informe_dane'!L67</f>
        <v>0</v>
      </c>
      <c r="M67" s="59">
        <f>+'[1]Informe_dane'!M67</f>
        <v>0</v>
      </c>
      <c r="N67" s="59">
        <f>+'[1]Informe_dane'!N67</f>
        <v>0</v>
      </c>
      <c r="O67" s="59">
        <f>+'[1]Informe_dane'!O67</f>
        <v>0</v>
      </c>
      <c r="P67" s="59">
        <f>+'[1]Informe_dane'!P67</f>
        <v>0</v>
      </c>
      <c r="Q67" s="59">
        <f>+'[1]Informe_dane'!Q67</f>
        <v>0</v>
      </c>
      <c r="R67" s="59">
        <f>+'[1]Informe_dane'!R67</f>
        <v>0</v>
      </c>
      <c r="S67" s="59">
        <f>+'[1]Informe_dane'!S67</f>
        <v>0</v>
      </c>
      <c r="T67" s="59">
        <f>+'[1]Informe_dane'!T67</f>
        <v>800</v>
      </c>
      <c r="U67" s="59">
        <f>+'[1]Informe_dane'!U67</f>
        <v>0</v>
      </c>
      <c r="V67" s="59">
        <f>+'[1]Informe_dane'!V67</f>
        <v>200</v>
      </c>
      <c r="W67" s="59">
        <f>+'[1]Informe_dane'!W67</f>
        <v>80.2</v>
      </c>
      <c r="X67" s="59">
        <f>+'[1]Informe_dane'!X67</f>
        <v>23.84</v>
      </c>
      <c r="Y67" s="59">
        <f>+'[1]Informe_dane'!Y67</f>
        <v>93.6</v>
      </c>
      <c r="Z67" s="59">
        <f>+'[1]Informe_dane'!Z67</f>
        <v>19.32</v>
      </c>
      <c r="AA67" s="59">
        <f>+'[1]Informe_dane'!AA67</f>
        <v>143.6</v>
      </c>
      <c r="AB67" s="59">
        <f>+'[1]Informe_dane'!AB67</f>
        <v>0</v>
      </c>
      <c r="AC67" s="59">
        <f>+'[1]Informe_dane'!AC67</f>
        <v>0</v>
      </c>
      <c r="AD67" s="59">
        <f>+'[1]Informe_dane'!AD67</f>
        <v>0</v>
      </c>
      <c r="AE67" s="59">
        <f>+'[1]Informe_dane'!AE67</f>
        <v>0</v>
      </c>
      <c r="AF67" s="59">
        <f>+'[1]Informe_dane'!AF67</f>
        <v>0</v>
      </c>
      <c r="AG67" s="59">
        <f>+'[1]Informe_dane'!AG67</f>
        <v>560.56</v>
      </c>
      <c r="AH67" s="59">
        <f>+'[1]Informe_dane'!AH67</f>
        <v>0</v>
      </c>
      <c r="AI67" s="59">
        <f>+'[1]Informe_dane'!AI67</f>
        <v>200</v>
      </c>
      <c r="AJ67" s="59">
        <f>+'[1]Informe_dane'!AJ67</f>
        <v>80.2</v>
      </c>
      <c r="AK67" s="59">
        <f>+'[1]Informe_dane'!AK67</f>
        <v>23.84</v>
      </c>
      <c r="AL67" s="59">
        <f>+'[1]Informe_dane'!AL67</f>
        <v>93.6</v>
      </c>
      <c r="AM67" s="59">
        <f>+'[1]Informe_dane'!AM67</f>
        <v>19.32</v>
      </c>
      <c r="AN67" s="59">
        <f>+'[1]Informe_dane'!AN67</f>
        <v>143.6</v>
      </c>
      <c r="AO67" s="59">
        <f>+'[1]Informe_dane'!AO67</f>
        <v>0</v>
      </c>
      <c r="AP67" s="59">
        <f>+'[1]Informe_dane'!AP67</f>
        <v>0</v>
      </c>
      <c r="AQ67" s="59">
        <f>+'[1]Informe_dane'!AQ67</f>
        <v>0</v>
      </c>
      <c r="AR67" s="59">
        <f>+'[1]Informe_dane'!AR67</f>
        <v>0</v>
      </c>
      <c r="AS67" s="59">
        <f>+'[1]Informe_dane'!AS67</f>
        <v>0</v>
      </c>
      <c r="AT67" s="59">
        <f>+'[1]Informe_dane'!AT67</f>
        <v>560.56</v>
      </c>
      <c r="AU67" s="59">
        <f>+'[1]Informe_dane'!AU67</f>
        <v>0</v>
      </c>
      <c r="AV67" s="59">
        <f>+'[1]Informe_dane'!AV67</f>
        <v>200</v>
      </c>
      <c r="AW67" s="59">
        <f>+'[1]Informe_dane'!AW67</f>
        <v>80.2</v>
      </c>
      <c r="AX67" s="59">
        <f>+'[1]Informe_dane'!AX67</f>
        <v>23.84</v>
      </c>
      <c r="AY67" s="59">
        <f>+'[1]Informe_dane'!AY67</f>
        <v>93.6</v>
      </c>
      <c r="AZ67" s="59">
        <f>+'[1]Informe_dane'!AZ67</f>
        <v>19.32</v>
      </c>
      <c r="BA67" s="59">
        <f>+'[1]Informe_dane'!BA67</f>
        <v>143.6</v>
      </c>
      <c r="BB67" s="59">
        <f>+'[1]Informe_dane'!BB67</f>
        <v>0</v>
      </c>
      <c r="BC67" s="59">
        <f>+'[1]Informe_dane'!BC67</f>
        <v>0</v>
      </c>
      <c r="BD67" s="59">
        <f>+'[1]Informe_dane'!BD67</f>
        <v>0</v>
      </c>
      <c r="BE67" s="59">
        <f>+'[1]Informe_dane'!BE67</f>
        <v>0</v>
      </c>
      <c r="BF67" s="59">
        <f>+'[1]Informe_dane'!BF67</f>
        <v>0</v>
      </c>
      <c r="BG67" s="59">
        <f>+'[1]Informe_dane'!BG67</f>
        <v>560.56</v>
      </c>
    </row>
    <row r="68" spans="1:59" ht="11.25">
      <c r="A68" s="59" t="s">
        <v>207</v>
      </c>
      <c r="B68" s="62" t="s">
        <v>27</v>
      </c>
      <c r="C68" s="63" t="s">
        <v>208</v>
      </c>
      <c r="D68" s="59">
        <f>+'[1]Informe_dane'!D68</f>
        <v>3000</v>
      </c>
      <c r="E68" s="59">
        <f>+'[1]Informe_dane'!E68</f>
        <v>6900</v>
      </c>
      <c r="F68" s="59">
        <f>+'[1]Informe_dane'!F68</f>
        <v>0</v>
      </c>
      <c r="G68" s="59">
        <f>+'[1]Informe_dane'!G68</f>
        <v>9900</v>
      </c>
      <c r="H68" s="59">
        <f>+'[1]Informe_dane'!H68</f>
        <v>3000</v>
      </c>
      <c r="I68" s="59">
        <f>+'[1]Informe_dane'!I68</f>
        <v>0</v>
      </c>
      <c r="J68" s="59">
        <f>+'[1]Informe_dane'!J68</f>
        <v>0</v>
      </c>
      <c r="K68" s="59">
        <f>+'[1]Informe_dane'!K68</f>
        <v>0</v>
      </c>
      <c r="L68" s="59">
        <f>+'[1]Informe_dane'!L68</f>
        <v>5400</v>
      </c>
      <c r="M68" s="59">
        <f>+'[1]Informe_dane'!M68</f>
        <v>-1258.214</v>
      </c>
      <c r="N68" s="59">
        <f>+'[1]Informe_dane'!N68</f>
        <v>1000</v>
      </c>
      <c r="O68" s="59">
        <f>+'[1]Informe_dane'!O68</f>
        <v>500</v>
      </c>
      <c r="P68" s="59">
        <f>+'[1]Informe_dane'!P68</f>
        <v>0</v>
      </c>
      <c r="Q68" s="59">
        <f>+'[1]Informe_dane'!Q68</f>
        <v>0</v>
      </c>
      <c r="R68" s="59">
        <f>+'[1]Informe_dane'!R68</f>
        <v>0</v>
      </c>
      <c r="S68" s="59">
        <f>+'[1]Informe_dane'!S68</f>
        <v>0</v>
      </c>
      <c r="T68" s="59">
        <f>+'[1]Informe_dane'!T68</f>
        <v>8641.786</v>
      </c>
      <c r="U68" s="59">
        <f>+'[1]Informe_dane'!U68</f>
        <v>0</v>
      </c>
      <c r="V68" s="59">
        <f>+'[1]Informe_dane'!V68</f>
        <v>1000</v>
      </c>
      <c r="W68" s="59">
        <f>+'[1]Informe_dane'!W68</f>
        <v>434.86</v>
      </c>
      <c r="X68" s="59">
        <f>+'[1]Informe_dane'!X68</f>
        <v>342.559</v>
      </c>
      <c r="Y68" s="59">
        <f>+'[1]Informe_dane'!Y68</f>
        <v>3559.946</v>
      </c>
      <c r="Z68" s="59">
        <f>+'[1]Informe_dane'!Z68</f>
        <v>1524.681</v>
      </c>
      <c r="AA68" s="59">
        <f>+'[1]Informe_dane'!AA68</f>
        <v>353</v>
      </c>
      <c r="AB68" s="59">
        <f>+'[1]Informe_dane'!AB68</f>
        <v>164.5</v>
      </c>
      <c r="AC68" s="59">
        <f>+'[1]Informe_dane'!AC68</f>
        <v>0</v>
      </c>
      <c r="AD68" s="59">
        <f>+'[1]Informe_dane'!AD68</f>
        <v>0</v>
      </c>
      <c r="AE68" s="59">
        <f>+'[1]Informe_dane'!AE68</f>
        <v>0</v>
      </c>
      <c r="AF68" s="59">
        <f>+'[1]Informe_dane'!AF68</f>
        <v>0</v>
      </c>
      <c r="AG68" s="59">
        <f>+'[1]Informe_dane'!AG68</f>
        <v>7379.546</v>
      </c>
      <c r="AH68" s="59">
        <f>+'[1]Informe_dane'!AH68</f>
        <v>0</v>
      </c>
      <c r="AI68" s="59">
        <f>+'[1]Informe_dane'!AI68</f>
        <v>1000</v>
      </c>
      <c r="AJ68" s="59">
        <f>+'[1]Informe_dane'!AJ68</f>
        <v>434.86</v>
      </c>
      <c r="AK68" s="59">
        <f>+'[1]Informe_dane'!AK68</f>
        <v>342.559</v>
      </c>
      <c r="AL68" s="59">
        <f>+'[1]Informe_dane'!AL68</f>
        <v>355.44</v>
      </c>
      <c r="AM68" s="59">
        <f>+'[1]Informe_dane'!AM68</f>
        <v>4729.187</v>
      </c>
      <c r="AN68" s="59">
        <f>+'[1]Informe_dane'!AN68</f>
        <v>353</v>
      </c>
      <c r="AO68" s="59">
        <f>+'[1]Informe_dane'!AO68</f>
        <v>164.5</v>
      </c>
      <c r="AP68" s="59">
        <f>+'[1]Informe_dane'!AP68</f>
        <v>0</v>
      </c>
      <c r="AQ68" s="59">
        <f>+'[1]Informe_dane'!AQ68</f>
        <v>0</v>
      </c>
      <c r="AR68" s="59">
        <f>+'[1]Informe_dane'!AR68</f>
        <v>0</v>
      </c>
      <c r="AS68" s="59">
        <f>+'[1]Informe_dane'!AS68</f>
        <v>0</v>
      </c>
      <c r="AT68" s="59">
        <f>+'[1]Informe_dane'!AT68</f>
        <v>7379.546</v>
      </c>
      <c r="AU68" s="59">
        <f>+'[1]Informe_dane'!AU68</f>
        <v>0</v>
      </c>
      <c r="AV68" s="59">
        <f>+'[1]Informe_dane'!AV68</f>
        <v>1000</v>
      </c>
      <c r="AW68" s="59">
        <f>+'[1]Informe_dane'!AW68</f>
        <v>434.86</v>
      </c>
      <c r="AX68" s="59">
        <f>+'[1]Informe_dane'!AX68</f>
        <v>342.559</v>
      </c>
      <c r="AY68" s="59">
        <f>+'[1]Informe_dane'!AY68</f>
        <v>355.44</v>
      </c>
      <c r="AZ68" s="59">
        <f>+'[1]Informe_dane'!AZ68</f>
        <v>4729.187</v>
      </c>
      <c r="BA68" s="59">
        <f>+'[1]Informe_dane'!BA68</f>
        <v>353</v>
      </c>
      <c r="BB68" s="59">
        <f>+'[1]Informe_dane'!BB68</f>
        <v>164.5</v>
      </c>
      <c r="BC68" s="59">
        <f>+'[1]Informe_dane'!BC68</f>
        <v>0</v>
      </c>
      <c r="BD68" s="59">
        <f>+'[1]Informe_dane'!BD68</f>
        <v>0</v>
      </c>
      <c r="BE68" s="59">
        <f>+'[1]Informe_dane'!BE68</f>
        <v>0</v>
      </c>
      <c r="BF68" s="59">
        <f>+'[1]Informe_dane'!BF68</f>
        <v>0</v>
      </c>
      <c r="BG68" s="59">
        <f>+'[1]Informe_dane'!BG68</f>
        <v>7379.546</v>
      </c>
    </row>
    <row r="69" spans="1:59" ht="11.25">
      <c r="A69" s="59" t="s">
        <v>209</v>
      </c>
      <c r="B69" s="62" t="s">
        <v>27</v>
      </c>
      <c r="C69" s="63" t="s">
        <v>210</v>
      </c>
      <c r="D69" s="59">
        <f>+'[1]Informe_dane'!D69</f>
        <v>1000</v>
      </c>
      <c r="E69" s="59">
        <f>+'[1]Informe_dane'!E69</f>
        <v>3700</v>
      </c>
      <c r="F69" s="59">
        <f>+'[1]Informe_dane'!F69</f>
        <v>0</v>
      </c>
      <c r="G69" s="59">
        <f>+'[1]Informe_dane'!G69</f>
        <v>4700</v>
      </c>
      <c r="H69" s="59">
        <f>+'[1]Informe_dane'!H69</f>
        <v>1000</v>
      </c>
      <c r="I69" s="59">
        <f>+'[1]Informe_dane'!I69</f>
        <v>0</v>
      </c>
      <c r="J69" s="59">
        <f>+'[1]Informe_dane'!J69</f>
        <v>0</v>
      </c>
      <c r="K69" s="59">
        <f>+'[1]Informe_dane'!K69</f>
        <v>0</v>
      </c>
      <c r="L69" s="59">
        <f>+'[1]Informe_dane'!L69</f>
        <v>0</v>
      </c>
      <c r="M69" s="59">
        <f>+'[1]Informe_dane'!M69</f>
        <v>0</v>
      </c>
      <c r="N69" s="59">
        <f>+'[1]Informe_dane'!N69</f>
        <v>3700</v>
      </c>
      <c r="O69" s="59">
        <f>+'[1]Informe_dane'!O69</f>
        <v>0</v>
      </c>
      <c r="P69" s="59">
        <f>+'[1]Informe_dane'!P69</f>
        <v>-2200.2</v>
      </c>
      <c r="Q69" s="59">
        <f>+'[1]Informe_dane'!Q69</f>
        <v>0</v>
      </c>
      <c r="R69" s="59">
        <f>+'[1]Informe_dane'!R69</f>
        <v>0</v>
      </c>
      <c r="S69" s="59">
        <f>+'[1]Informe_dane'!S69</f>
        <v>0</v>
      </c>
      <c r="T69" s="59">
        <f>+'[1]Informe_dane'!T69</f>
        <v>2499.8</v>
      </c>
      <c r="U69" s="59">
        <f>+'[1]Informe_dane'!U69</f>
        <v>0</v>
      </c>
      <c r="V69" s="59">
        <f>+'[1]Informe_dane'!V69</f>
        <v>300</v>
      </c>
      <c r="W69" s="59">
        <f>+'[1]Informe_dane'!W69</f>
        <v>0</v>
      </c>
      <c r="X69" s="59">
        <f>+'[1]Informe_dane'!X69</f>
        <v>0</v>
      </c>
      <c r="Y69" s="59">
        <f>+'[1]Informe_dane'!Y69</f>
        <v>0</v>
      </c>
      <c r="Z69" s="59">
        <f>+'[1]Informe_dane'!Z69</f>
        <v>92</v>
      </c>
      <c r="AA69" s="59">
        <f>+'[1]Informe_dane'!AA69</f>
        <v>0</v>
      </c>
      <c r="AB69" s="59">
        <f>+'[1]Informe_dane'!AB69</f>
        <v>1499.8</v>
      </c>
      <c r="AC69" s="59">
        <f>+'[1]Informe_dane'!AC69</f>
        <v>0</v>
      </c>
      <c r="AD69" s="59">
        <f>+'[1]Informe_dane'!AD69</f>
        <v>0</v>
      </c>
      <c r="AE69" s="59">
        <f>+'[1]Informe_dane'!AE69</f>
        <v>0</v>
      </c>
      <c r="AF69" s="59">
        <f>+'[1]Informe_dane'!AF69</f>
        <v>0</v>
      </c>
      <c r="AG69" s="59">
        <f>+'[1]Informe_dane'!AG69</f>
        <v>1891.8</v>
      </c>
      <c r="AH69" s="59">
        <f>+'[1]Informe_dane'!AH69</f>
        <v>0</v>
      </c>
      <c r="AI69" s="59">
        <f>+'[1]Informe_dane'!AI69</f>
        <v>300</v>
      </c>
      <c r="AJ69" s="59">
        <f>+'[1]Informe_dane'!AJ69</f>
        <v>0</v>
      </c>
      <c r="AK69" s="59">
        <f>+'[1]Informe_dane'!AK69</f>
        <v>0</v>
      </c>
      <c r="AL69" s="59">
        <f>+'[1]Informe_dane'!AL69</f>
        <v>0</v>
      </c>
      <c r="AM69" s="59">
        <f>+'[1]Informe_dane'!AM69</f>
        <v>92</v>
      </c>
      <c r="AN69" s="59">
        <f>+'[1]Informe_dane'!AN69</f>
        <v>0</v>
      </c>
      <c r="AO69" s="59">
        <f>+'[1]Informe_dane'!AO69</f>
        <v>0</v>
      </c>
      <c r="AP69" s="59">
        <f>+'[1]Informe_dane'!AP69</f>
        <v>1499.8</v>
      </c>
      <c r="AQ69" s="59">
        <f>+'[1]Informe_dane'!AQ69</f>
        <v>0</v>
      </c>
      <c r="AR69" s="59">
        <f>+'[1]Informe_dane'!AR69</f>
        <v>0</v>
      </c>
      <c r="AS69" s="59">
        <f>+'[1]Informe_dane'!AS69</f>
        <v>0</v>
      </c>
      <c r="AT69" s="59">
        <f>+'[1]Informe_dane'!AT69</f>
        <v>1891.8</v>
      </c>
      <c r="AU69" s="59">
        <f>+'[1]Informe_dane'!AU69</f>
        <v>0</v>
      </c>
      <c r="AV69" s="59">
        <f>+'[1]Informe_dane'!AV69</f>
        <v>300</v>
      </c>
      <c r="AW69" s="59">
        <f>+'[1]Informe_dane'!AW69</f>
        <v>0</v>
      </c>
      <c r="AX69" s="59">
        <f>+'[1]Informe_dane'!AX69</f>
        <v>0</v>
      </c>
      <c r="AY69" s="59">
        <f>+'[1]Informe_dane'!AY69</f>
        <v>0</v>
      </c>
      <c r="AZ69" s="59">
        <f>+'[1]Informe_dane'!AZ69</f>
        <v>92</v>
      </c>
      <c r="BA69" s="59">
        <f>+'[1]Informe_dane'!BA69</f>
        <v>0</v>
      </c>
      <c r="BB69" s="59">
        <f>+'[1]Informe_dane'!BB69</f>
        <v>0</v>
      </c>
      <c r="BC69" s="59">
        <f>+'[1]Informe_dane'!BC69</f>
        <v>1499.8</v>
      </c>
      <c r="BD69" s="59">
        <f>+'[1]Informe_dane'!BD69</f>
        <v>0</v>
      </c>
      <c r="BE69" s="59">
        <f>+'[1]Informe_dane'!BE69</f>
        <v>0</v>
      </c>
      <c r="BF69" s="59">
        <f>+'[1]Informe_dane'!BF69</f>
        <v>0</v>
      </c>
      <c r="BG69" s="59">
        <f>+'[1]Informe_dane'!BG69</f>
        <v>1891.8</v>
      </c>
    </row>
    <row r="70" spans="1:59" ht="11.25">
      <c r="A70" s="59" t="s">
        <v>211</v>
      </c>
      <c r="B70" s="62" t="s">
        <v>27</v>
      </c>
      <c r="C70" s="63" t="s">
        <v>212</v>
      </c>
      <c r="D70" s="59">
        <f>+'[1]Informe_dane'!D70</f>
        <v>30000</v>
      </c>
      <c r="E70" s="59">
        <f>+'[1]Informe_dane'!E70</f>
        <v>18000</v>
      </c>
      <c r="F70" s="59">
        <f>+'[1]Informe_dane'!F70</f>
        <v>23410.368</v>
      </c>
      <c r="G70" s="59">
        <f>+'[1]Informe_dane'!G70</f>
        <v>24589.632</v>
      </c>
      <c r="H70" s="59">
        <f>+'[1]Informe_dane'!H70</f>
        <v>0</v>
      </c>
      <c r="I70" s="59">
        <f>+'[1]Informe_dane'!I70</f>
        <v>0</v>
      </c>
      <c r="J70" s="59">
        <f>+'[1]Informe_dane'!J70</f>
        <v>5000</v>
      </c>
      <c r="K70" s="59">
        <f>+'[1]Informe_dane'!K70</f>
        <v>-1776.331</v>
      </c>
      <c r="L70" s="59">
        <f>+'[1]Informe_dane'!L70</f>
        <v>0</v>
      </c>
      <c r="M70" s="59">
        <f>+'[1]Informe_dane'!M70</f>
        <v>0</v>
      </c>
      <c r="N70" s="59">
        <f>+'[1]Informe_dane'!N70</f>
        <v>8500</v>
      </c>
      <c r="O70" s="59">
        <f>+'[1]Informe_dane'!O70</f>
        <v>0</v>
      </c>
      <c r="P70" s="59">
        <f>+'[1]Informe_dane'!P70</f>
        <v>12865.963</v>
      </c>
      <c r="Q70" s="59">
        <f>+'[1]Informe_dane'!Q70</f>
        <v>0</v>
      </c>
      <c r="R70" s="59">
        <f>+'[1]Informe_dane'!R70</f>
        <v>0</v>
      </c>
      <c r="S70" s="59">
        <f>+'[1]Informe_dane'!S70</f>
        <v>0</v>
      </c>
      <c r="T70" s="59">
        <f>+'[1]Informe_dane'!T70</f>
        <v>24589.631999999998</v>
      </c>
      <c r="U70" s="59">
        <f>+'[1]Informe_dane'!U70</f>
        <v>0</v>
      </c>
      <c r="V70" s="59">
        <f>+'[1]Informe_dane'!V70</f>
        <v>0</v>
      </c>
      <c r="W70" s="59">
        <f>+'[1]Informe_dane'!W70</f>
        <v>0</v>
      </c>
      <c r="X70" s="59">
        <f>+'[1]Informe_dane'!X70</f>
        <v>3223.669</v>
      </c>
      <c r="Y70" s="59">
        <f>+'[1]Informe_dane'!Y70</f>
        <v>0</v>
      </c>
      <c r="Z70" s="59">
        <f>+'[1]Informe_dane'!Z70</f>
        <v>0</v>
      </c>
      <c r="AA70" s="59">
        <f>+'[1]Informe_dane'!AA70</f>
        <v>0</v>
      </c>
      <c r="AB70" s="59">
        <f>+'[1]Informe_dane'!AB70</f>
        <v>5104</v>
      </c>
      <c r="AC70" s="59">
        <f>+'[1]Informe_dane'!AC70</f>
        <v>0</v>
      </c>
      <c r="AD70" s="59">
        <f>+'[1]Informe_dane'!AD70</f>
        <v>0</v>
      </c>
      <c r="AE70" s="59">
        <f>+'[1]Informe_dane'!AE70</f>
        <v>0</v>
      </c>
      <c r="AF70" s="59">
        <f>+'[1]Informe_dane'!AF70</f>
        <v>0</v>
      </c>
      <c r="AG70" s="59">
        <f>+'[1]Informe_dane'!AG70</f>
        <v>8327.669</v>
      </c>
      <c r="AH70" s="59">
        <f>+'[1]Informe_dane'!AH70</f>
        <v>0</v>
      </c>
      <c r="AI70" s="59">
        <f>+'[1]Informe_dane'!AI70</f>
        <v>0</v>
      </c>
      <c r="AJ70" s="59">
        <f>+'[1]Informe_dane'!AJ70</f>
        <v>0</v>
      </c>
      <c r="AK70" s="59">
        <f>+'[1]Informe_dane'!AK70</f>
        <v>3223.669</v>
      </c>
      <c r="AL70" s="59">
        <f>+'[1]Informe_dane'!AL70</f>
        <v>0</v>
      </c>
      <c r="AM70" s="59">
        <f>+'[1]Informe_dane'!AM70</f>
        <v>0</v>
      </c>
      <c r="AN70" s="59">
        <f>+'[1]Informe_dane'!AN70</f>
        <v>0</v>
      </c>
      <c r="AO70" s="59">
        <f>+'[1]Informe_dane'!AO70</f>
        <v>0</v>
      </c>
      <c r="AP70" s="59">
        <f>+'[1]Informe_dane'!AP70</f>
        <v>5104</v>
      </c>
      <c r="AQ70" s="59">
        <f>+'[1]Informe_dane'!AQ70</f>
        <v>0</v>
      </c>
      <c r="AR70" s="59">
        <f>+'[1]Informe_dane'!AR70</f>
        <v>0</v>
      </c>
      <c r="AS70" s="59">
        <f>+'[1]Informe_dane'!AS70</f>
        <v>0</v>
      </c>
      <c r="AT70" s="59">
        <f>+'[1]Informe_dane'!AT70</f>
        <v>8327.669</v>
      </c>
      <c r="AU70" s="59">
        <f>+'[1]Informe_dane'!AU70</f>
        <v>0</v>
      </c>
      <c r="AV70" s="59">
        <f>+'[1]Informe_dane'!AV70</f>
        <v>0</v>
      </c>
      <c r="AW70" s="59">
        <f>+'[1]Informe_dane'!AW70</f>
        <v>0</v>
      </c>
      <c r="AX70" s="59">
        <f>+'[1]Informe_dane'!AX70</f>
        <v>3223.669</v>
      </c>
      <c r="AY70" s="59">
        <f>+'[1]Informe_dane'!AY70</f>
        <v>0</v>
      </c>
      <c r="AZ70" s="59">
        <f>+'[1]Informe_dane'!AZ70</f>
        <v>0</v>
      </c>
      <c r="BA70" s="59">
        <f>+'[1]Informe_dane'!BA70</f>
        <v>0</v>
      </c>
      <c r="BB70" s="59">
        <f>+'[1]Informe_dane'!BB70</f>
        <v>0</v>
      </c>
      <c r="BC70" s="59">
        <f>+'[1]Informe_dane'!BC70</f>
        <v>5104</v>
      </c>
      <c r="BD70" s="59">
        <f>+'[1]Informe_dane'!BD70</f>
        <v>0</v>
      </c>
      <c r="BE70" s="59">
        <f>+'[1]Informe_dane'!BE70</f>
        <v>0</v>
      </c>
      <c r="BF70" s="59">
        <f>+'[1]Informe_dane'!BF70</f>
        <v>0</v>
      </c>
      <c r="BG70" s="59">
        <f>+'[1]Informe_dane'!BG70</f>
        <v>8327.669</v>
      </c>
    </row>
    <row r="71" spans="1:59" s="49" customFormat="1" ht="11.25">
      <c r="A71" s="61" t="s">
        <v>192</v>
      </c>
      <c r="B71" s="60">
        <v>10</v>
      </c>
      <c r="C71" s="64" t="s">
        <v>213</v>
      </c>
      <c r="D71" s="61">
        <f>SUM(D72:D77)</f>
        <v>4117947.767</v>
      </c>
      <c r="E71" s="61">
        <f aca="true" t="shared" si="17" ref="E71:BG71">SUM(E72:E77)</f>
        <v>800859.138</v>
      </c>
      <c r="F71" s="61">
        <f t="shared" si="17"/>
        <v>1622881.4170000001</v>
      </c>
      <c r="G71" s="61">
        <f t="shared" si="17"/>
        <v>3175925.488</v>
      </c>
      <c r="H71" s="61">
        <f t="shared" si="17"/>
        <v>950167.327</v>
      </c>
      <c r="I71" s="61">
        <f t="shared" si="17"/>
        <v>0</v>
      </c>
      <c r="J71" s="61">
        <f t="shared" si="17"/>
        <v>16000</v>
      </c>
      <c r="K71" s="61">
        <f t="shared" si="17"/>
        <v>37023.867</v>
      </c>
      <c r="L71" s="61">
        <f t="shared" si="17"/>
        <v>224970</v>
      </c>
      <c r="M71" s="61">
        <f t="shared" si="17"/>
        <v>0</v>
      </c>
      <c r="N71" s="61">
        <f t="shared" si="17"/>
        <v>377699.665</v>
      </c>
      <c r="O71" s="61">
        <f t="shared" si="17"/>
        <v>1174109.4679999999</v>
      </c>
      <c r="P71" s="61">
        <f t="shared" si="17"/>
        <v>219835.20899999997</v>
      </c>
      <c r="Q71" s="61">
        <f t="shared" si="17"/>
        <v>0</v>
      </c>
      <c r="R71" s="61">
        <f t="shared" si="17"/>
        <v>0</v>
      </c>
      <c r="S71" s="61">
        <f t="shared" si="17"/>
        <v>0</v>
      </c>
      <c r="T71" s="61">
        <f t="shared" si="17"/>
        <v>2999805.536</v>
      </c>
      <c r="U71" s="61">
        <f t="shared" si="17"/>
        <v>934167.327</v>
      </c>
      <c r="V71" s="61">
        <f t="shared" si="17"/>
        <v>1000</v>
      </c>
      <c r="W71" s="61">
        <f t="shared" si="17"/>
        <v>0</v>
      </c>
      <c r="X71" s="61">
        <f t="shared" si="17"/>
        <v>17158.2</v>
      </c>
      <c r="Y71" s="61">
        <f t="shared" si="17"/>
        <v>41696</v>
      </c>
      <c r="Z71" s="61">
        <f t="shared" si="17"/>
        <v>25000</v>
      </c>
      <c r="AA71" s="61">
        <f t="shared" si="17"/>
        <v>543967.333</v>
      </c>
      <c r="AB71" s="61">
        <f t="shared" si="17"/>
        <v>14148.458</v>
      </c>
      <c r="AC71" s="61">
        <f t="shared" si="17"/>
        <v>35744.556000000004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1612881.8739999998</v>
      </c>
      <c r="AH71" s="61">
        <f t="shared" si="17"/>
        <v>0</v>
      </c>
      <c r="AI71" s="61">
        <f t="shared" si="17"/>
        <v>132944.04424999998</v>
      </c>
      <c r="AJ71" s="61">
        <f t="shared" si="17"/>
        <v>132413.43625</v>
      </c>
      <c r="AK71" s="61">
        <f t="shared" si="17"/>
        <v>133102.63624999998</v>
      </c>
      <c r="AL71" s="61">
        <f t="shared" si="17"/>
        <v>142959.23625000002</v>
      </c>
      <c r="AM71" s="61">
        <f t="shared" si="17"/>
        <v>138862.84225</v>
      </c>
      <c r="AN71" s="61">
        <f t="shared" si="17"/>
        <v>139709.24225</v>
      </c>
      <c r="AO71" s="61">
        <f t="shared" si="17"/>
        <v>171873.38525</v>
      </c>
      <c r="AP71" s="61">
        <f t="shared" si="17"/>
        <v>153987.90824999998</v>
      </c>
      <c r="AQ71" s="61">
        <f t="shared" si="17"/>
        <v>0</v>
      </c>
      <c r="AR71" s="61">
        <f t="shared" si="17"/>
        <v>0</v>
      </c>
      <c r="AS71" s="61">
        <f t="shared" si="17"/>
        <v>0</v>
      </c>
      <c r="AT71" s="61">
        <f t="shared" si="17"/>
        <v>1145852.7310000001</v>
      </c>
      <c r="AU71" s="61">
        <f t="shared" si="17"/>
        <v>0</v>
      </c>
      <c r="AV71" s="61">
        <f t="shared" si="17"/>
        <v>132944.04424999998</v>
      </c>
      <c r="AW71" s="61">
        <f t="shared" si="17"/>
        <v>132413.43625</v>
      </c>
      <c r="AX71" s="61">
        <f t="shared" si="17"/>
        <v>133102.63624999998</v>
      </c>
      <c r="AY71" s="61">
        <f t="shared" si="17"/>
        <v>142959.23625000002</v>
      </c>
      <c r="AZ71" s="61">
        <f t="shared" si="17"/>
        <v>138862.84225</v>
      </c>
      <c r="BA71" s="61">
        <f t="shared" si="17"/>
        <v>139709.24225</v>
      </c>
      <c r="BB71" s="61">
        <f t="shared" si="17"/>
        <v>171873.38525</v>
      </c>
      <c r="BC71" s="61">
        <f t="shared" si="17"/>
        <v>153987.90824999998</v>
      </c>
      <c r="BD71" s="61">
        <f t="shared" si="17"/>
        <v>0</v>
      </c>
      <c r="BE71" s="61">
        <f t="shared" si="17"/>
        <v>0</v>
      </c>
      <c r="BF71" s="61">
        <f t="shared" si="17"/>
        <v>0</v>
      </c>
      <c r="BG71" s="61">
        <f t="shared" si="17"/>
        <v>1145852.7310000001</v>
      </c>
    </row>
    <row r="72" spans="1:59" ht="11.25">
      <c r="A72" s="59" t="s">
        <v>214</v>
      </c>
      <c r="B72" s="62" t="s">
        <v>27</v>
      </c>
      <c r="C72" s="63" t="s">
        <v>215</v>
      </c>
      <c r="D72" s="59">
        <f>+'[1]Informe_dane'!D72</f>
        <v>2216000</v>
      </c>
      <c r="E72" s="59">
        <f>+'[1]Informe_dane'!E72</f>
        <v>44900</v>
      </c>
      <c r="F72" s="59">
        <f>+'[1]Informe_dane'!F72</f>
        <v>956926.191</v>
      </c>
      <c r="G72" s="59">
        <f>+'[1]Informe_dane'!G72</f>
        <v>1303973.809</v>
      </c>
      <c r="H72" s="59">
        <f>+'[1]Informe_dane'!H72</f>
        <v>10000</v>
      </c>
      <c r="I72" s="59">
        <f>+'[1]Informe_dane'!I72</f>
        <v>0</v>
      </c>
      <c r="J72" s="59">
        <f>+'[1]Informe_dane'!J72</f>
        <v>0</v>
      </c>
      <c r="K72" s="59">
        <f>+'[1]Informe_dane'!K72</f>
        <v>42024.867</v>
      </c>
      <c r="L72" s="59">
        <f>+'[1]Informe_dane'!L72</f>
        <v>-30</v>
      </c>
      <c r="M72" s="59">
        <f>+'[1]Informe_dane'!M72</f>
        <v>15000</v>
      </c>
      <c r="N72" s="59">
        <f>+'[1]Informe_dane'!N72</f>
        <v>22000</v>
      </c>
      <c r="O72" s="59">
        <f>+'[1]Informe_dane'!O72</f>
        <v>1173143.4</v>
      </c>
      <c r="P72" s="59">
        <f>+'[1]Informe_dane'!P72</f>
        <v>2641.874</v>
      </c>
      <c r="Q72" s="59">
        <f>+'[1]Informe_dane'!Q72</f>
        <v>0</v>
      </c>
      <c r="R72" s="59">
        <f>+'[1]Informe_dane'!R72</f>
        <v>0</v>
      </c>
      <c r="S72" s="59">
        <f>+'[1]Informe_dane'!S72</f>
        <v>0</v>
      </c>
      <c r="T72" s="59">
        <f>+'[1]Informe_dane'!T72</f>
        <v>1264780.141</v>
      </c>
      <c r="U72" s="59">
        <f>+'[1]Informe_dane'!U72</f>
        <v>0</v>
      </c>
      <c r="V72" s="59">
        <f>+'[1]Informe_dane'!V72</f>
        <v>0</v>
      </c>
      <c r="W72" s="59">
        <f>+'[1]Informe_dane'!W72</f>
        <v>0</v>
      </c>
      <c r="X72" s="59">
        <f>+'[1]Informe_dane'!X72</f>
        <v>11470</v>
      </c>
      <c r="Y72" s="59">
        <f>+'[1]Informe_dane'!Y72</f>
        <v>39020.8</v>
      </c>
      <c r="Z72" s="59">
        <f>+'[1]Informe_dane'!Z72</f>
        <v>15000</v>
      </c>
      <c r="AA72" s="59">
        <f>+'[1]Informe_dane'!AA72</f>
        <v>0</v>
      </c>
      <c r="AB72" s="59">
        <f>+'[1]Informe_dane'!AB72</f>
        <v>13653.253</v>
      </c>
      <c r="AC72" s="59">
        <f>+'[1]Informe_dane'!AC72</f>
        <v>10971.813</v>
      </c>
      <c r="AD72" s="59">
        <f>+'[1]Informe_dane'!AD72</f>
        <v>0</v>
      </c>
      <c r="AE72" s="59">
        <f>+'[1]Informe_dane'!AE72</f>
        <v>0</v>
      </c>
      <c r="AF72" s="59">
        <f>+'[1]Informe_dane'!AF72</f>
        <v>0</v>
      </c>
      <c r="AG72" s="59">
        <f>+'[1]Informe_dane'!AG72</f>
        <v>90115.866</v>
      </c>
      <c r="AH72" s="59">
        <f>+'[1]Informe_dane'!AH72</f>
        <v>0</v>
      </c>
      <c r="AI72" s="59">
        <f>+'[1]Informe_dane'!AI72</f>
        <v>0</v>
      </c>
      <c r="AJ72" s="59">
        <f>+'[1]Informe_dane'!AJ72</f>
        <v>0</v>
      </c>
      <c r="AK72" s="59">
        <f>+'[1]Informe_dane'!AK72</f>
        <v>0</v>
      </c>
      <c r="AL72" s="59">
        <f>+'[1]Informe_dane'!AL72</f>
        <v>5470</v>
      </c>
      <c r="AM72" s="59">
        <f>+'[1]Informe_dane'!AM72</f>
        <v>4500</v>
      </c>
      <c r="AN72" s="59">
        <f>+'[1]Informe_dane'!AN72</f>
        <v>5346.4</v>
      </c>
      <c r="AO72" s="59">
        <f>+'[1]Informe_dane'!AO72</f>
        <v>30192.11</v>
      </c>
      <c r="AP72" s="59">
        <f>+'[1]Informe_dane'!AP72</f>
        <v>19625.066</v>
      </c>
      <c r="AQ72" s="59">
        <f>+'[1]Informe_dane'!AQ72</f>
        <v>0</v>
      </c>
      <c r="AR72" s="59">
        <f>+'[1]Informe_dane'!AR72</f>
        <v>0</v>
      </c>
      <c r="AS72" s="59">
        <f>+'[1]Informe_dane'!AS72</f>
        <v>0</v>
      </c>
      <c r="AT72" s="59">
        <f>+'[1]Informe_dane'!AT72</f>
        <v>65133.576</v>
      </c>
      <c r="AU72" s="59">
        <f>+'[1]Informe_dane'!AU72</f>
        <v>0</v>
      </c>
      <c r="AV72" s="59">
        <f>+'[1]Informe_dane'!AV72</f>
        <v>0</v>
      </c>
      <c r="AW72" s="59">
        <f>+'[1]Informe_dane'!AW72</f>
        <v>0</v>
      </c>
      <c r="AX72" s="59">
        <f>+'[1]Informe_dane'!AX72</f>
        <v>0</v>
      </c>
      <c r="AY72" s="59">
        <f>+'[1]Informe_dane'!AY72</f>
        <v>5470</v>
      </c>
      <c r="AZ72" s="59">
        <f>+'[1]Informe_dane'!AZ72</f>
        <v>4500</v>
      </c>
      <c r="BA72" s="59">
        <f>+'[1]Informe_dane'!BA72</f>
        <v>5346.4</v>
      </c>
      <c r="BB72" s="59">
        <f>+'[1]Informe_dane'!BB72</f>
        <v>30192.11</v>
      </c>
      <c r="BC72" s="59">
        <f>+'[1]Informe_dane'!BC72</f>
        <v>19625.066</v>
      </c>
      <c r="BD72" s="59">
        <f>+'[1]Informe_dane'!BD72</f>
        <v>0</v>
      </c>
      <c r="BE72" s="59">
        <f>+'[1]Informe_dane'!BE72</f>
        <v>0</v>
      </c>
      <c r="BF72" s="59">
        <f>+'[1]Informe_dane'!BF72</f>
        <v>0</v>
      </c>
      <c r="BG72" s="59">
        <f>+'[1]Informe_dane'!BG72</f>
        <v>65133.576</v>
      </c>
    </row>
    <row r="73" spans="1:59" ht="11.25">
      <c r="A73" s="59" t="s">
        <v>216</v>
      </c>
      <c r="B73" s="62" t="s">
        <v>27</v>
      </c>
      <c r="C73" s="63" t="s">
        <v>217</v>
      </c>
      <c r="D73" s="59">
        <f>+'[1]Informe_dane'!D73</f>
        <v>170000</v>
      </c>
      <c r="E73" s="59">
        <f>+'[1]Informe_dane'!E73</f>
        <v>134100</v>
      </c>
      <c r="F73" s="59">
        <f>+'[1]Informe_dane'!F73</f>
        <v>151310</v>
      </c>
      <c r="G73" s="59">
        <f>+'[1]Informe_dane'!G73</f>
        <v>32790</v>
      </c>
      <c r="H73" s="59">
        <f>+'[1]Informe_dane'!H73</f>
        <v>6000</v>
      </c>
      <c r="I73" s="59">
        <f>+'[1]Informe_dane'!I73</f>
        <v>0</v>
      </c>
      <c r="J73" s="59">
        <f>+'[1]Informe_dane'!J73</f>
        <v>16000</v>
      </c>
      <c r="K73" s="59">
        <f>+'[1]Informe_dane'!K73</f>
        <v>-5001</v>
      </c>
      <c r="L73" s="59">
        <f>+'[1]Informe_dane'!L73</f>
        <v>15000</v>
      </c>
      <c r="M73" s="59">
        <f>+'[1]Informe_dane'!M73</f>
        <v>-15000</v>
      </c>
      <c r="N73" s="59">
        <f>+'[1]Informe_dane'!N73</f>
        <v>3000</v>
      </c>
      <c r="O73" s="59">
        <f>+'[1]Informe_dane'!O73</f>
        <v>4698.4</v>
      </c>
      <c r="P73" s="59">
        <f>+'[1]Informe_dane'!P73</f>
        <v>0</v>
      </c>
      <c r="Q73" s="59">
        <f>+'[1]Informe_dane'!Q73</f>
        <v>0</v>
      </c>
      <c r="R73" s="59">
        <f>+'[1]Informe_dane'!R73</f>
        <v>0</v>
      </c>
      <c r="S73" s="59">
        <f>+'[1]Informe_dane'!S73</f>
        <v>0</v>
      </c>
      <c r="T73" s="59">
        <f>+'[1]Informe_dane'!T73</f>
        <v>24697.4</v>
      </c>
      <c r="U73" s="59">
        <f>+'[1]Informe_dane'!U73</f>
        <v>0</v>
      </c>
      <c r="V73" s="59">
        <f>+'[1]Informe_dane'!V73</f>
        <v>1000</v>
      </c>
      <c r="W73" s="59">
        <f>+'[1]Informe_dane'!W73</f>
        <v>0</v>
      </c>
      <c r="X73" s="59">
        <f>+'[1]Informe_dane'!X73</f>
        <v>5688.2</v>
      </c>
      <c r="Y73" s="59">
        <f>+'[1]Informe_dane'!Y73</f>
        <v>2675.2</v>
      </c>
      <c r="Z73" s="59">
        <f>+'[1]Informe_dane'!Z73</f>
        <v>0</v>
      </c>
      <c r="AA73" s="59">
        <f>+'[1]Informe_dane'!AA73</f>
        <v>0</v>
      </c>
      <c r="AB73" s="59">
        <f>+'[1]Informe_dane'!AB73</f>
        <v>495.205</v>
      </c>
      <c r="AC73" s="59">
        <f>+'[1]Informe_dane'!AC73</f>
        <v>8566.998</v>
      </c>
      <c r="AD73" s="59">
        <f>+'[1]Informe_dane'!AD73</f>
        <v>0</v>
      </c>
      <c r="AE73" s="59">
        <f>+'[1]Informe_dane'!AE73</f>
        <v>0</v>
      </c>
      <c r="AF73" s="59">
        <f>+'[1]Informe_dane'!AF73</f>
        <v>0</v>
      </c>
      <c r="AG73" s="59">
        <f>+'[1]Informe_dane'!AG73</f>
        <v>18425.603</v>
      </c>
      <c r="AH73" s="59">
        <f>+'[1]Informe_dane'!AH73</f>
        <v>0</v>
      </c>
      <c r="AI73" s="59">
        <f>+'[1]Informe_dane'!AI73</f>
        <v>1000</v>
      </c>
      <c r="AJ73" s="59">
        <f>+'[1]Informe_dane'!AJ73</f>
        <v>0</v>
      </c>
      <c r="AK73" s="59">
        <f>+'[1]Informe_dane'!AK73</f>
        <v>689.2</v>
      </c>
      <c r="AL73" s="59">
        <f>+'[1]Informe_dane'!AL73</f>
        <v>5075.8</v>
      </c>
      <c r="AM73" s="59">
        <f>+'[1]Informe_dane'!AM73</f>
        <v>324.8</v>
      </c>
      <c r="AN73" s="59">
        <f>+'[1]Informe_dane'!AN73</f>
        <v>324.8</v>
      </c>
      <c r="AO73" s="59">
        <f>+'[1]Informe_dane'!AO73</f>
        <v>1144.805</v>
      </c>
      <c r="AP73" s="59">
        <f>+'[1]Informe_dane'!AP73</f>
        <v>324.8</v>
      </c>
      <c r="AQ73" s="59">
        <f>+'[1]Informe_dane'!AQ73</f>
        <v>0</v>
      </c>
      <c r="AR73" s="59">
        <f>+'[1]Informe_dane'!AR73</f>
        <v>0</v>
      </c>
      <c r="AS73" s="59">
        <f>+'[1]Informe_dane'!AS73</f>
        <v>0</v>
      </c>
      <c r="AT73" s="59">
        <f>+'[1]Informe_dane'!AT73</f>
        <v>8884.205</v>
      </c>
      <c r="AU73" s="59">
        <f>+'[1]Informe_dane'!AU73</f>
        <v>0</v>
      </c>
      <c r="AV73" s="59">
        <f>+'[1]Informe_dane'!AV73</f>
        <v>1000</v>
      </c>
      <c r="AW73" s="59">
        <f>+'[1]Informe_dane'!AW73</f>
        <v>0</v>
      </c>
      <c r="AX73" s="59">
        <f>+'[1]Informe_dane'!AX73</f>
        <v>689.2</v>
      </c>
      <c r="AY73" s="59">
        <f>+'[1]Informe_dane'!AY73</f>
        <v>5075.8</v>
      </c>
      <c r="AZ73" s="59">
        <f>+'[1]Informe_dane'!AZ73</f>
        <v>324.8</v>
      </c>
      <c r="BA73" s="59">
        <f>+'[1]Informe_dane'!BA73</f>
        <v>324.8</v>
      </c>
      <c r="BB73" s="59">
        <f>+'[1]Informe_dane'!BB73</f>
        <v>1144.805</v>
      </c>
      <c r="BC73" s="59">
        <f>+'[1]Informe_dane'!BC73</f>
        <v>324.8</v>
      </c>
      <c r="BD73" s="59">
        <f>+'[1]Informe_dane'!BD73</f>
        <v>0</v>
      </c>
      <c r="BE73" s="59">
        <f>+'[1]Informe_dane'!BE73</f>
        <v>0</v>
      </c>
      <c r="BF73" s="59">
        <f>+'[1]Informe_dane'!BF73</f>
        <v>0</v>
      </c>
      <c r="BG73" s="59">
        <f>+'[1]Informe_dane'!BG73</f>
        <v>8884.205</v>
      </c>
    </row>
    <row r="74" spans="1:59" ht="11.25">
      <c r="A74" s="59" t="s">
        <v>218</v>
      </c>
      <c r="B74" s="62" t="s">
        <v>27</v>
      </c>
      <c r="C74" s="63" t="s">
        <v>219</v>
      </c>
      <c r="D74" s="59">
        <f>+'[1]Informe_dane'!D74</f>
        <v>621947.767</v>
      </c>
      <c r="E74" s="59">
        <f>+'[1]Informe_dane'!E74</f>
        <v>0</v>
      </c>
      <c r="F74" s="59">
        <f>+'[1]Informe_dane'!F74</f>
        <v>24645.226</v>
      </c>
      <c r="G74" s="59">
        <f>+'[1]Informe_dane'!G74</f>
        <v>597302.541</v>
      </c>
      <c r="H74" s="59">
        <f>+'[1]Informe_dane'!H74</f>
        <v>316207.099</v>
      </c>
      <c r="I74" s="59">
        <f>+'[1]Informe_dane'!I74</f>
        <v>0</v>
      </c>
      <c r="J74" s="59">
        <f>+'[1]Informe_dane'!J74</f>
        <v>0</v>
      </c>
      <c r="K74" s="59">
        <f>+'[1]Informe_dane'!K74</f>
        <v>0</v>
      </c>
      <c r="L74" s="59">
        <f>+'[1]Informe_dane'!L74</f>
        <v>210000</v>
      </c>
      <c r="M74" s="59">
        <f>+'[1]Informe_dane'!M74</f>
        <v>0</v>
      </c>
      <c r="N74" s="59">
        <f>+'[1]Informe_dane'!N74</f>
        <v>0</v>
      </c>
      <c r="O74" s="59">
        <f>+'[1]Informe_dane'!O74</f>
        <v>-3732.332</v>
      </c>
      <c r="P74" s="59">
        <f>+'[1]Informe_dane'!P74</f>
        <v>65994.09</v>
      </c>
      <c r="Q74" s="59">
        <f>+'[1]Informe_dane'!Q74</f>
        <v>0</v>
      </c>
      <c r="R74" s="59">
        <f>+'[1]Informe_dane'!R74</f>
        <v>0</v>
      </c>
      <c r="S74" s="59">
        <f>+'[1]Informe_dane'!S74</f>
        <v>0</v>
      </c>
      <c r="T74" s="59">
        <f>+'[1]Informe_dane'!T74</f>
        <v>588468.857</v>
      </c>
      <c r="U74" s="59">
        <f>+'[1]Informe_dane'!U74</f>
        <v>316207.099</v>
      </c>
      <c r="V74" s="59">
        <f>+'[1]Informe_dane'!V74</f>
        <v>0</v>
      </c>
      <c r="W74" s="59">
        <f>+'[1]Informe_dane'!W74</f>
        <v>0</v>
      </c>
      <c r="X74" s="59">
        <f>+'[1]Informe_dane'!X74</f>
        <v>0</v>
      </c>
      <c r="Y74" s="59">
        <f>+'[1]Informe_dane'!Y74</f>
        <v>0</v>
      </c>
      <c r="Z74" s="59">
        <f>+'[1]Informe_dane'!Z74</f>
        <v>10000</v>
      </c>
      <c r="AA74" s="59">
        <f>+'[1]Informe_dane'!AA74</f>
        <v>191267.668</v>
      </c>
      <c r="AB74" s="59">
        <f>+'[1]Informe_dane'!AB74</f>
        <v>0</v>
      </c>
      <c r="AC74" s="59">
        <f>+'[1]Informe_dane'!AC74</f>
        <v>0</v>
      </c>
      <c r="AD74" s="59">
        <f>+'[1]Informe_dane'!AD74</f>
        <v>0</v>
      </c>
      <c r="AE74" s="59">
        <f>+'[1]Informe_dane'!AE74</f>
        <v>0</v>
      </c>
      <c r="AF74" s="59">
        <f>+'[1]Informe_dane'!AF74</f>
        <v>0</v>
      </c>
      <c r="AG74" s="59">
        <f>+'[1]Informe_dane'!AG74</f>
        <v>517474.767</v>
      </c>
      <c r="AH74" s="59">
        <f>+'[1]Informe_dane'!AH74</f>
        <v>0</v>
      </c>
      <c r="AI74" s="59">
        <f>+'[1]Informe_dane'!AI74</f>
        <v>44567.704</v>
      </c>
      <c r="AJ74" s="59">
        <f>+'[1]Informe_dane'!AJ74</f>
        <v>44567.704</v>
      </c>
      <c r="AK74" s="59">
        <f>+'[1]Informe_dane'!AK74</f>
        <v>44567.704</v>
      </c>
      <c r="AL74" s="59">
        <f>+'[1]Informe_dane'!AL74</f>
        <v>44567.704</v>
      </c>
      <c r="AM74" s="59">
        <f>+'[1]Informe_dane'!AM74</f>
        <v>46192.31</v>
      </c>
      <c r="AN74" s="59">
        <f>+'[1]Informe_dane'!AN74</f>
        <v>46192.31</v>
      </c>
      <c r="AO74" s="59">
        <f>+'[1]Informe_dane'!AO74</f>
        <v>52690.738</v>
      </c>
      <c r="AP74" s="59">
        <f>+'[1]Informe_dane'!AP74</f>
        <v>46192.31</v>
      </c>
      <c r="AQ74" s="59">
        <f>+'[1]Informe_dane'!AQ74</f>
        <v>0</v>
      </c>
      <c r="AR74" s="59">
        <f>+'[1]Informe_dane'!AR74</f>
        <v>0</v>
      </c>
      <c r="AS74" s="59">
        <f>+'[1]Informe_dane'!AS74</f>
        <v>0</v>
      </c>
      <c r="AT74" s="59">
        <f>+'[1]Informe_dane'!AT74</f>
        <v>369538.484</v>
      </c>
      <c r="AU74" s="59">
        <f>+'[1]Informe_dane'!AU74</f>
        <v>0</v>
      </c>
      <c r="AV74" s="59">
        <f>+'[1]Informe_dane'!AV74</f>
        <v>44567.704</v>
      </c>
      <c r="AW74" s="59">
        <f>+'[1]Informe_dane'!AW74</f>
        <v>44567.704</v>
      </c>
      <c r="AX74" s="59">
        <f>+'[1]Informe_dane'!AX74</f>
        <v>44567.704</v>
      </c>
      <c r="AY74" s="59">
        <f>+'[1]Informe_dane'!AY74</f>
        <v>44567.704</v>
      </c>
      <c r="AZ74" s="59">
        <f>+'[1]Informe_dane'!AZ74</f>
        <v>46192.31</v>
      </c>
      <c r="BA74" s="59">
        <f>+'[1]Informe_dane'!BA74</f>
        <v>46192.31</v>
      </c>
      <c r="BB74" s="59">
        <f>+'[1]Informe_dane'!BB74</f>
        <v>52690.738</v>
      </c>
      <c r="BC74" s="59">
        <f>+'[1]Informe_dane'!BC74</f>
        <v>46192.31</v>
      </c>
      <c r="BD74" s="59">
        <f>+'[1]Informe_dane'!BD74</f>
        <v>0</v>
      </c>
      <c r="BE74" s="59">
        <f>+'[1]Informe_dane'!BE74</f>
        <v>0</v>
      </c>
      <c r="BF74" s="59">
        <f>+'[1]Informe_dane'!BF74</f>
        <v>0</v>
      </c>
      <c r="BG74" s="59">
        <f>+'[1]Informe_dane'!BG74</f>
        <v>369538.484</v>
      </c>
    </row>
    <row r="75" spans="1:59" ht="11.25">
      <c r="A75" s="59" t="s">
        <v>220</v>
      </c>
      <c r="B75" s="62" t="s">
        <v>27</v>
      </c>
      <c r="C75" s="63" t="s">
        <v>221</v>
      </c>
      <c r="D75" s="59">
        <f>+'[1]Informe_dane'!D75</f>
        <v>10000</v>
      </c>
      <c r="E75" s="59">
        <f>+'[1]Informe_dane'!E75</f>
        <v>0</v>
      </c>
      <c r="F75" s="59">
        <f>+'[1]Informe_dane'!F75</f>
        <v>10000</v>
      </c>
      <c r="G75" s="59">
        <f>+'[1]Informe_dane'!G75</f>
        <v>0</v>
      </c>
      <c r="H75" s="59">
        <f>+'[1]Informe_dane'!H75</f>
        <v>0</v>
      </c>
      <c r="I75" s="59">
        <f>+'[1]Informe_dane'!I75</f>
        <v>0</v>
      </c>
      <c r="J75" s="59">
        <f>+'[1]Informe_dane'!J75</f>
        <v>0</v>
      </c>
      <c r="K75" s="59">
        <f>+'[1]Informe_dane'!K75</f>
        <v>0</v>
      </c>
      <c r="L75" s="59">
        <f>+'[1]Informe_dane'!L75</f>
        <v>0</v>
      </c>
      <c r="M75" s="59">
        <f>+'[1]Informe_dane'!M75</f>
        <v>0</v>
      </c>
      <c r="N75" s="59">
        <f>+'[1]Informe_dane'!N75</f>
        <v>0</v>
      </c>
      <c r="O75" s="59">
        <f>+'[1]Informe_dane'!O75</f>
        <v>0</v>
      </c>
      <c r="P75" s="59">
        <f>+'[1]Informe_dane'!P75</f>
        <v>0</v>
      </c>
      <c r="Q75" s="59">
        <f>+'[1]Informe_dane'!Q75</f>
        <v>0</v>
      </c>
      <c r="R75" s="59">
        <f>+'[1]Informe_dane'!R75</f>
        <v>0</v>
      </c>
      <c r="S75" s="59">
        <f>+'[1]Informe_dane'!S75</f>
        <v>0</v>
      </c>
      <c r="T75" s="59">
        <f>+'[1]Informe_dane'!T75</f>
        <v>0</v>
      </c>
      <c r="U75" s="59">
        <f>+'[1]Informe_dane'!U75</f>
        <v>0</v>
      </c>
      <c r="V75" s="59">
        <f>+'[1]Informe_dane'!V75</f>
        <v>0</v>
      </c>
      <c r="W75" s="59">
        <f>+'[1]Informe_dane'!W75</f>
        <v>0</v>
      </c>
      <c r="X75" s="59">
        <f>+'[1]Informe_dane'!X75</f>
        <v>0</v>
      </c>
      <c r="Y75" s="59">
        <f>+'[1]Informe_dane'!Y75</f>
        <v>0</v>
      </c>
      <c r="Z75" s="59">
        <f>+'[1]Informe_dane'!Z75</f>
        <v>0</v>
      </c>
      <c r="AA75" s="59">
        <f>+'[1]Informe_dane'!AA75</f>
        <v>0</v>
      </c>
      <c r="AB75" s="59">
        <f>+'[1]Informe_dane'!AB75</f>
        <v>0</v>
      </c>
      <c r="AC75" s="59">
        <f>+'[1]Informe_dane'!AC75</f>
        <v>0</v>
      </c>
      <c r="AD75" s="59">
        <f>+'[1]Informe_dane'!AD75</f>
        <v>0</v>
      </c>
      <c r="AE75" s="59">
        <f>+'[1]Informe_dane'!AE75</f>
        <v>0</v>
      </c>
      <c r="AF75" s="59">
        <f>+'[1]Informe_dane'!AF75</f>
        <v>0</v>
      </c>
      <c r="AG75" s="59">
        <f>+'[1]Informe_dane'!AG75</f>
        <v>0</v>
      </c>
      <c r="AH75" s="59">
        <f>+'[1]Informe_dane'!AH75</f>
        <v>0</v>
      </c>
      <c r="AI75" s="59">
        <f>+'[1]Informe_dane'!AI75</f>
        <v>0</v>
      </c>
      <c r="AJ75" s="59">
        <f>+'[1]Informe_dane'!AJ75</f>
        <v>0</v>
      </c>
      <c r="AK75" s="59">
        <f>+'[1]Informe_dane'!AK75</f>
        <v>0</v>
      </c>
      <c r="AL75" s="59">
        <f>+'[1]Informe_dane'!AL75</f>
        <v>0</v>
      </c>
      <c r="AM75" s="59">
        <f>+'[1]Informe_dane'!AM75</f>
        <v>0</v>
      </c>
      <c r="AN75" s="59">
        <f>+'[1]Informe_dane'!AN75</f>
        <v>0</v>
      </c>
      <c r="AO75" s="59">
        <f>+'[1]Informe_dane'!AO75</f>
        <v>0</v>
      </c>
      <c r="AP75" s="59">
        <f>+'[1]Informe_dane'!AP75</f>
        <v>0</v>
      </c>
      <c r="AQ75" s="59">
        <f>+'[1]Informe_dane'!AQ75</f>
        <v>0</v>
      </c>
      <c r="AR75" s="59">
        <f>+'[1]Informe_dane'!AR75</f>
        <v>0</v>
      </c>
      <c r="AS75" s="59">
        <f>+'[1]Informe_dane'!AS75</f>
        <v>0</v>
      </c>
      <c r="AT75" s="59">
        <f>+'[1]Informe_dane'!AT75</f>
        <v>0</v>
      </c>
      <c r="AU75" s="59">
        <f>+'[1]Informe_dane'!AU75</f>
        <v>0</v>
      </c>
      <c r="AV75" s="59">
        <f>+'[1]Informe_dane'!AV75</f>
        <v>0</v>
      </c>
      <c r="AW75" s="59">
        <f>+'[1]Informe_dane'!AW75</f>
        <v>0</v>
      </c>
      <c r="AX75" s="59">
        <f>+'[1]Informe_dane'!AX75</f>
        <v>0</v>
      </c>
      <c r="AY75" s="59">
        <f>+'[1]Informe_dane'!AY75</f>
        <v>0</v>
      </c>
      <c r="AZ75" s="59">
        <f>+'[1]Informe_dane'!AZ75</f>
        <v>0</v>
      </c>
      <c r="BA75" s="59">
        <f>+'[1]Informe_dane'!BA75</f>
        <v>0</v>
      </c>
      <c r="BB75" s="59">
        <f>+'[1]Informe_dane'!BB75</f>
        <v>0</v>
      </c>
      <c r="BC75" s="59">
        <f>+'[1]Informe_dane'!BC75</f>
        <v>0</v>
      </c>
      <c r="BD75" s="59">
        <f>+'[1]Informe_dane'!BD75</f>
        <v>0</v>
      </c>
      <c r="BE75" s="59">
        <f>+'[1]Informe_dane'!BE75</f>
        <v>0</v>
      </c>
      <c r="BF75" s="59">
        <f>+'[1]Informe_dane'!BF75</f>
        <v>0</v>
      </c>
      <c r="BG75" s="59">
        <f>+'[1]Informe_dane'!BG75</f>
        <v>0</v>
      </c>
    </row>
    <row r="76" spans="1:59" ht="11.25">
      <c r="A76" s="59" t="s">
        <v>222</v>
      </c>
      <c r="B76" s="62" t="s">
        <v>27</v>
      </c>
      <c r="C76" s="63" t="s">
        <v>223</v>
      </c>
      <c r="D76" s="59">
        <f>+'[1]Informe_dane'!D76</f>
        <v>1100000</v>
      </c>
      <c r="E76" s="59">
        <f>+'[1]Informe_dane'!E76</f>
        <v>21859.138</v>
      </c>
      <c r="F76" s="59">
        <f>+'[1]Informe_dane'!F76</f>
        <v>0</v>
      </c>
      <c r="G76" s="59">
        <f>+'[1]Informe_dane'!G76</f>
        <v>1121859.138</v>
      </c>
      <c r="H76" s="59">
        <f>+'[1]Informe_dane'!H76</f>
        <v>617960.228</v>
      </c>
      <c r="I76" s="59">
        <f>+'[1]Informe_dane'!I76</f>
        <v>0</v>
      </c>
      <c r="J76" s="59">
        <f>+'[1]Informe_dane'!J76</f>
        <v>0</v>
      </c>
      <c r="K76" s="59">
        <f>+'[1]Informe_dane'!K76</f>
        <v>0</v>
      </c>
      <c r="L76" s="59">
        <f>+'[1]Informe_dane'!L76</f>
        <v>0</v>
      </c>
      <c r="M76" s="59">
        <f>+'[1]Informe_dane'!M76</f>
        <v>0</v>
      </c>
      <c r="N76" s="59">
        <f>+'[1]Informe_dane'!N76</f>
        <v>352699.665</v>
      </c>
      <c r="O76" s="59">
        <f>+'[1]Informe_dane'!O76</f>
        <v>0</v>
      </c>
      <c r="P76" s="59">
        <f>+'[1]Informe_dane'!P76</f>
        <v>151199.245</v>
      </c>
      <c r="Q76" s="59">
        <f>+'[1]Informe_dane'!Q76</f>
        <v>0</v>
      </c>
      <c r="R76" s="59">
        <f>+'[1]Informe_dane'!R76</f>
        <v>0</v>
      </c>
      <c r="S76" s="59">
        <f>+'[1]Informe_dane'!S76</f>
        <v>0</v>
      </c>
      <c r="T76" s="59">
        <f>+'[1]Informe_dane'!T76</f>
        <v>1121859.1379999998</v>
      </c>
      <c r="U76" s="59">
        <f>+'[1]Informe_dane'!U76</f>
        <v>617960.228</v>
      </c>
      <c r="V76" s="59">
        <f>+'[1]Informe_dane'!V76</f>
        <v>0</v>
      </c>
      <c r="W76" s="59">
        <f>+'[1]Informe_dane'!W76</f>
        <v>0</v>
      </c>
      <c r="X76" s="59">
        <f>+'[1]Informe_dane'!X76</f>
        <v>0</v>
      </c>
      <c r="Y76" s="59">
        <f>+'[1]Informe_dane'!Y76</f>
        <v>0</v>
      </c>
      <c r="Z76" s="59">
        <f>+'[1]Informe_dane'!Z76</f>
        <v>0</v>
      </c>
      <c r="AA76" s="59">
        <f>+'[1]Informe_dane'!AA76</f>
        <v>352699.665</v>
      </c>
      <c r="AB76" s="59">
        <f>+'[1]Informe_dane'!AB76</f>
        <v>0</v>
      </c>
      <c r="AC76" s="59">
        <f>+'[1]Informe_dane'!AC76</f>
        <v>16205.745</v>
      </c>
      <c r="AD76" s="59">
        <f>+'[1]Informe_dane'!AD76</f>
        <v>0</v>
      </c>
      <c r="AE76" s="59">
        <f>+'[1]Informe_dane'!AE76</f>
        <v>0</v>
      </c>
      <c r="AF76" s="59">
        <f>+'[1]Informe_dane'!AF76</f>
        <v>0</v>
      </c>
      <c r="AG76" s="59">
        <f>+'[1]Informe_dane'!AG76</f>
        <v>986865.6379999999</v>
      </c>
      <c r="AH76" s="59">
        <f>+'[1]Informe_dane'!AH76</f>
        <v>0</v>
      </c>
      <c r="AI76" s="59">
        <f>+'[1]Informe_dane'!AI76</f>
        <v>87376.34025</v>
      </c>
      <c r="AJ76" s="59">
        <f>+'[1]Informe_dane'!AJ76</f>
        <v>87845.73225</v>
      </c>
      <c r="AK76" s="59">
        <f>+'[1]Informe_dane'!AK76</f>
        <v>87845.73225</v>
      </c>
      <c r="AL76" s="59">
        <f>+'[1]Informe_dane'!AL76</f>
        <v>87845.73225</v>
      </c>
      <c r="AM76" s="59">
        <f>+'[1]Informe_dane'!AM76</f>
        <v>87845.73225</v>
      </c>
      <c r="AN76" s="59">
        <f>+'[1]Informe_dane'!AN76</f>
        <v>87845.73225</v>
      </c>
      <c r="AO76" s="59">
        <f>+'[1]Informe_dane'!AO76</f>
        <v>87845.73225</v>
      </c>
      <c r="AP76" s="59">
        <f>+'[1]Informe_dane'!AP76</f>
        <v>87845.73225</v>
      </c>
      <c r="AQ76" s="59">
        <f>+'[1]Informe_dane'!AQ76</f>
        <v>0</v>
      </c>
      <c r="AR76" s="59">
        <f>+'[1]Informe_dane'!AR76</f>
        <v>0</v>
      </c>
      <c r="AS76" s="59">
        <f>+'[1]Informe_dane'!AS76</f>
        <v>0</v>
      </c>
      <c r="AT76" s="59">
        <f>+'[1]Informe_dane'!AT76</f>
        <v>702296.466</v>
      </c>
      <c r="AU76" s="59">
        <f>+'[1]Informe_dane'!AU76</f>
        <v>0</v>
      </c>
      <c r="AV76" s="59">
        <f>+'[1]Informe_dane'!AV76</f>
        <v>87376.34025</v>
      </c>
      <c r="AW76" s="59">
        <f>+'[1]Informe_dane'!AW76</f>
        <v>87845.73225</v>
      </c>
      <c r="AX76" s="59">
        <f>+'[1]Informe_dane'!AX76</f>
        <v>87845.73225</v>
      </c>
      <c r="AY76" s="59">
        <f>+'[1]Informe_dane'!AY76</f>
        <v>87845.73225</v>
      </c>
      <c r="AZ76" s="59">
        <f>+'[1]Informe_dane'!AZ76</f>
        <v>87845.73225</v>
      </c>
      <c r="BA76" s="59">
        <f>+'[1]Informe_dane'!BA76</f>
        <v>87845.73225</v>
      </c>
      <c r="BB76" s="59">
        <f>+'[1]Informe_dane'!BB76</f>
        <v>87845.73225</v>
      </c>
      <c r="BC76" s="59">
        <f>+'[1]Informe_dane'!BC76</f>
        <v>87845.73225</v>
      </c>
      <c r="BD76" s="59">
        <f>+'[1]Informe_dane'!BD76</f>
        <v>0</v>
      </c>
      <c r="BE76" s="59">
        <f>+'[1]Informe_dane'!BE76</f>
        <v>0</v>
      </c>
      <c r="BF76" s="59">
        <f>+'[1]Informe_dane'!BF76</f>
        <v>0</v>
      </c>
      <c r="BG76" s="59">
        <f>+'[1]Informe_dane'!BG76</f>
        <v>702296.466</v>
      </c>
    </row>
    <row r="77" spans="1:59" ht="11.25">
      <c r="A77" s="59" t="s">
        <v>328</v>
      </c>
      <c r="B77" s="62" t="s">
        <v>27</v>
      </c>
      <c r="C77" s="63" t="s">
        <v>329</v>
      </c>
      <c r="D77" s="59">
        <f>+'[1]Informe_dane'!D77</f>
        <v>0</v>
      </c>
      <c r="E77" s="59">
        <f>+'[1]Informe_dane'!E77</f>
        <v>600000</v>
      </c>
      <c r="F77" s="59">
        <f>+'[1]Informe_dane'!F77</f>
        <v>480000</v>
      </c>
      <c r="G77" s="59">
        <f>+'[1]Informe_dane'!G77</f>
        <v>120000</v>
      </c>
      <c r="H77" s="59">
        <f>+'[1]Informe_dane'!H77</f>
        <v>0</v>
      </c>
      <c r="I77" s="59">
        <f>+'[1]Informe_dane'!I77</f>
        <v>0</v>
      </c>
      <c r="J77" s="59">
        <f>+'[1]Informe_dane'!J77</f>
        <v>0</v>
      </c>
      <c r="K77" s="59">
        <f>+'[1]Informe_dane'!K77</f>
        <v>0</v>
      </c>
      <c r="L77" s="59">
        <f>+'[1]Informe_dane'!L77</f>
        <v>0</v>
      </c>
      <c r="M77" s="59">
        <f>+'[1]Informe_dane'!M77</f>
        <v>0</v>
      </c>
      <c r="N77" s="59">
        <f>+'[1]Informe_dane'!N77</f>
        <v>0</v>
      </c>
      <c r="O77" s="59">
        <f>+'[1]Informe_dane'!O77</f>
        <v>0</v>
      </c>
      <c r="P77" s="59">
        <f>+'[1]Informe_dane'!P77</f>
        <v>0</v>
      </c>
      <c r="Q77" s="59">
        <f>+'[1]Informe_dane'!Q77</f>
        <v>0</v>
      </c>
      <c r="R77" s="59">
        <f>+'[1]Informe_dane'!R77</f>
        <v>0</v>
      </c>
      <c r="S77" s="59">
        <f>+'[1]Informe_dane'!S77</f>
        <v>0</v>
      </c>
      <c r="T77" s="59">
        <f>+'[1]Informe_dane'!T77</f>
        <v>0</v>
      </c>
      <c r="U77" s="59">
        <f>+'[1]Informe_dane'!U77</f>
        <v>0</v>
      </c>
      <c r="V77" s="59">
        <f>+'[1]Informe_dane'!V77</f>
        <v>0</v>
      </c>
      <c r="W77" s="59">
        <f>+'[1]Informe_dane'!W77</f>
        <v>0</v>
      </c>
      <c r="X77" s="59">
        <f>+'[1]Informe_dane'!X77</f>
        <v>0</v>
      </c>
      <c r="Y77" s="59">
        <f>+'[1]Informe_dane'!Y77</f>
        <v>0</v>
      </c>
      <c r="Z77" s="59">
        <f>+'[1]Informe_dane'!Z77</f>
        <v>0</v>
      </c>
      <c r="AA77" s="59">
        <f>+'[1]Informe_dane'!AA77</f>
        <v>0</v>
      </c>
      <c r="AB77" s="59">
        <f>+'[1]Informe_dane'!AB77</f>
        <v>0</v>
      </c>
      <c r="AC77" s="59">
        <f>+'[1]Informe_dane'!AC77</f>
        <v>0</v>
      </c>
      <c r="AD77" s="59">
        <f>+'[1]Informe_dane'!AD77</f>
        <v>0</v>
      </c>
      <c r="AE77" s="59">
        <f>+'[1]Informe_dane'!AE77</f>
        <v>0</v>
      </c>
      <c r="AF77" s="59">
        <f>+'[1]Informe_dane'!AF77</f>
        <v>0</v>
      </c>
      <c r="AG77" s="59">
        <f>+'[1]Informe_dane'!AG77</f>
        <v>0</v>
      </c>
      <c r="AH77" s="59">
        <f>+'[1]Informe_dane'!AH77</f>
        <v>0</v>
      </c>
      <c r="AI77" s="59">
        <f>+'[1]Informe_dane'!AI77</f>
        <v>0</v>
      </c>
      <c r="AJ77" s="59">
        <f>+'[1]Informe_dane'!AJ77</f>
        <v>0</v>
      </c>
      <c r="AK77" s="59">
        <f>+'[1]Informe_dane'!AK77</f>
        <v>0</v>
      </c>
      <c r="AL77" s="59">
        <f>+'[1]Informe_dane'!AL77</f>
        <v>0</v>
      </c>
      <c r="AM77" s="59">
        <f>+'[1]Informe_dane'!AM77</f>
        <v>0</v>
      </c>
      <c r="AN77" s="59">
        <f>+'[1]Informe_dane'!AN77</f>
        <v>0</v>
      </c>
      <c r="AO77" s="59">
        <f>+'[1]Informe_dane'!AO77</f>
        <v>0</v>
      </c>
      <c r="AP77" s="59">
        <f>+'[1]Informe_dane'!AP77</f>
        <v>0</v>
      </c>
      <c r="AQ77" s="59">
        <f>+'[1]Informe_dane'!AQ77</f>
        <v>0</v>
      </c>
      <c r="AR77" s="59">
        <f>+'[1]Informe_dane'!AR77</f>
        <v>0</v>
      </c>
      <c r="AS77" s="59">
        <f>+'[1]Informe_dane'!AS77</f>
        <v>0</v>
      </c>
      <c r="AT77" s="59">
        <f>+'[1]Informe_dane'!AT77</f>
        <v>0</v>
      </c>
      <c r="AU77" s="59">
        <f>+'[1]Informe_dane'!AU77</f>
        <v>0</v>
      </c>
      <c r="AV77" s="59">
        <f>+'[1]Informe_dane'!AV77</f>
        <v>0</v>
      </c>
      <c r="AW77" s="59">
        <f>+'[1]Informe_dane'!AW77</f>
        <v>0</v>
      </c>
      <c r="AX77" s="59">
        <f>+'[1]Informe_dane'!AX77</f>
        <v>0</v>
      </c>
      <c r="AY77" s="59">
        <f>+'[1]Informe_dane'!AY77</f>
        <v>0</v>
      </c>
      <c r="AZ77" s="59">
        <f>+'[1]Informe_dane'!AZ77</f>
        <v>0</v>
      </c>
      <c r="BA77" s="59">
        <f>+'[1]Informe_dane'!BA77</f>
        <v>0</v>
      </c>
      <c r="BB77" s="59">
        <f>+'[1]Informe_dane'!BB77</f>
        <v>0</v>
      </c>
      <c r="BC77" s="59">
        <f>+'[1]Informe_dane'!BC77</f>
        <v>0</v>
      </c>
      <c r="BD77" s="59">
        <f>+'[1]Informe_dane'!BD77</f>
        <v>0</v>
      </c>
      <c r="BE77" s="59">
        <f>+'[1]Informe_dane'!BE77</f>
        <v>0</v>
      </c>
      <c r="BF77" s="59">
        <f>+'[1]Informe_dane'!BF77</f>
        <v>0</v>
      </c>
      <c r="BG77" s="59">
        <f>+'[1]Informe_dane'!BG77</f>
        <v>0</v>
      </c>
    </row>
    <row r="78" spans="1:59" s="49" customFormat="1" ht="11.25">
      <c r="A78" s="61" t="s">
        <v>192</v>
      </c>
      <c r="B78" s="60">
        <v>10</v>
      </c>
      <c r="C78" s="64" t="s">
        <v>224</v>
      </c>
      <c r="D78" s="61">
        <f>SUM(D79:D82)</f>
        <v>300000</v>
      </c>
      <c r="E78" s="61">
        <f aca="true" t="shared" si="18" ref="E78:BG78">SUM(E79:E82)</f>
        <v>3467.223</v>
      </c>
      <c r="F78" s="61">
        <f t="shared" si="18"/>
        <v>1267.223</v>
      </c>
      <c r="G78" s="61">
        <f t="shared" si="18"/>
        <v>302200</v>
      </c>
      <c r="H78" s="61">
        <f t="shared" si="18"/>
        <v>175855.15152</v>
      </c>
      <c r="I78" s="61">
        <f t="shared" si="18"/>
        <v>124.04867999999999</v>
      </c>
      <c r="J78" s="61">
        <f t="shared" si="18"/>
        <v>122.43336000000001</v>
      </c>
      <c r="K78" s="61">
        <f t="shared" si="18"/>
        <v>122.43336000000001</v>
      </c>
      <c r="L78" s="61">
        <f t="shared" si="18"/>
        <v>244.86672000000002</v>
      </c>
      <c r="M78" s="61">
        <f t="shared" si="18"/>
        <v>0</v>
      </c>
      <c r="N78" s="61">
        <f t="shared" si="18"/>
        <v>123244.86672</v>
      </c>
      <c r="O78" s="61">
        <f t="shared" si="18"/>
        <v>122.43336000000001</v>
      </c>
      <c r="P78" s="61">
        <f t="shared" si="18"/>
        <v>1822.43336</v>
      </c>
      <c r="Q78" s="61">
        <f t="shared" si="18"/>
        <v>0</v>
      </c>
      <c r="R78" s="61">
        <f t="shared" si="18"/>
        <v>0</v>
      </c>
      <c r="S78" s="61">
        <f t="shared" si="18"/>
        <v>0</v>
      </c>
      <c r="T78" s="61">
        <f t="shared" si="18"/>
        <v>301658.66708</v>
      </c>
      <c r="U78" s="61">
        <f t="shared" si="18"/>
        <v>161977.57496</v>
      </c>
      <c r="V78" s="61">
        <f t="shared" si="18"/>
        <v>2013.61478</v>
      </c>
      <c r="W78" s="61">
        <f t="shared" si="18"/>
        <v>734.80564</v>
      </c>
      <c r="X78" s="61">
        <f t="shared" si="18"/>
        <v>1186.24936</v>
      </c>
      <c r="Y78" s="61">
        <f t="shared" si="18"/>
        <v>3204.3476800000003</v>
      </c>
      <c r="Z78" s="61">
        <f t="shared" si="18"/>
        <v>502.525</v>
      </c>
      <c r="AA78" s="61">
        <f t="shared" si="18"/>
        <v>124863.47872</v>
      </c>
      <c r="AB78" s="61">
        <f t="shared" si="18"/>
        <v>944.30936</v>
      </c>
      <c r="AC78" s="61">
        <f t="shared" si="18"/>
        <v>916.36536</v>
      </c>
      <c r="AD78" s="61">
        <f t="shared" si="18"/>
        <v>0</v>
      </c>
      <c r="AE78" s="61">
        <f t="shared" si="18"/>
        <v>0</v>
      </c>
      <c r="AF78" s="61">
        <f t="shared" si="18"/>
        <v>0</v>
      </c>
      <c r="AG78" s="61">
        <f t="shared" si="18"/>
        <v>296343.27086000005</v>
      </c>
      <c r="AH78" s="61">
        <f t="shared" si="18"/>
        <v>606.44796</v>
      </c>
      <c r="AI78" s="61">
        <f t="shared" si="18"/>
        <v>1711.3175</v>
      </c>
      <c r="AJ78" s="61">
        <f t="shared" si="18"/>
        <v>46752.683639999996</v>
      </c>
      <c r="AK78" s="61">
        <f t="shared" si="18"/>
        <v>23429.79564</v>
      </c>
      <c r="AL78" s="61">
        <f t="shared" si="18"/>
        <v>25589.11432</v>
      </c>
      <c r="AM78" s="61">
        <f t="shared" si="18"/>
        <v>21419.85836</v>
      </c>
      <c r="AN78" s="61">
        <f t="shared" si="18"/>
        <v>25757.74536</v>
      </c>
      <c r="AO78" s="61">
        <f t="shared" si="18"/>
        <v>27037.509359999996</v>
      </c>
      <c r="AP78" s="61">
        <f t="shared" si="18"/>
        <v>26888.26536</v>
      </c>
      <c r="AQ78" s="61">
        <f t="shared" si="18"/>
        <v>0</v>
      </c>
      <c r="AR78" s="61">
        <f t="shared" si="18"/>
        <v>0</v>
      </c>
      <c r="AS78" s="61">
        <f t="shared" si="18"/>
        <v>0</v>
      </c>
      <c r="AT78" s="61">
        <f t="shared" si="18"/>
        <v>199192.7375</v>
      </c>
      <c r="AU78" s="61">
        <f t="shared" si="18"/>
        <v>606.44796</v>
      </c>
      <c r="AV78" s="61">
        <f t="shared" si="18"/>
        <v>1711.3175</v>
      </c>
      <c r="AW78" s="61">
        <f t="shared" si="18"/>
        <v>46752.683639999996</v>
      </c>
      <c r="AX78" s="61">
        <f t="shared" si="18"/>
        <v>23429.79564</v>
      </c>
      <c r="AY78" s="61">
        <f t="shared" si="18"/>
        <v>3081.91432</v>
      </c>
      <c r="AZ78" s="61">
        <f t="shared" si="18"/>
        <v>43927.05836</v>
      </c>
      <c r="BA78" s="61">
        <f t="shared" si="18"/>
        <v>25757.74536</v>
      </c>
      <c r="BB78" s="61">
        <f t="shared" si="18"/>
        <v>27037.509359999996</v>
      </c>
      <c r="BC78" s="61">
        <f t="shared" si="18"/>
        <v>26888.26536</v>
      </c>
      <c r="BD78" s="61">
        <f t="shared" si="18"/>
        <v>0</v>
      </c>
      <c r="BE78" s="61">
        <f t="shared" si="18"/>
        <v>0</v>
      </c>
      <c r="BF78" s="61">
        <f t="shared" si="18"/>
        <v>0</v>
      </c>
      <c r="BG78" s="61">
        <f t="shared" si="18"/>
        <v>199192.7375</v>
      </c>
    </row>
    <row r="79" spans="1:59" ht="11.25">
      <c r="A79" s="59" t="s">
        <v>225</v>
      </c>
      <c r="B79" s="62" t="s">
        <v>27</v>
      </c>
      <c r="C79" s="63" t="s">
        <v>226</v>
      </c>
      <c r="D79" s="59">
        <f>+'[1]Informe_dane'!D79</f>
        <v>288000</v>
      </c>
      <c r="E79" s="59">
        <f>+'[1]Informe_dane'!E79</f>
        <v>0</v>
      </c>
      <c r="F79" s="59">
        <f>+'[1]Informe_dane'!F79</f>
        <v>0</v>
      </c>
      <c r="G79" s="59">
        <f>+'[1]Informe_dane'!G79</f>
        <v>288000</v>
      </c>
      <c r="H79" s="59">
        <f>+'[1]Informe_dane'!H79</f>
        <v>165000</v>
      </c>
      <c r="I79" s="59">
        <f>+'[1]Informe_dane'!I79</f>
        <v>0</v>
      </c>
      <c r="J79" s="59">
        <f>+'[1]Informe_dane'!J79</f>
        <v>0</v>
      </c>
      <c r="K79" s="59">
        <f>+'[1]Informe_dane'!K79</f>
        <v>0</v>
      </c>
      <c r="L79" s="59">
        <f>+'[1]Informe_dane'!L79</f>
        <v>0</v>
      </c>
      <c r="M79" s="59">
        <f>+'[1]Informe_dane'!M79</f>
        <v>0</v>
      </c>
      <c r="N79" s="59">
        <f>+'[1]Informe_dane'!N79</f>
        <v>123000</v>
      </c>
      <c r="O79" s="59">
        <f>+'[1]Informe_dane'!O79</f>
        <v>0</v>
      </c>
      <c r="P79" s="59">
        <f>+'[1]Informe_dane'!P79</f>
        <v>0</v>
      </c>
      <c r="Q79" s="59">
        <f>+'[1]Informe_dane'!Q79</f>
        <v>0</v>
      </c>
      <c r="R79" s="59">
        <f>+'[1]Informe_dane'!R79</f>
        <v>0</v>
      </c>
      <c r="S79" s="59">
        <f>+'[1]Informe_dane'!S79</f>
        <v>0</v>
      </c>
      <c r="T79" s="59">
        <f>+'[1]Informe_dane'!T79</f>
        <v>288000</v>
      </c>
      <c r="U79" s="59">
        <f>+'[1]Informe_dane'!U79</f>
        <v>161000</v>
      </c>
      <c r="V79" s="59">
        <f>+'[1]Informe_dane'!V79</f>
        <v>500</v>
      </c>
      <c r="W79" s="59">
        <f>+'[1]Informe_dane'!W79</f>
        <v>0</v>
      </c>
      <c r="X79" s="59">
        <f>+'[1]Informe_dane'!X79</f>
        <v>0</v>
      </c>
      <c r="Y79" s="59">
        <f>+'[1]Informe_dane'!Y79</f>
        <v>0</v>
      </c>
      <c r="Z79" s="59">
        <f>+'[1]Informe_dane'!Z79</f>
        <v>175.9</v>
      </c>
      <c r="AA79" s="59">
        <f>+'[1]Informe_dane'!AA79</f>
        <v>123000</v>
      </c>
      <c r="AB79" s="59">
        <f>+'[1]Informe_dane'!AB79</f>
        <v>335.65</v>
      </c>
      <c r="AC79" s="59">
        <f>+'[1]Informe_dane'!AC79</f>
        <v>0</v>
      </c>
      <c r="AD79" s="59">
        <f>+'[1]Informe_dane'!AD79</f>
        <v>0</v>
      </c>
      <c r="AE79" s="59">
        <f>+'[1]Informe_dane'!AE79</f>
        <v>0</v>
      </c>
      <c r="AF79" s="59">
        <f>+'[1]Informe_dane'!AF79</f>
        <v>0</v>
      </c>
      <c r="AG79" s="59">
        <f>+'[1]Informe_dane'!AG79</f>
        <v>285011.55000000005</v>
      </c>
      <c r="AH79" s="59">
        <f>+'[1]Informe_dane'!AH79</f>
        <v>0</v>
      </c>
      <c r="AI79" s="59">
        <f>+'[1]Informe_dane'!AI79</f>
        <v>500</v>
      </c>
      <c r="AJ79" s="59">
        <f>+'[1]Informe_dane'!AJ79</f>
        <v>45630.2</v>
      </c>
      <c r="AK79" s="59">
        <f>+'[1]Informe_dane'!AK79</f>
        <v>21957.8</v>
      </c>
      <c r="AL79" s="59">
        <f>+'[1]Informe_dane'!AL79</f>
        <v>22507.2</v>
      </c>
      <c r="AM79" s="59">
        <f>+'[1]Informe_dane'!AM79</f>
        <v>20970.8</v>
      </c>
      <c r="AN79" s="59">
        <f>+'[1]Informe_dane'!AN79</f>
        <v>24016.7</v>
      </c>
      <c r="AO79" s="59">
        <f>+'[1]Informe_dane'!AO79</f>
        <v>26428.85</v>
      </c>
      <c r="AP79" s="59">
        <f>+'[1]Informe_dane'!AP79</f>
        <v>25971.9</v>
      </c>
      <c r="AQ79" s="59">
        <f>+'[1]Informe_dane'!AQ79</f>
        <v>0</v>
      </c>
      <c r="AR79" s="59">
        <f>+'[1]Informe_dane'!AR79</f>
        <v>0</v>
      </c>
      <c r="AS79" s="59">
        <f>+'[1]Informe_dane'!AS79</f>
        <v>0</v>
      </c>
      <c r="AT79" s="59">
        <f>+'[1]Informe_dane'!AT79</f>
        <v>187983.45</v>
      </c>
      <c r="AU79" s="59">
        <f>+'[1]Informe_dane'!AU79</f>
        <v>0</v>
      </c>
      <c r="AV79" s="59">
        <f>+'[1]Informe_dane'!AV79</f>
        <v>500</v>
      </c>
      <c r="AW79" s="59">
        <f>+'[1]Informe_dane'!AW79</f>
        <v>45630.2</v>
      </c>
      <c r="AX79" s="59">
        <f>+'[1]Informe_dane'!AX79</f>
        <v>21957.8</v>
      </c>
      <c r="AY79" s="59">
        <f>+'[1]Informe_dane'!AY79</f>
        <v>0</v>
      </c>
      <c r="AZ79" s="59">
        <f>+'[1]Informe_dane'!AZ79</f>
        <v>43478</v>
      </c>
      <c r="BA79" s="59">
        <f>+'[1]Informe_dane'!BA79</f>
        <v>24016.7</v>
      </c>
      <c r="BB79" s="59">
        <f>+'[1]Informe_dane'!BB79</f>
        <v>26428.85</v>
      </c>
      <c r="BC79" s="59">
        <f>+'[1]Informe_dane'!BC79</f>
        <v>25971.9</v>
      </c>
      <c r="BD79" s="59">
        <f>+'[1]Informe_dane'!BD79</f>
        <v>0</v>
      </c>
      <c r="BE79" s="59">
        <f>+'[1]Informe_dane'!BE79</f>
        <v>0</v>
      </c>
      <c r="BF79" s="59">
        <f>+'[1]Informe_dane'!BF79</f>
        <v>0</v>
      </c>
      <c r="BG79" s="59">
        <f>+'[1]Informe_dane'!BG79</f>
        <v>187983.45</v>
      </c>
    </row>
    <row r="80" spans="1:59" ht="11.25">
      <c r="A80" s="59" t="s">
        <v>227</v>
      </c>
      <c r="B80" s="62" t="s">
        <v>27</v>
      </c>
      <c r="C80" s="63" t="s">
        <v>228</v>
      </c>
      <c r="D80" s="59">
        <f>+'[1]Informe_dane'!D80</f>
        <v>12000</v>
      </c>
      <c r="E80" s="59">
        <f>+'[1]Informe_dane'!E80</f>
        <v>1700</v>
      </c>
      <c r="F80" s="59">
        <f>+'[1]Informe_dane'!F80</f>
        <v>0</v>
      </c>
      <c r="G80" s="59">
        <f>+'[1]Informe_dane'!G80</f>
        <v>13700</v>
      </c>
      <c r="H80" s="59">
        <f>+'[1]Informe_dane'!H80</f>
        <v>10355.15152</v>
      </c>
      <c r="I80" s="59">
        <f>+'[1]Informe_dane'!I80</f>
        <v>124.04867999999999</v>
      </c>
      <c r="J80" s="59">
        <f>+'[1]Informe_dane'!J80</f>
        <v>122.43336000000001</v>
      </c>
      <c r="K80" s="59">
        <f>+'[1]Informe_dane'!K80</f>
        <v>122.43336000000001</v>
      </c>
      <c r="L80" s="59">
        <f>+'[1]Informe_dane'!L80</f>
        <v>244.86672000000002</v>
      </c>
      <c r="M80" s="59">
        <f>+'[1]Informe_dane'!M80</f>
        <v>0</v>
      </c>
      <c r="N80" s="59">
        <f>+'[1]Informe_dane'!N80</f>
        <v>244.86672000000002</v>
      </c>
      <c r="O80" s="59">
        <f>+'[1]Informe_dane'!O80</f>
        <v>122.43336000000001</v>
      </c>
      <c r="P80" s="59">
        <f>+'[1]Informe_dane'!P80</f>
        <v>1822.43336</v>
      </c>
      <c r="Q80" s="59">
        <f>+'[1]Informe_dane'!Q80</f>
        <v>0</v>
      </c>
      <c r="R80" s="59">
        <f>+'[1]Informe_dane'!R80</f>
        <v>0</v>
      </c>
      <c r="S80" s="59">
        <f>+'[1]Informe_dane'!S80</f>
        <v>0</v>
      </c>
      <c r="T80" s="59">
        <f>+'[1]Informe_dane'!T80</f>
        <v>13158.667080000003</v>
      </c>
      <c r="U80" s="59">
        <f>+'[1]Informe_dane'!U80</f>
        <v>977.5749599999999</v>
      </c>
      <c r="V80" s="59">
        <f>+'[1]Informe_dane'!V80</f>
        <v>1413.61478</v>
      </c>
      <c r="W80" s="59">
        <f>+'[1]Informe_dane'!W80</f>
        <v>734.80564</v>
      </c>
      <c r="X80" s="59">
        <f>+'[1]Informe_dane'!X80</f>
        <v>1186.24936</v>
      </c>
      <c r="Y80" s="59">
        <f>+'[1]Informe_dane'!Y80</f>
        <v>3204.3476800000003</v>
      </c>
      <c r="Z80" s="59">
        <f>+'[1]Informe_dane'!Z80</f>
        <v>326.625</v>
      </c>
      <c r="AA80" s="59">
        <f>+'[1]Informe_dane'!AA80</f>
        <v>1863.47872</v>
      </c>
      <c r="AB80" s="59">
        <f>+'[1]Informe_dane'!AB80</f>
        <v>548.85936</v>
      </c>
      <c r="AC80" s="59">
        <f>+'[1]Informe_dane'!AC80</f>
        <v>916.36536</v>
      </c>
      <c r="AD80" s="59">
        <f>+'[1]Informe_dane'!AD80</f>
        <v>0</v>
      </c>
      <c r="AE80" s="59">
        <f>+'[1]Informe_dane'!AE80</f>
        <v>0</v>
      </c>
      <c r="AF80" s="59">
        <f>+'[1]Informe_dane'!AF80</f>
        <v>0</v>
      </c>
      <c r="AG80" s="59">
        <f>+'[1]Informe_dane'!AG80</f>
        <v>11171.92086</v>
      </c>
      <c r="AH80" s="59">
        <f>+'[1]Informe_dane'!AH80</f>
        <v>606.44796</v>
      </c>
      <c r="AI80" s="59">
        <f>+'[1]Informe_dane'!AI80</f>
        <v>1111.3175</v>
      </c>
      <c r="AJ80" s="59">
        <f>+'[1]Informe_dane'!AJ80</f>
        <v>1122.48364</v>
      </c>
      <c r="AK80" s="59">
        <f>+'[1]Informe_dane'!AK80</f>
        <v>1471.9956399999999</v>
      </c>
      <c r="AL80" s="59">
        <f>+'[1]Informe_dane'!AL80</f>
        <v>3081.91432</v>
      </c>
      <c r="AM80" s="59">
        <f>+'[1]Informe_dane'!AM80</f>
        <v>449.05836</v>
      </c>
      <c r="AN80" s="59">
        <f>+'[1]Informe_dane'!AN80</f>
        <v>1741.04536</v>
      </c>
      <c r="AO80" s="59">
        <f>+'[1]Informe_dane'!AO80</f>
        <v>548.85936</v>
      </c>
      <c r="AP80" s="59">
        <f>+'[1]Informe_dane'!AP80</f>
        <v>916.36536</v>
      </c>
      <c r="AQ80" s="59">
        <f>+'[1]Informe_dane'!AQ80</f>
        <v>0</v>
      </c>
      <c r="AR80" s="59">
        <f>+'[1]Informe_dane'!AR80</f>
        <v>0</v>
      </c>
      <c r="AS80" s="59">
        <f>+'[1]Informe_dane'!AS80</f>
        <v>0</v>
      </c>
      <c r="AT80" s="59">
        <f>+'[1]Informe_dane'!AT80</f>
        <v>11049.487500000001</v>
      </c>
      <c r="AU80" s="59">
        <f>+'[1]Informe_dane'!AU80</f>
        <v>606.44796</v>
      </c>
      <c r="AV80" s="59">
        <f>+'[1]Informe_dane'!AV80</f>
        <v>1111.3175</v>
      </c>
      <c r="AW80" s="59">
        <f>+'[1]Informe_dane'!AW80</f>
        <v>1122.48364</v>
      </c>
      <c r="AX80" s="59">
        <f>+'[1]Informe_dane'!AX80</f>
        <v>1471.9956399999999</v>
      </c>
      <c r="AY80" s="59">
        <f>+'[1]Informe_dane'!AY80</f>
        <v>3081.91432</v>
      </c>
      <c r="AZ80" s="59">
        <f>+'[1]Informe_dane'!AZ80</f>
        <v>449.05836</v>
      </c>
      <c r="BA80" s="59">
        <f>+'[1]Informe_dane'!BA80</f>
        <v>1741.04536</v>
      </c>
      <c r="BB80" s="59">
        <f>+'[1]Informe_dane'!BB80</f>
        <v>548.85936</v>
      </c>
      <c r="BC80" s="59">
        <f>+'[1]Informe_dane'!BC80</f>
        <v>916.36536</v>
      </c>
      <c r="BD80" s="59">
        <f>+'[1]Informe_dane'!BD80</f>
        <v>0</v>
      </c>
      <c r="BE80" s="59">
        <f>+'[1]Informe_dane'!BE80</f>
        <v>0</v>
      </c>
      <c r="BF80" s="59">
        <f>+'[1]Informe_dane'!BF80</f>
        <v>0</v>
      </c>
      <c r="BG80" s="59">
        <f>+'[1]Informe_dane'!BG80</f>
        <v>11049.487500000001</v>
      </c>
    </row>
    <row r="81" spans="1:59" ht="11.25">
      <c r="A81" s="59" t="s">
        <v>330</v>
      </c>
      <c r="B81" s="62" t="s">
        <v>27</v>
      </c>
      <c r="C81" s="81" t="s">
        <v>335</v>
      </c>
      <c r="D81" s="59">
        <f>+'[1]Informe_dane'!D81</f>
        <v>0</v>
      </c>
      <c r="E81" s="59">
        <f>+'[1]Informe_dane'!E81</f>
        <v>1267.223</v>
      </c>
      <c r="F81" s="59">
        <f>+'[1]Informe_dane'!F81</f>
        <v>1267.223</v>
      </c>
      <c r="G81" s="59">
        <f>+'[1]Informe_dane'!G81</f>
        <v>0</v>
      </c>
      <c r="H81" s="59">
        <f>+'[1]Informe_dane'!H81</f>
        <v>0</v>
      </c>
      <c r="I81" s="59">
        <f>+'[1]Informe_dane'!I81</f>
        <v>0</v>
      </c>
      <c r="J81" s="59">
        <f>+'[1]Informe_dane'!J81</f>
        <v>0</v>
      </c>
      <c r="K81" s="59">
        <f>+'[1]Informe_dane'!K81</f>
        <v>0</v>
      </c>
      <c r="L81" s="59">
        <f>+'[1]Informe_dane'!L81</f>
        <v>0</v>
      </c>
      <c r="M81" s="59">
        <f>+'[1]Informe_dane'!M81</f>
        <v>0</v>
      </c>
      <c r="N81" s="59">
        <f>+'[1]Informe_dane'!N81</f>
        <v>0</v>
      </c>
      <c r="O81" s="59">
        <f>+'[1]Informe_dane'!O81</f>
        <v>0</v>
      </c>
      <c r="P81" s="59">
        <f>+'[1]Informe_dane'!P81</f>
        <v>0</v>
      </c>
      <c r="Q81" s="59">
        <f>+'[1]Informe_dane'!Q81</f>
        <v>0</v>
      </c>
      <c r="R81" s="59">
        <f>+'[1]Informe_dane'!R81</f>
        <v>0</v>
      </c>
      <c r="S81" s="59">
        <f>+'[1]Informe_dane'!S81</f>
        <v>0</v>
      </c>
      <c r="T81" s="59">
        <f>+'[1]Informe_dane'!T81</f>
        <v>0</v>
      </c>
      <c r="U81" s="59">
        <f>+'[1]Informe_dane'!U81</f>
        <v>0</v>
      </c>
      <c r="V81" s="59">
        <f>+'[1]Informe_dane'!V81</f>
        <v>0</v>
      </c>
      <c r="W81" s="59">
        <f>+'[1]Informe_dane'!W81</f>
        <v>0</v>
      </c>
      <c r="X81" s="59">
        <f>+'[1]Informe_dane'!X81</f>
        <v>0</v>
      </c>
      <c r="Y81" s="59">
        <f>+'[1]Informe_dane'!Y81</f>
        <v>0</v>
      </c>
      <c r="Z81" s="59">
        <f>+'[1]Informe_dane'!Z81</f>
        <v>0</v>
      </c>
      <c r="AA81" s="59">
        <f>+'[1]Informe_dane'!AA81</f>
        <v>0</v>
      </c>
      <c r="AB81" s="59">
        <f>+'[1]Informe_dane'!AB81</f>
        <v>0</v>
      </c>
      <c r="AC81" s="59">
        <f>+'[1]Informe_dane'!AC81</f>
        <v>0</v>
      </c>
      <c r="AD81" s="59">
        <f>+'[1]Informe_dane'!AD81</f>
        <v>0</v>
      </c>
      <c r="AE81" s="59">
        <f>+'[1]Informe_dane'!AE81</f>
        <v>0</v>
      </c>
      <c r="AF81" s="59">
        <f>+'[1]Informe_dane'!AF81</f>
        <v>0</v>
      </c>
      <c r="AG81" s="59">
        <f>+'[1]Informe_dane'!AG81</f>
        <v>0</v>
      </c>
      <c r="AH81" s="59">
        <f>+'[1]Informe_dane'!AH81</f>
        <v>0</v>
      </c>
      <c r="AI81" s="59">
        <f>+'[1]Informe_dane'!AI81</f>
        <v>0</v>
      </c>
      <c r="AJ81" s="59">
        <f>+'[1]Informe_dane'!AJ81</f>
        <v>0</v>
      </c>
      <c r="AK81" s="59">
        <f>+'[1]Informe_dane'!AK81</f>
        <v>0</v>
      </c>
      <c r="AL81" s="59">
        <f>+'[1]Informe_dane'!AL81</f>
        <v>0</v>
      </c>
      <c r="AM81" s="59">
        <f>+'[1]Informe_dane'!AM81</f>
        <v>0</v>
      </c>
      <c r="AN81" s="59">
        <f>+'[1]Informe_dane'!AN81</f>
        <v>0</v>
      </c>
      <c r="AO81" s="59">
        <f>+'[1]Informe_dane'!AO81</f>
        <v>0</v>
      </c>
      <c r="AP81" s="59">
        <f>+'[1]Informe_dane'!AP81</f>
        <v>0</v>
      </c>
      <c r="AQ81" s="59">
        <f>+'[1]Informe_dane'!AQ81</f>
        <v>0</v>
      </c>
      <c r="AR81" s="59">
        <f>+'[1]Informe_dane'!AR81</f>
        <v>0</v>
      </c>
      <c r="AS81" s="59">
        <f>+'[1]Informe_dane'!AS81</f>
        <v>0</v>
      </c>
      <c r="AT81" s="59">
        <f>+'[1]Informe_dane'!AT81</f>
        <v>0</v>
      </c>
      <c r="AU81" s="59">
        <f>+'[1]Informe_dane'!AU81</f>
        <v>0</v>
      </c>
      <c r="AV81" s="59">
        <f>+'[1]Informe_dane'!AV81</f>
        <v>0</v>
      </c>
      <c r="AW81" s="59">
        <f>+'[1]Informe_dane'!AW81</f>
        <v>0</v>
      </c>
      <c r="AX81" s="59">
        <f>+'[1]Informe_dane'!AX81</f>
        <v>0</v>
      </c>
      <c r="AY81" s="59">
        <f>+'[1]Informe_dane'!AY81</f>
        <v>0</v>
      </c>
      <c r="AZ81" s="59">
        <f>+'[1]Informe_dane'!AZ81</f>
        <v>0</v>
      </c>
      <c r="BA81" s="59">
        <f>+'[1]Informe_dane'!BA81</f>
        <v>0</v>
      </c>
      <c r="BB81" s="59">
        <f>+'[1]Informe_dane'!BB81</f>
        <v>0</v>
      </c>
      <c r="BC81" s="59">
        <f>+'[1]Informe_dane'!BC81</f>
        <v>0</v>
      </c>
      <c r="BD81" s="59">
        <f>+'[1]Informe_dane'!BD81</f>
        <v>0</v>
      </c>
      <c r="BE81" s="59">
        <f>+'[1]Informe_dane'!BE81</f>
        <v>0</v>
      </c>
      <c r="BF81" s="59">
        <f>+'[1]Informe_dane'!BF81</f>
        <v>0</v>
      </c>
      <c r="BG81" s="59">
        <f>+'[1]Informe_dane'!BG81</f>
        <v>0</v>
      </c>
    </row>
    <row r="82" spans="1:59" ht="11.25">
      <c r="A82" s="59" t="s">
        <v>229</v>
      </c>
      <c r="B82" s="62" t="s">
        <v>27</v>
      </c>
      <c r="C82" s="63" t="s">
        <v>230</v>
      </c>
      <c r="D82" s="59">
        <f>+'[1]Informe_dane'!D82</f>
        <v>0</v>
      </c>
      <c r="E82" s="59">
        <f>+'[1]Informe_dane'!E82</f>
        <v>500</v>
      </c>
      <c r="F82" s="59">
        <f>+'[1]Informe_dane'!F82</f>
        <v>0</v>
      </c>
      <c r="G82" s="59">
        <f>+'[1]Informe_dane'!G82</f>
        <v>500</v>
      </c>
      <c r="H82" s="59">
        <f>+'[1]Informe_dane'!H82</f>
        <v>500</v>
      </c>
      <c r="I82" s="59">
        <f>+'[1]Informe_dane'!I82</f>
        <v>0</v>
      </c>
      <c r="J82" s="59">
        <f>+'[1]Informe_dane'!J82</f>
        <v>0</v>
      </c>
      <c r="K82" s="59">
        <f>+'[1]Informe_dane'!K82</f>
        <v>0</v>
      </c>
      <c r="L82" s="59">
        <f>+'[1]Informe_dane'!L82</f>
        <v>0</v>
      </c>
      <c r="M82" s="59">
        <f>+'[1]Informe_dane'!M82</f>
        <v>0</v>
      </c>
      <c r="N82" s="59">
        <f>+'[1]Informe_dane'!N82</f>
        <v>0</v>
      </c>
      <c r="O82" s="59">
        <f>+'[1]Informe_dane'!O82</f>
        <v>0</v>
      </c>
      <c r="P82" s="59">
        <f>+'[1]Informe_dane'!P82</f>
        <v>0</v>
      </c>
      <c r="Q82" s="59">
        <f>+'[1]Informe_dane'!Q82</f>
        <v>0</v>
      </c>
      <c r="R82" s="59">
        <f>+'[1]Informe_dane'!R82</f>
        <v>0</v>
      </c>
      <c r="S82" s="59">
        <f>+'[1]Informe_dane'!S82</f>
        <v>0</v>
      </c>
      <c r="T82" s="59">
        <f>+'[1]Informe_dane'!T82</f>
        <v>500</v>
      </c>
      <c r="U82" s="59">
        <f>+'[1]Informe_dane'!U82</f>
        <v>0</v>
      </c>
      <c r="V82" s="59">
        <f>+'[1]Informe_dane'!V82</f>
        <v>100</v>
      </c>
      <c r="W82" s="59">
        <f>+'[1]Informe_dane'!W82</f>
        <v>0</v>
      </c>
      <c r="X82" s="59">
        <f>+'[1]Informe_dane'!X82</f>
        <v>0</v>
      </c>
      <c r="Y82" s="59">
        <f>+'[1]Informe_dane'!Y82</f>
        <v>0</v>
      </c>
      <c r="Z82" s="59">
        <f>+'[1]Informe_dane'!Z82</f>
        <v>0</v>
      </c>
      <c r="AA82" s="59">
        <f>+'[1]Informe_dane'!AA82</f>
        <v>0</v>
      </c>
      <c r="AB82" s="59">
        <f>+'[1]Informe_dane'!AB82</f>
        <v>59.8</v>
      </c>
      <c r="AC82" s="59">
        <f>+'[1]Informe_dane'!AC82</f>
        <v>0</v>
      </c>
      <c r="AD82" s="59">
        <f>+'[1]Informe_dane'!AD82</f>
        <v>0</v>
      </c>
      <c r="AE82" s="59">
        <f>+'[1]Informe_dane'!AE82</f>
        <v>0</v>
      </c>
      <c r="AF82" s="59">
        <f>+'[1]Informe_dane'!AF82</f>
        <v>0</v>
      </c>
      <c r="AG82" s="59">
        <f>+'[1]Informe_dane'!AG82</f>
        <v>159.8</v>
      </c>
      <c r="AH82" s="59">
        <f>+'[1]Informe_dane'!AH82</f>
        <v>0</v>
      </c>
      <c r="AI82" s="59">
        <f>+'[1]Informe_dane'!AI82</f>
        <v>100</v>
      </c>
      <c r="AJ82" s="59">
        <f>+'[1]Informe_dane'!AJ82</f>
        <v>0</v>
      </c>
      <c r="AK82" s="59">
        <f>+'[1]Informe_dane'!AK82</f>
        <v>0</v>
      </c>
      <c r="AL82" s="59">
        <f>+'[1]Informe_dane'!AL82</f>
        <v>0</v>
      </c>
      <c r="AM82" s="59">
        <f>+'[1]Informe_dane'!AM82</f>
        <v>0</v>
      </c>
      <c r="AN82" s="59">
        <f>+'[1]Informe_dane'!AN82</f>
        <v>0</v>
      </c>
      <c r="AO82" s="59">
        <f>+'[1]Informe_dane'!AO82</f>
        <v>59.8</v>
      </c>
      <c r="AP82" s="59">
        <f>+'[1]Informe_dane'!AP82</f>
        <v>0</v>
      </c>
      <c r="AQ82" s="59">
        <f>+'[1]Informe_dane'!AQ82</f>
        <v>0</v>
      </c>
      <c r="AR82" s="59">
        <f>+'[1]Informe_dane'!AR82</f>
        <v>0</v>
      </c>
      <c r="AS82" s="59">
        <f>+'[1]Informe_dane'!AS82</f>
        <v>0</v>
      </c>
      <c r="AT82" s="59">
        <f>+'[1]Informe_dane'!AT82</f>
        <v>159.8</v>
      </c>
      <c r="AU82" s="59">
        <f>+'[1]Informe_dane'!AU82</f>
        <v>0</v>
      </c>
      <c r="AV82" s="59">
        <f>+'[1]Informe_dane'!AV82</f>
        <v>100</v>
      </c>
      <c r="AW82" s="59">
        <f>+'[1]Informe_dane'!AW82</f>
        <v>0</v>
      </c>
      <c r="AX82" s="59">
        <f>+'[1]Informe_dane'!AX82</f>
        <v>0</v>
      </c>
      <c r="AY82" s="59">
        <f>+'[1]Informe_dane'!AY82</f>
        <v>0</v>
      </c>
      <c r="AZ82" s="59">
        <f>+'[1]Informe_dane'!AZ82</f>
        <v>0</v>
      </c>
      <c r="BA82" s="59">
        <f>+'[1]Informe_dane'!BA82</f>
        <v>0</v>
      </c>
      <c r="BB82" s="59">
        <f>+'[1]Informe_dane'!BB82</f>
        <v>59.8</v>
      </c>
      <c r="BC82" s="59">
        <f>+'[1]Informe_dane'!BC82</f>
        <v>0</v>
      </c>
      <c r="BD82" s="59">
        <f>+'[1]Informe_dane'!BD82</f>
        <v>0</v>
      </c>
      <c r="BE82" s="59">
        <f>+'[1]Informe_dane'!BE82</f>
        <v>0</v>
      </c>
      <c r="BF82" s="59">
        <f>+'[1]Informe_dane'!BF82</f>
        <v>0</v>
      </c>
      <c r="BG82" s="59">
        <f>+'[1]Informe_dane'!BG82</f>
        <v>159.8</v>
      </c>
    </row>
    <row r="83" spans="1:59" ht="11.25">
      <c r="A83" s="61" t="s">
        <v>192</v>
      </c>
      <c r="B83" s="60">
        <v>10</v>
      </c>
      <c r="C83" s="64" t="s">
        <v>279</v>
      </c>
      <c r="D83" s="61">
        <f>SUM(D84:D85)</f>
        <v>500</v>
      </c>
      <c r="E83" s="61">
        <f aca="true" t="shared" si="19" ref="E83:BG83">SUM(E84:E85)</f>
        <v>643724.2509999999</v>
      </c>
      <c r="F83" s="61">
        <f t="shared" si="19"/>
        <v>49129.193</v>
      </c>
      <c r="G83" s="61">
        <f t="shared" si="19"/>
        <v>595095.058</v>
      </c>
      <c r="H83" s="61">
        <f t="shared" si="19"/>
        <v>0</v>
      </c>
      <c r="I83" s="61">
        <f t="shared" si="19"/>
        <v>0</v>
      </c>
      <c r="J83" s="61">
        <f t="shared" si="19"/>
        <v>0</v>
      </c>
      <c r="K83" s="61">
        <f t="shared" si="19"/>
        <v>24.5</v>
      </c>
      <c r="L83" s="61">
        <f t="shared" si="19"/>
        <v>0</v>
      </c>
      <c r="M83" s="61">
        <f t="shared" si="19"/>
        <v>470</v>
      </c>
      <c r="N83" s="61">
        <f t="shared" si="19"/>
        <v>0</v>
      </c>
      <c r="O83" s="61">
        <f t="shared" si="19"/>
        <v>-470</v>
      </c>
      <c r="P83" s="61">
        <f t="shared" si="19"/>
        <v>299330.03</v>
      </c>
      <c r="Q83" s="61">
        <f t="shared" si="19"/>
        <v>0</v>
      </c>
      <c r="R83" s="61">
        <f t="shared" si="19"/>
        <v>0</v>
      </c>
      <c r="S83" s="61">
        <f t="shared" si="19"/>
        <v>0</v>
      </c>
      <c r="T83" s="61">
        <f t="shared" si="19"/>
        <v>299354.53</v>
      </c>
      <c r="U83" s="61">
        <f t="shared" si="19"/>
        <v>0</v>
      </c>
      <c r="V83" s="61">
        <f t="shared" si="19"/>
        <v>0</v>
      </c>
      <c r="W83" s="61">
        <f t="shared" si="19"/>
        <v>0</v>
      </c>
      <c r="X83" s="61">
        <f t="shared" si="19"/>
        <v>24.5</v>
      </c>
      <c r="Y83" s="61">
        <f t="shared" si="19"/>
        <v>0</v>
      </c>
      <c r="Z83" s="61">
        <f t="shared" si="19"/>
        <v>0</v>
      </c>
      <c r="AA83" s="61">
        <f t="shared" si="19"/>
        <v>420</v>
      </c>
      <c r="AB83" s="61">
        <f t="shared" si="19"/>
        <v>-420</v>
      </c>
      <c r="AC83" s="61">
        <f t="shared" si="19"/>
        <v>294191.086</v>
      </c>
      <c r="AD83" s="61">
        <f t="shared" si="19"/>
        <v>0</v>
      </c>
      <c r="AE83" s="61">
        <f t="shared" si="19"/>
        <v>0</v>
      </c>
      <c r="AF83" s="61">
        <f t="shared" si="19"/>
        <v>0</v>
      </c>
      <c r="AG83" s="61">
        <f t="shared" si="19"/>
        <v>294215.586</v>
      </c>
      <c r="AH83" s="61">
        <f t="shared" si="19"/>
        <v>0</v>
      </c>
      <c r="AI83" s="61">
        <f t="shared" si="19"/>
        <v>0</v>
      </c>
      <c r="AJ83" s="61">
        <f t="shared" si="19"/>
        <v>0</v>
      </c>
      <c r="AK83" s="61">
        <f t="shared" si="19"/>
        <v>0</v>
      </c>
      <c r="AL83" s="61">
        <f t="shared" si="19"/>
        <v>24.5</v>
      </c>
      <c r="AM83" s="61">
        <f t="shared" si="19"/>
        <v>0</v>
      </c>
      <c r="AN83" s="61">
        <f t="shared" si="19"/>
        <v>420</v>
      </c>
      <c r="AO83" s="61">
        <f t="shared" si="19"/>
        <v>-420</v>
      </c>
      <c r="AP83" s="61">
        <f t="shared" si="19"/>
        <v>0</v>
      </c>
      <c r="AQ83" s="61">
        <f t="shared" si="19"/>
        <v>0</v>
      </c>
      <c r="AR83" s="61">
        <f t="shared" si="19"/>
        <v>0</v>
      </c>
      <c r="AS83" s="61">
        <f t="shared" si="19"/>
        <v>0</v>
      </c>
      <c r="AT83" s="61">
        <f t="shared" si="19"/>
        <v>24.5</v>
      </c>
      <c r="AU83" s="61">
        <f t="shared" si="19"/>
        <v>0</v>
      </c>
      <c r="AV83" s="61">
        <f t="shared" si="19"/>
        <v>0</v>
      </c>
      <c r="AW83" s="61">
        <f t="shared" si="19"/>
        <v>0</v>
      </c>
      <c r="AX83" s="61">
        <f t="shared" si="19"/>
        <v>0</v>
      </c>
      <c r="AY83" s="61">
        <f t="shared" si="19"/>
        <v>24.5</v>
      </c>
      <c r="AZ83" s="61">
        <f t="shared" si="19"/>
        <v>0</v>
      </c>
      <c r="BA83" s="61">
        <f t="shared" si="19"/>
        <v>420</v>
      </c>
      <c r="BB83" s="61">
        <f t="shared" si="19"/>
        <v>-420</v>
      </c>
      <c r="BC83" s="61">
        <f t="shared" si="19"/>
        <v>0</v>
      </c>
      <c r="BD83" s="61">
        <f t="shared" si="19"/>
        <v>0</v>
      </c>
      <c r="BE83" s="61">
        <f t="shared" si="19"/>
        <v>0</v>
      </c>
      <c r="BF83" s="61">
        <f t="shared" si="19"/>
        <v>0</v>
      </c>
      <c r="BG83" s="61">
        <f t="shared" si="19"/>
        <v>24.5</v>
      </c>
    </row>
    <row r="84" spans="1:59" ht="11.25">
      <c r="A84" s="80" t="s">
        <v>350</v>
      </c>
      <c r="B84" s="89">
        <v>10</v>
      </c>
      <c r="C84" s="79" t="s">
        <v>351</v>
      </c>
      <c r="D84" s="59">
        <f>+'[1]Informe_dane'!D84</f>
        <v>0</v>
      </c>
      <c r="E84" s="59">
        <f>+'[1]Informe_dane'!E84</f>
        <v>290000</v>
      </c>
      <c r="F84" s="59">
        <f>+'[1]Informe_dane'!F84</f>
        <v>0</v>
      </c>
      <c r="G84" s="59">
        <f>+'[1]Informe_dane'!G84</f>
        <v>290000</v>
      </c>
      <c r="H84" s="59">
        <f>+'[1]Informe_dane'!H84</f>
        <v>0</v>
      </c>
      <c r="I84" s="59">
        <f>+'[1]Informe_dane'!I84</f>
        <v>0</v>
      </c>
      <c r="J84" s="59">
        <f>+'[1]Informe_dane'!J84</f>
        <v>0</v>
      </c>
      <c r="K84" s="59">
        <f>+'[1]Informe_dane'!K84</f>
        <v>0</v>
      </c>
      <c r="L84" s="59">
        <f>+'[1]Informe_dane'!L84</f>
        <v>0</v>
      </c>
      <c r="M84" s="59">
        <f>+'[1]Informe_dane'!M84</f>
        <v>0</v>
      </c>
      <c r="N84" s="59">
        <f>+'[1]Informe_dane'!N84</f>
        <v>0</v>
      </c>
      <c r="O84" s="59">
        <f>+'[1]Informe_dane'!O84</f>
        <v>0</v>
      </c>
      <c r="P84" s="59">
        <f>+'[1]Informe_dane'!P84</f>
        <v>0</v>
      </c>
      <c r="Q84" s="59">
        <f>+'[1]Informe_dane'!Q84</f>
        <v>0</v>
      </c>
      <c r="R84" s="59">
        <f>+'[1]Informe_dane'!R84</f>
        <v>0</v>
      </c>
      <c r="S84" s="59">
        <f>+'[1]Informe_dane'!S84</f>
        <v>0</v>
      </c>
      <c r="T84" s="59">
        <f>+'[1]Informe_dane'!T84</f>
        <v>0</v>
      </c>
      <c r="U84" s="59">
        <f>+'[1]Informe_dane'!U84</f>
        <v>0</v>
      </c>
      <c r="V84" s="59">
        <f>+'[1]Informe_dane'!V84</f>
        <v>0</v>
      </c>
      <c r="W84" s="59">
        <f>+'[1]Informe_dane'!W84</f>
        <v>0</v>
      </c>
      <c r="X84" s="59">
        <f>+'[1]Informe_dane'!X84</f>
        <v>0</v>
      </c>
      <c r="Y84" s="59">
        <f>+'[1]Informe_dane'!Y84</f>
        <v>0</v>
      </c>
      <c r="Z84" s="59">
        <f>+'[1]Informe_dane'!Z84</f>
        <v>0</v>
      </c>
      <c r="AA84" s="59">
        <f>+'[1]Informe_dane'!AA84</f>
        <v>0</v>
      </c>
      <c r="AB84" s="59">
        <f>+'[1]Informe_dane'!AB84</f>
        <v>0</v>
      </c>
      <c r="AC84" s="59">
        <f>+'[1]Informe_dane'!AC84</f>
        <v>0</v>
      </c>
      <c r="AD84" s="59">
        <f>+'[1]Informe_dane'!AD84</f>
        <v>0</v>
      </c>
      <c r="AE84" s="59">
        <f>+'[1]Informe_dane'!AE84</f>
        <v>0</v>
      </c>
      <c r="AF84" s="59">
        <f>+'[1]Informe_dane'!AF84</f>
        <v>0</v>
      </c>
      <c r="AG84" s="59">
        <f>+'[1]Informe_dane'!AG84</f>
        <v>0</v>
      </c>
      <c r="AH84" s="59">
        <f>+'[1]Informe_dane'!AH84</f>
        <v>0</v>
      </c>
      <c r="AI84" s="59">
        <f>+'[1]Informe_dane'!AI84</f>
        <v>0</v>
      </c>
      <c r="AJ84" s="59">
        <f>+'[1]Informe_dane'!AJ84</f>
        <v>0</v>
      </c>
      <c r="AK84" s="59">
        <f>+'[1]Informe_dane'!AK84</f>
        <v>0</v>
      </c>
      <c r="AL84" s="59">
        <f>+'[1]Informe_dane'!AL84</f>
        <v>0</v>
      </c>
      <c r="AM84" s="59">
        <f>+'[1]Informe_dane'!AM84</f>
        <v>0</v>
      </c>
      <c r="AN84" s="59">
        <f>+'[1]Informe_dane'!AN84</f>
        <v>0</v>
      </c>
      <c r="AO84" s="59">
        <f>+'[1]Informe_dane'!AO84</f>
        <v>0</v>
      </c>
      <c r="AP84" s="59">
        <f>+'[1]Informe_dane'!AP84</f>
        <v>0</v>
      </c>
      <c r="AQ84" s="59">
        <f>+'[1]Informe_dane'!AQ84</f>
        <v>0</v>
      </c>
      <c r="AR84" s="59">
        <f>+'[1]Informe_dane'!AR84</f>
        <v>0</v>
      </c>
      <c r="AS84" s="59">
        <f>+'[1]Informe_dane'!AS84</f>
        <v>0</v>
      </c>
      <c r="AT84" s="59">
        <f>+'[1]Informe_dane'!AT84</f>
        <v>0</v>
      </c>
      <c r="AU84" s="59">
        <f>+'[1]Informe_dane'!AU84</f>
        <v>0</v>
      </c>
      <c r="AV84" s="59">
        <f>+'[1]Informe_dane'!AV84</f>
        <v>0</v>
      </c>
      <c r="AW84" s="59">
        <f>+'[1]Informe_dane'!AW84</f>
        <v>0</v>
      </c>
      <c r="AX84" s="59">
        <f>+'[1]Informe_dane'!AX84</f>
        <v>0</v>
      </c>
      <c r="AY84" s="59">
        <f>+'[1]Informe_dane'!AY84</f>
        <v>0</v>
      </c>
      <c r="AZ84" s="59">
        <f>+'[1]Informe_dane'!AZ84</f>
        <v>0</v>
      </c>
      <c r="BA84" s="59">
        <f>+'[1]Informe_dane'!BA84</f>
        <v>0</v>
      </c>
      <c r="BB84" s="59">
        <f>+'[1]Informe_dane'!BB84</f>
        <v>0</v>
      </c>
      <c r="BC84" s="59">
        <f>+'[1]Informe_dane'!BC84</f>
        <v>0</v>
      </c>
      <c r="BD84" s="59">
        <f>+'[1]Informe_dane'!BD84</f>
        <v>0</v>
      </c>
      <c r="BE84" s="59">
        <f>+'[1]Informe_dane'!BE84</f>
        <v>0</v>
      </c>
      <c r="BF84" s="59">
        <f>+'[1]Informe_dane'!BF84</f>
        <v>0</v>
      </c>
      <c r="BG84" s="59">
        <f>+'[1]Informe_dane'!BG84</f>
        <v>0</v>
      </c>
    </row>
    <row r="85" spans="1:59" ht="11.25">
      <c r="A85" s="59" t="s">
        <v>280</v>
      </c>
      <c r="B85" s="62" t="s">
        <v>27</v>
      </c>
      <c r="C85" s="63" t="s">
        <v>281</v>
      </c>
      <c r="D85" s="59">
        <f>+'[1]Informe_dane'!D85</f>
        <v>500</v>
      </c>
      <c r="E85" s="59">
        <f>+'[1]Informe_dane'!E85</f>
        <v>353724.251</v>
      </c>
      <c r="F85" s="59">
        <f>+'[1]Informe_dane'!F85</f>
        <v>49129.193</v>
      </c>
      <c r="G85" s="59">
        <f>+'[1]Informe_dane'!G85</f>
        <v>305095.058</v>
      </c>
      <c r="H85" s="59">
        <f>+'[1]Informe_dane'!H85</f>
        <v>0</v>
      </c>
      <c r="I85" s="59">
        <f>+'[1]Informe_dane'!I85</f>
        <v>0</v>
      </c>
      <c r="J85" s="59">
        <f>+'[1]Informe_dane'!J85</f>
        <v>0</v>
      </c>
      <c r="K85" s="59">
        <f>+'[1]Informe_dane'!K85</f>
        <v>24.5</v>
      </c>
      <c r="L85" s="59">
        <f>+'[1]Informe_dane'!L85</f>
        <v>0</v>
      </c>
      <c r="M85" s="59">
        <f>+'[1]Informe_dane'!M85</f>
        <v>470</v>
      </c>
      <c r="N85" s="59">
        <f>+'[1]Informe_dane'!N85</f>
        <v>0</v>
      </c>
      <c r="O85" s="59">
        <f>+'[1]Informe_dane'!O85</f>
        <v>-470</v>
      </c>
      <c r="P85" s="59">
        <f>+'[1]Informe_dane'!P85</f>
        <v>299330.03</v>
      </c>
      <c r="Q85" s="59">
        <f>+'[1]Informe_dane'!Q85</f>
        <v>0</v>
      </c>
      <c r="R85" s="59">
        <f>+'[1]Informe_dane'!R85</f>
        <v>0</v>
      </c>
      <c r="S85" s="59">
        <f>+'[1]Informe_dane'!S85</f>
        <v>0</v>
      </c>
      <c r="T85" s="59">
        <f>+'[1]Informe_dane'!T85</f>
        <v>299354.53</v>
      </c>
      <c r="U85" s="59">
        <f>+'[1]Informe_dane'!U85</f>
        <v>0</v>
      </c>
      <c r="V85" s="59">
        <f>+'[1]Informe_dane'!V85</f>
        <v>0</v>
      </c>
      <c r="W85" s="59">
        <f>+'[1]Informe_dane'!W85</f>
        <v>0</v>
      </c>
      <c r="X85" s="59">
        <f>+'[1]Informe_dane'!X85</f>
        <v>24.5</v>
      </c>
      <c r="Y85" s="59">
        <f>+'[1]Informe_dane'!Y85</f>
        <v>0</v>
      </c>
      <c r="Z85" s="59">
        <f>+'[1]Informe_dane'!Z85</f>
        <v>0</v>
      </c>
      <c r="AA85" s="59">
        <f>+'[1]Informe_dane'!AA85</f>
        <v>420</v>
      </c>
      <c r="AB85" s="59">
        <f>+'[1]Informe_dane'!AB85</f>
        <v>-420</v>
      </c>
      <c r="AC85" s="59">
        <f>+'[1]Informe_dane'!AC85</f>
        <v>294191.086</v>
      </c>
      <c r="AD85" s="59">
        <f>+'[1]Informe_dane'!AD85</f>
        <v>0</v>
      </c>
      <c r="AE85" s="59">
        <f>+'[1]Informe_dane'!AE85</f>
        <v>0</v>
      </c>
      <c r="AF85" s="59">
        <f>+'[1]Informe_dane'!AF85</f>
        <v>0</v>
      </c>
      <c r="AG85" s="59">
        <f>+'[1]Informe_dane'!AG85</f>
        <v>294215.586</v>
      </c>
      <c r="AH85" s="59">
        <f>+'[1]Informe_dane'!AH85</f>
        <v>0</v>
      </c>
      <c r="AI85" s="59">
        <f>+'[1]Informe_dane'!AI85</f>
        <v>0</v>
      </c>
      <c r="AJ85" s="59">
        <f>+'[1]Informe_dane'!AJ85</f>
        <v>0</v>
      </c>
      <c r="AK85" s="59">
        <f>+'[1]Informe_dane'!AK85</f>
        <v>0</v>
      </c>
      <c r="AL85" s="59">
        <f>+'[1]Informe_dane'!AL85</f>
        <v>24.5</v>
      </c>
      <c r="AM85" s="59">
        <f>+'[1]Informe_dane'!AM85</f>
        <v>0</v>
      </c>
      <c r="AN85" s="59">
        <f>+'[1]Informe_dane'!AN85</f>
        <v>420</v>
      </c>
      <c r="AO85" s="59">
        <f>+'[1]Informe_dane'!AO85</f>
        <v>-420</v>
      </c>
      <c r="AP85" s="59">
        <f>+'[1]Informe_dane'!AP85</f>
        <v>0</v>
      </c>
      <c r="AQ85" s="59">
        <f>+'[1]Informe_dane'!AQ85</f>
        <v>0</v>
      </c>
      <c r="AR85" s="59">
        <f>+'[1]Informe_dane'!AR85</f>
        <v>0</v>
      </c>
      <c r="AS85" s="59">
        <f>+'[1]Informe_dane'!AS85</f>
        <v>0</v>
      </c>
      <c r="AT85" s="59">
        <f>+'[1]Informe_dane'!AT85</f>
        <v>24.5</v>
      </c>
      <c r="AU85" s="59">
        <f>+'[1]Informe_dane'!AU85</f>
        <v>0</v>
      </c>
      <c r="AV85" s="59">
        <f>+'[1]Informe_dane'!AV85</f>
        <v>0</v>
      </c>
      <c r="AW85" s="59">
        <f>+'[1]Informe_dane'!AW85</f>
        <v>0</v>
      </c>
      <c r="AX85" s="59">
        <f>+'[1]Informe_dane'!AX85</f>
        <v>0</v>
      </c>
      <c r="AY85" s="59">
        <f>+'[1]Informe_dane'!AY85</f>
        <v>24.5</v>
      </c>
      <c r="AZ85" s="59">
        <f>+'[1]Informe_dane'!AZ85</f>
        <v>0</v>
      </c>
      <c r="BA85" s="59">
        <f>+'[1]Informe_dane'!BA85</f>
        <v>420</v>
      </c>
      <c r="BB85" s="59">
        <f>+'[1]Informe_dane'!BB85</f>
        <v>-420</v>
      </c>
      <c r="BC85" s="59">
        <f>+'[1]Informe_dane'!BC85</f>
        <v>0</v>
      </c>
      <c r="BD85" s="59">
        <f>+'[1]Informe_dane'!BD85</f>
        <v>0</v>
      </c>
      <c r="BE85" s="59">
        <f>+'[1]Informe_dane'!BE85</f>
        <v>0</v>
      </c>
      <c r="BF85" s="59">
        <f>+'[1]Informe_dane'!BF85</f>
        <v>0</v>
      </c>
      <c r="BG85" s="59">
        <f>+'[1]Informe_dane'!BG85</f>
        <v>24.5</v>
      </c>
    </row>
    <row r="86" spans="1:59" s="49" customFormat="1" ht="11.25">
      <c r="A86" s="61" t="s">
        <v>192</v>
      </c>
      <c r="B86" s="60">
        <v>10</v>
      </c>
      <c r="C86" s="64" t="s">
        <v>231</v>
      </c>
      <c r="D86" s="61">
        <f>SUM(D87:D90)</f>
        <v>29074.998</v>
      </c>
      <c r="E86" s="61">
        <f>SUM(E87:E90)</f>
        <v>32236.125</v>
      </c>
      <c r="F86" s="61">
        <f>SUM(F87:F90)</f>
        <v>0</v>
      </c>
      <c r="G86" s="61">
        <f aca="true" t="shared" si="20" ref="G86:BG86">SUM(G87:G90)</f>
        <v>61311.123</v>
      </c>
      <c r="H86" s="61">
        <f t="shared" si="20"/>
        <v>17206.294</v>
      </c>
      <c r="I86" s="61">
        <f t="shared" si="20"/>
        <v>312.36260999999996</v>
      </c>
      <c r="J86" s="61">
        <f t="shared" si="20"/>
        <v>314.16720000000004</v>
      </c>
      <c r="K86" s="61">
        <f t="shared" si="20"/>
        <v>314.00108</v>
      </c>
      <c r="L86" s="61">
        <f t="shared" si="20"/>
        <v>453.5264</v>
      </c>
      <c r="M86" s="61">
        <f t="shared" si="20"/>
        <v>12278.3929</v>
      </c>
      <c r="N86" s="61">
        <f t="shared" si="20"/>
        <v>628.25384</v>
      </c>
      <c r="O86" s="61">
        <f t="shared" si="20"/>
        <v>488.45766</v>
      </c>
      <c r="P86" s="61">
        <f t="shared" si="20"/>
        <v>492.51703999999995</v>
      </c>
      <c r="Q86" s="61">
        <f t="shared" si="20"/>
        <v>0</v>
      </c>
      <c r="R86" s="61">
        <f t="shared" si="20"/>
        <v>0</v>
      </c>
      <c r="S86" s="61">
        <f t="shared" si="20"/>
        <v>0</v>
      </c>
      <c r="T86" s="61">
        <f t="shared" si="20"/>
        <v>32487.97273</v>
      </c>
      <c r="U86" s="61">
        <f t="shared" si="20"/>
        <v>1733.17291</v>
      </c>
      <c r="V86" s="61">
        <f t="shared" si="20"/>
        <v>2101.6754100000003</v>
      </c>
      <c r="W86" s="61">
        <f t="shared" si="20"/>
        <v>1691.1373899999999</v>
      </c>
      <c r="X86" s="61">
        <f t="shared" si="20"/>
        <v>1087.86609</v>
      </c>
      <c r="Y86" s="61">
        <f t="shared" si="20"/>
        <v>6908.01158</v>
      </c>
      <c r="Z86" s="61">
        <f t="shared" si="20"/>
        <v>865.33406</v>
      </c>
      <c r="AA86" s="61">
        <f t="shared" si="20"/>
        <v>1168.09076</v>
      </c>
      <c r="AB86" s="61">
        <f t="shared" si="20"/>
        <v>1037.73382</v>
      </c>
      <c r="AC86" s="61">
        <f t="shared" si="20"/>
        <v>970.7493199999999</v>
      </c>
      <c r="AD86" s="61">
        <f t="shared" si="20"/>
        <v>0</v>
      </c>
      <c r="AE86" s="61">
        <f t="shared" si="20"/>
        <v>0</v>
      </c>
      <c r="AF86" s="61">
        <f t="shared" si="20"/>
        <v>0</v>
      </c>
      <c r="AG86" s="61">
        <f t="shared" si="20"/>
        <v>17563.77134</v>
      </c>
      <c r="AH86" s="61">
        <f t="shared" si="20"/>
        <v>1153.5166499999998</v>
      </c>
      <c r="AI86" s="61">
        <f t="shared" si="20"/>
        <v>2461.9163900000003</v>
      </c>
      <c r="AJ86" s="61">
        <f t="shared" si="20"/>
        <v>1690.8485500000002</v>
      </c>
      <c r="AK86" s="61">
        <f t="shared" si="20"/>
        <v>1307.5702099999999</v>
      </c>
      <c r="AL86" s="61">
        <f t="shared" si="20"/>
        <v>6767.50238</v>
      </c>
      <c r="AM86" s="61">
        <f t="shared" si="20"/>
        <v>1005.84326</v>
      </c>
      <c r="AN86" s="61">
        <f t="shared" si="20"/>
        <v>1027.58156</v>
      </c>
      <c r="AO86" s="61">
        <f t="shared" si="20"/>
        <v>1037.73382</v>
      </c>
      <c r="AP86" s="61">
        <f t="shared" si="20"/>
        <v>970.7493199999999</v>
      </c>
      <c r="AQ86" s="61">
        <f t="shared" si="20"/>
        <v>0</v>
      </c>
      <c r="AR86" s="61">
        <f t="shared" si="20"/>
        <v>0</v>
      </c>
      <c r="AS86" s="61">
        <f t="shared" si="20"/>
        <v>0</v>
      </c>
      <c r="AT86" s="61">
        <f t="shared" si="20"/>
        <v>17423.26214</v>
      </c>
      <c r="AU86" s="61">
        <f t="shared" si="20"/>
        <v>1153.5166499999998</v>
      </c>
      <c r="AV86" s="61">
        <f t="shared" si="20"/>
        <v>2057.94432</v>
      </c>
      <c r="AW86" s="61">
        <f t="shared" si="20"/>
        <v>1698.13003</v>
      </c>
      <c r="AX86" s="61">
        <f t="shared" si="20"/>
        <v>1704.2608</v>
      </c>
      <c r="AY86" s="61">
        <f t="shared" si="20"/>
        <v>6767.50238</v>
      </c>
      <c r="AZ86" s="61">
        <f t="shared" si="20"/>
        <v>1005.84326</v>
      </c>
      <c r="BA86" s="61">
        <f t="shared" si="20"/>
        <v>1027.58156</v>
      </c>
      <c r="BB86" s="61">
        <f t="shared" si="20"/>
        <v>1037.73382</v>
      </c>
      <c r="BC86" s="61">
        <f t="shared" si="20"/>
        <v>970.7493199999999</v>
      </c>
      <c r="BD86" s="61">
        <f t="shared" si="20"/>
        <v>0</v>
      </c>
      <c r="BE86" s="61">
        <f t="shared" si="20"/>
        <v>0</v>
      </c>
      <c r="BF86" s="61">
        <f t="shared" si="20"/>
        <v>0</v>
      </c>
      <c r="BG86" s="61">
        <f t="shared" si="20"/>
        <v>17423.26214</v>
      </c>
    </row>
    <row r="87" spans="1:59" ht="11.25">
      <c r="A87" s="59" t="s">
        <v>232</v>
      </c>
      <c r="B87" s="62" t="s">
        <v>27</v>
      </c>
      <c r="C87" s="63" t="s">
        <v>233</v>
      </c>
      <c r="D87" s="59">
        <f>+'[1]Informe_dane'!D87</f>
        <v>0</v>
      </c>
      <c r="E87" s="59">
        <f>+'[1]Informe_dane'!E87</f>
        <v>2675</v>
      </c>
      <c r="F87" s="59">
        <f>+'[1]Informe_dane'!F87</f>
        <v>0</v>
      </c>
      <c r="G87" s="59">
        <f>+'[1]Informe_dane'!G87</f>
        <v>2675</v>
      </c>
      <c r="H87" s="59">
        <f>+'[1]Informe_dane'!H87</f>
        <v>0</v>
      </c>
      <c r="I87" s="59">
        <f>+'[1]Informe_dane'!I87</f>
        <v>0</v>
      </c>
      <c r="J87" s="59">
        <f>+'[1]Informe_dane'!J87</f>
        <v>0</v>
      </c>
      <c r="K87" s="59">
        <f>+'[1]Informe_dane'!K87</f>
        <v>0</v>
      </c>
      <c r="L87" s="59">
        <f>+'[1]Informe_dane'!L87</f>
        <v>0</v>
      </c>
      <c r="M87" s="59">
        <f>+'[1]Informe_dane'!M87</f>
        <v>0</v>
      </c>
      <c r="N87" s="59">
        <f>+'[1]Informe_dane'!N87</f>
        <v>0</v>
      </c>
      <c r="O87" s="59">
        <f>+'[1]Informe_dane'!O87</f>
        <v>0</v>
      </c>
      <c r="P87" s="59">
        <f>+'[1]Informe_dane'!P87</f>
        <v>0</v>
      </c>
      <c r="Q87" s="59">
        <f>+'[1]Informe_dane'!Q87</f>
        <v>0</v>
      </c>
      <c r="R87" s="59">
        <f>+'[1]Informe_dane'!R87</f>
        <v>0</v>
      </c>
      <c r="S87" s="59">
        <f>+'[1]Informe_dane'!S87</f>
        <v>0</v>
      </c>
      <c r="T87" s="59">
        <f>+'[1]Informe_dane'!T87</f>
        <v>0</v>
      </c>
      <c r="U87" s="59">
        <f>+'[1]Informe_dane'!U87</f>
        <v>0</v>
      </c>
      <c r="V87" s="59">
        <f>+'[1]Informe_dane'!V87</f>
        <v>0</v>
      </c>
      <c r="W87" s="59">
        <f>+'[1]Informe_dane'!W87</f>
        <v>0</v>
      </c>
      <c r="X87" s="59">
        <f>+'[1]Informe_dane'!X87</f>
        <v>0</v>
      </c>
      <c r="Y87" s="59">
        <f>+'[1]Informe_dane'!Y87</f>
        <v>0</v>
      </c>
      <c r="Z87" s="59">
        <f>+'[1]Informe_dane'!Z87</f>
        <v>0</v>
      </c>
      <c r="AA87" s="59">
        <f>+'[1]Informe_dane'!AA87</f>
        <v>0</v>
      </c>
      <c r="AB87" s="59">
        <f>+'[1]Informe_dane'!AB87</f>
        <v>0</v>
      </c>
      <c r="AC87" s="59">
        <f>+'[1]Informe_dane'!AC87</f>
        <v>0</v>
      </c>
      <c r="AD87" s="59">
        <f>+'[1]Informe_dane'!AD87</f>
        <v>0</v>
      </c>
      <c r="AE87" s="59">
        <f>+'[1]Informe_dane'!AE87</f>
        <v>0</v>
      </c>
      <c r="AF87" s="59">
        <f>+'[1]Informe_dane'!AF87</f>
        <v>0</v>
      </c>
      <c r="AG87" s="59">
        <f>+'[1]Informe_dane'!AG87</f>
        <v>0</v>
      </c>
      <c r="AH87" s="59">
        <f>+'[1]Informe_dane'!AH87</f>
        <v>0</v>
      </c>
      <c r="AI87" s="59">
        <f>+'[1]Informe_dane'!AI87</f>
        <v>0</v>
      </c>
      <c r="AJ87" s="59">
        <f>+'[1]Informe_dane'!AJ87</f>
        <v>0</v>
      </c>
      <c r="AK87" s="59">
        <f>+'[1]Informe_dane'!AK87</f>
        <v>0</v>
      </c>
      <c r="AL87" s="59">
        <f>+'[1]Informe_dane'!AL87</f>
        <v>0</v>
      </c>
      <c r="AM87" s="59">
        <f>+'[1]Informe_dane'!AM87</f>
        <v>0</v>
      </c>
      <c r="AN87" s="59">
        <f>+'[1]Informe_dane'!AN87</f>
        <v>0</v>
      </c>
      <c r="AO87" s="59">
        <f>+'[1]Informe_dane'!AO87</f>
        <v>0</v>
      </c>
      <c r="AP87" s="59">
        <f>+'[1]Informe_dane'!AP87</f>
        <v>0</v>
      </c>
      <c r="AQ87" s="59">
        <f>+'[1]Informe_dane'!AQ87</f>
        <v>0</v>
      </c>
      <c r="AR87" s="59">
        <f>+'[1]Informe_dane'!AR87</f>
        <v>0</v>
      </c>
      <c r="AS87" s="59">
        <f>+'[1]Informe_dane'!AS87</f>
        <v>0</v>
      </c>
      <c r="AT87" s="59">
        <f>+'[1]Informe_dane'!AT87</f>
        <v>0</v>
      </c>
      <c r="AU87" s="59">
        <f>+'[1]Informe_dane'!AU87</f>
        <v>0</v>
      </c>
      <c r="AV87" s="59">
        <f>+'[1]Informe_dane'!AV87</f>
        <v>0</v>
      </c>
      <c r="AW87" s="59">
        <f>+'[1]Informe_dane'!AW87</f>
        <v>0</v>
      </c>
      <c r="AX87" s="59">
        <f>+'[1]Informe_dane'!AX87</f>
        <v>0</v>
      </c>
      <c r="AY87" s="59">
        <f>+'[1]Informe_dane'!AY87</f>
        <v>0</v>
      </c>
      <c r="AZ87" s="59">
        <f>+'[1]Informe_dane'!AZ87</f>
        <v>0</v>
      </c>
      <c r="BA87" s="59">
        <f>+'[1]Informe_dane'!BA87</f>
        <v>0</v>
      </c>
      <c r="BB87" s="59">
        <f>+'[1]Informe_dane'!BB87</f>
        <v>0</v>
      </c>
      <c r="BC87" s="59">
        <f>+'[1]Informe_dane'!BC87</f>
        <v>0</v>
      </c>
      <c r="BD87" s="59">
        <f>+'[1]Informe_dane'!BD87</f>
        <v>0</v>
      </c>
      <c r="BE87" s="59">
        <f>+'[1]Informe_dane'!BE87</f>
        <v>0</v>
      </c>
      <c r="BF87" s="59">
        <f>+'[1]Informe_dane'!BF87</f>
        <v>0</v>
      </c>
      <c r="BG87" s="59">
        <f>+'[1]Informe_dane'!BG87</f>
        <v>0</v>
      </c>
    </row>
    <row r="88" spans="1:59" ht="11.25">
      <c r="A88" s="59" t="s">
        <v>234</v>
      </c>
      <c r="B88" s="62" t="s">
        <v>27</v>
      </c>
      <c r="C88" s="63" t="s">
        <v>235</v>
      </c>
      <c r="D88" s="59">
        <f>+'[1]Informe_dane'!D88</f>
        <v>29074.998</v>
      </c>
      <c r="E88" s="59">
        <f>+'[1]Informe_dane'!E88</f>
        <v>110</v>
      </c>
      <c r="F88" s="59">
        <f>+'[1]Informe_dane'!F88</f>
        <v>0</v>
      </c>
      <c r="G88" s="59">
        <f>+'[1]Informe_dane'!G88</f>
        <v>29184.998</v>
      </c>
      <c r="H88" s="59">
        <f>+'[1]Informe_dane'!H88</f>
        <v>17206.294</v>
      </c>
      <c r="I88" s="59">
        <f>+'[1]Informe_dane'!I88</f>
        <v>312.36260999999996</v>
      </c>
      <c r="J88" s="59">
        <f>+'[1]Informe_dane'!J88</f>
        <v>314.16720000000004</v>
      </c>
      <c r="K88" s="59">
        <f>+'[1]Informe_dane'!K88</f>
        <v>314.00108</v>
      </c>
      <c r="L88" s="59">
        <f>+'[1]Informe_dane'!L88</f>
        <v>453.5264</v>
      </c>
      <c r="M88" s="59">
        <f>+'[1]Informe_dane'!M88</f>
        <v>327.2679</v>
      </c>
      <c r="N88" s="59">
        <f>+'[1]Informe_dane'!N88</f>
        <v>628.25384</v>
      </c>
      <c r="O88" s="59">
        <f>+'[1]Informe_dane'!O88</f>
        <v>488.45766</v>
      </c>
      <c r="P88" s="59">
        <f>+'[1]Informe_dane'!P88</f>
        <v>492.51703999999995</v>
      </c>
      <c r="Q88" s="59">
        <f>+'[1]Informe_dane'!Q88</f>
        <v>0</v>
      </c>
      <c r="R88" s="59">
        <f>+'[1]Informe_dane'!R88</f>
        <v>0</v>
      </c>
      <c r="S88" s="59">
        <f>+'[1]Informe_dane'!S88</f>
        <v>0</v>
      </c>
      <c r="T88" s="59">
        <f>+'[1]Informe_dane'!T88</f>
        <v>20536.84773</v>
      </c>
      <c r="U88" s="59">
        <f>+'[1]Informe_dane'!U88</f>
        <v>1733.17291</v>
      </c>
      <c r="V88" s="59">
        <f>+'[1]Informe_dane'!V88</f>
        <v>2101.6754100000003</v>
      </c>
      <c r="W88" s="59">
        <f>+'[1]Informe_dane'!W88</f>
        <v>1691.1373899999999</v>
      </c>
      <c r="X88" s="59">
        <f>+'[1]Informe_dane'!X88</f>
        <v>1087.86609</v>
      </c>
      <c r="Y88" s="59">
        <f>+'[1]Informe_dane'!Y88</f>
        <v>6908.01158</v>
      </c>
      <c r="Z88" s="59">
        <f>+'[1]Informe_dane'!Z88</f>
        <v>865.33406</v>
      </c>
      <c r="AA88" s="59">
        <f>+'[1]Informe_dane'!AA88</f>
        <v>1168.09076</v>
      </c>
      <c r="AB88" s="59">
        <f>+'[1]Informe_dane'!AB88</f>
        <v>1037.73382</v>
      </c>
      <c r="AC88" s="59">
        <f>+'[1]Informe_dane'!AC88</f>
        <v>970.7493199999999</v>
      </c>
      <c r="AD88" s="59">
        <f>+'[1]Informe_dane'!AD88</f>
        <v>0</v>
      </c>
      <c r="AE88" s="59">
        <f>+'[1]Informe_dane'!AE88</f>
        <v>0</v>
      </c>
      <c r="AF88" s="59">
        <f>+'[1]Informe_dane'!AF88</f>
        <v>0</v>
      </c>
      <c r="AG88" s="59">
        <f>+'[1]Informe_dane'!AG88</f>
        <v>17563.77134</v>
      </c>
      <c r="AH88" s="59">
        <f>+'[1]Informe_dane'!AH88</f>
        <v>1153.5166499999998</v>
      </c>
      <c r="AI88" s="59">
        <f>+'[1]Informe_dane'!AI88</f>
        <v>2461.9163900000003</v>
      </c>
      <c r="AJ88" s="59">
        <f>+'[1]Informe_dane'!AJ88</f>
        <v>1690.8485500000002</v>
      </c>
      <c r="AK88" s="59">
        <f>+'[1]Informe_dane'!AK88</f>
        <v>1307.5702099999999</v>
      </c>
      <c r="AL88" s="59">
        <f>+'[1]Informe_dane'!AL88</f>
        <v>6767.50238</v>
      </c>
      <c r="AM88" s="59">
        <f>+'[1]Informe_dane'!AM88</f>
        <v>1005.84326</v>
      </c>
      <c r="AN88" s="59">
        <f>+'[1]Informe_dane'!AN88</f>
        <v>1027.58156</v>
      </c>
      <c r="AO88" s="59">
        <f>+'[1]Informe_dane'!AO88</f>
        <v>1037.73382</v>
      </c>
      <c r="AP88" s="59">
        <f>+'[1]Informe_dane'!AP88</f>
        <v>970.7493199999999</v>
      </c>
      <c r="AQ88" s="59">
        <f>+'[1]Informe_dane'!AQ88</f>
        <v>0</v>
      </c>
      <c r="AR88" s="59">
        <f>+'[1]Informe_dane'!AR88</f>
        <v>0</v>
      </c>
      <c r="AS88" s="59">
        <f>+'[1]Informe_dane'!AS88</f>
        <v>0</v>
      </c>
      <c r="AT88" s="59">
        <f>+'[1]Informe_dane'!AT88</f>
        <v>17423.26214</v>
      </c>
      <c r="AU88" s="59">
        <f>+'[1]Informe_dane'!AU88</f>
        <v>1153.5166499999998</v>
      </c>
      <c r="AV88" s="59">
        <f>+'[1]Informe_dane'!AV88</f>
        <v>2057.94432</v>
      </c>
      <c r="AW88" s="59">
        <f>+'[1]Informe_dane'!AW88</f>
        <v>1698.13003</v>
      </c>
      <c r="AX88" s="59">
        <f>+'[1]Informe_dane'!AX88</f>
        <v>1704.2608</v>
      </c>
      <c r="AY88" s="59">
        <f>+'[1]Informe_dane'!AY88</f>
        <v>6767.50238</v>
      </c>
      <c r="AZ88" s="59">
        <f>+'[1]Informe_dane'!AZ88</f>
        <v>1005.84326</v>
      </c>
      <c r="BA88" s="59">
        <f>+'[1]Informe_dane'!BA88</f>
        <v>1027.58156</v>
      </c>
      <c r="BB88" s="59">
        <f>+'[1]Informe_dane'!BB88</f>
        <v>1037.73382</v>
      </c>
      <c r="BC88" s="59">
        <f>+'[1]Informe_dane'!BC88</f>
        <v>970.7493199999999</v>
      </c>
      <c r="BD88" s="59">
        <f>+'[1]Informe_dane'!BD88</f>
        <v>0</v>
      </c>
      <c r="BE88" s="59">
        <f>+'[1]Informe_dane'!BE88</f>
        <v>0</v>
      </c>
      <c r="BF88" s="59">
        <f>+'[1]Informe_dane'!BF88</f>
        <v>0</v>
      </c>
      <c r="BG88" s="59">
        <f>+'[1]Informe_dane'!BG88</f>
        <v>17423.26214</v>
      </c>
    </row>
    <row r="89" spans="1:59" ht="11.25">
      <c r="A89" s="85" t="s">
        <v>344</v>
      </c>
      <c r="B89" s="86">
        <v>10</v>
      </c>
      <c r="C89" s="87" t="s">
        <v>345</v>
      </c>
      <c r="D89" s="59">
        <f>+'[1]Informe_dane'!D89</f>
        <v>0</v>
      </c>
      <c r="E89" s="59">
        <f>+'[1]Informe_dane'!E89</f>
        <v>17500</v>
      </c>
      <c r="F89" s="59">
        <f>+'[1]Informe_dane'!F89</f>
        <v>0</v>
      </c>
      <c r="G89" s="59">
        <f>+'[1]Informe_dane'!G89</f>
        <v>17500</v>
      </c>
      <c r="H89" s="59">
        <f>+'[1]Informe_dane'!H89</f>
        <v>0</v>
      </c>
      <c r="I89" s="59">
        <f>+'[1]Informe_dane'!I89</f>
        <v>0</v>
      </c>
      <c r="J89" s="59">
        <f>+'[1]Informe_dane'!J89</f>
        <v>0</v>
      </c>
      <c r="K89" s="59">
        <f>+'[1]Informe_dane'!K89</f>
        <v>0</v>
      </c>
      <c r="L89" s="59">
        <f>+'[1]Informe_dane'!L89</f>
        <v>0</v>
      </c>
      <c r="M89" s="59">
        <f>+'[1]Informe_dane'!M89</f>
        <v>0</v>
      </c>
      <c r="N89" s="59">
        <f>+'[1]Informe_dane'!N89</f>
        <v>0</v>
      </c>
      <c r="O89" s="59">
        <f>+'[1]Informe_dane'!O89</f>
        <v>0</v>
      </c>
      <c r="P89" s="59">
        <f>+'[1]Informe_dane'!P89</f>
        <v>0</v>
      </c>
      <c r="Q89" s="59">
        <f>+'[1]Informe_dane'!Q89</f>
        <v>0</v>
      </c>
      <c r="R89" s="59">
        <f>+'[1]Informe_dane'!R89</f>
        <v>0</v>
      </c>
      <c r="S89" s="59">
        <f>+'[1]Informe_dane'!S89</f>
        <v>0</v>
      </c>
      <c r="T89" s="59">
        <f>+'[1]Informe_dane'!T89</f>
        <v>0</v>
      </c>
      <c r="U89" s="59">
        <f>+'[1]Informe_dane'!U89</f>
        <v>0</v>
      </c>
      <c r="V89" s="59">
        <f>+'[1]Informe_dane'!V89</f>
        <v>0</v>
      </c>
      <c r="W89" s="59">
        <f>+'[1]Informe_dane'!W89</f>
        <v>0</v>
      </c>
      <c r="X89" s="59">
        <f>+'[1]Informe_dane'!X89</f>
        <v>0</v>
      </c>
      <c r="Y89" s="59">
        <f>+'[1]Informe_dane'!Y89</f>
        <v>0</v>
      </c>
      <c r="Z89" s="59">
        <f>+'[1]Informe_dane'!Z89</f>
        <v>0</v>
      </c>
      <c r="AA89" s="59">
        <f>+'[1]Informe_dane'!AA89</f>
        <v>0</v>
      </c>
      <c r="AB89" s="59">
        <f>+'[1]Informe_dane'!AB89</f>
        <v>0</v>
      </c>
      <c r="AC89" s="59">
        <f>+'[1]Informe_dane'!AC89</f>
        <v>0</v>
      </c>
      <c r="AD89" s="59">
        <f>+'[1]Informe_dane'!AD89</f>
        <v>0</v>
      </c>
      <c r="AE89" s="59">
        <f>+'[1]Informe_dane'!AE89</f>
        <v>0</v>
      </c>
      <c r="AF89" s="59">
        <f>+'[1]Informe_dane'!AF89</f>
        <v>0</v>
      </c>
      <c r="AG89" s="59">
        <f>+'[1]Informe_dane'!AG89</f>
        <v>0</v>
      </c>
      <c r="AH89" s="59">
        <f>+'[1]Informe_dane'!AH89</f>
        <v>0</v>
      </c>
      <c r="AI89" s="59">
        <f>+'[1]Informe_dane'!AI89</f>
        <v>0</v>
      </c>
      <c r="AJ89" s="59">
        <f>+'[1]Informe_dane'!AJ89</f>
        <v>0</v>
      </c>
      <c r="AK89" s="59">
        <f>+'[1]Informe_dane'!AK89</f>
        <v>0</v>
      </c>
      <c r="AL89" s="59">
        <f>+'[1]Informe_dane'!AL89</f>
        <v>0</v>
      </c>
      <c r="AM89" s="59">
        <f>+'[1]Informe_dane'!AM89</f>
        <v>0</v>
      </c>
      <c r="AN89" s="59">
        <f>+'[1]Informe_dane'!AN89</f>
        <v>0</v>
      </c>
      <c r="AO89" s="59">
        <f>+'[1]Informe_dane'!AO89</f>
        <v>0</v>
      </c>
      <c r="AP89" s="59">
        <f>+'[1]Informe_dane'!AP89</f>
        <v>0</v>
      </c>
      <c r="AQ89" s="59">
        <f>+'[1]Informe_dane'!AQ89</f>
        <v>0</v>
      </c>
      <c r="AR89" s="59">
        <f>+'[1]Informe_dane'!AR89</f>
        <v>0</v>
      </c>
      <c r="AS89" s="59">
        <f>+'[1]Informe_dane'!AS89</f>
        <v>0</v>
      </c>
      <c r="AT89" s="59">
        <f>+'[1]Informe_dane'!AT89</f>
        <v>0</v>
      </c>
      <c r="AU89" s="59">
        <f>+'[1]Informe_dane'!AU89</f>
        <v>0</v>
      </c>
      <c r="AV89" s="59">
        <f>+'[1]Informe_dane'!AV89</f>
        <v>0</v>
      </c>
      <c r="AW89" s="59">
        <f>+'[1]Informe_dane'!AW89</f>
        <v>0</v>
      </c>
      <c r="AX89" s="59">
        <f>+'[1]Informe_dane'!AX89</f>
        <v>0</v>
      </c>
      <c r="AY89" s="59">
        <f>+'[1]Informe_dane'!AY89</f>
        <v>0</v>
      </c>
      <c r="AZ89" s="59">
        <f>+'[1]Informe_dane'!AZ89</f>
        <v>0</v>
      </c>
      <c r="BA89" s="59">
        <f>+'[1]Informe_dane'!BA89</f>
        <v>0</v>
      </c>
      <c r="BB89" s="59">
        <f>+'[1]Informe_dane'!BB89</f>
        <v>0</v>
      </c>
      <c r="BC89" s="59">
        <f>+'[1]Informe_dane'!BC89</f>
        <v>0</v>
      </c>
      <c r="BD89" s="59">
        <f>+'[1]Informe_dane'!BD89</f>
        <v>0</v>
      </c>
      <c r="BE89" s="59">
        <f>+'[1]Informe_dane'!BE89</f>
        <v>0</v>
      </c>
      <c r="BF89" s="59">
        <f>+'[1]Informe_dane'!BF89</f>
        <v>0</v>
      </c>
      <c r="BG89" s="59">
        <f>+'[1]Informe_dane'!BG89</f>
        <v>0</v>
      </c>
    </row>
    <row r="90" spans="1:59" ht="11.25">
      <c r="A90" s="59" t="s">
        <v>331</v>
      </c>
      <c r="B90" s="62" t="s">
        <v>27</v>
      </c>
      <c r="C90" s="63" t="s">
        <v>332</v>
      </c>
      <c r="D90" s="59">
        <f>+'[1]Informe_dane'!D90</f>
        <v>0</v>
      </c>
      <c r="E90" s="59">
        <f>+'[1]Informe_dane'!E90</f>
        <v>11951.125</v>
      </c>
      <c r="F90" s="59">
        <f>+'[1]Informe_dane'!F90</f>
        <v>0</v>
      </c>
      <c r="G90" s="59">
        <f>+'[1]Informe_dane'!G90</f>
        <v>11951.125</v>
      </c>
      <c r="H90" s="59">
        <f>+'[1]Informe_dane'!H90</f>
        <v>0</v>
      </c>
      <c r="I90" s="59">
        <f>+'[1]Informe_dane'!I90</f>
        <v>0</v>
      </c>
      <c r="J90" s="59">
        <f>+'[1]Informe_dane'!J90</f>
        <v>0</v>
      </c>
      <c r="K90" s="59">
        <f>+'[1]Informe_dane'!K90</f>
        <v>0</v>
      </c>
      <c r="L90" s="59">
        <f>+'[1]Informe_dane'!L90</f>
        <v>0</v>
      </c>
      <c r="M90" s="59">
        <f>+'[1]Informe_dane'!M90</f>
        <v>11951.125</v>
      </c>
      <c r="N90" s="59">
        <f>+'[1]Informe_dane'!N90</f>
        <v>0</v>
      </c>
      <c r="O90" s="59">
        <f>+'[1]Informe_dane'!O90</f>
        <v>0</v>
      </c>
      <c r="P90" s="59">
        <f>+'[1]Informe_dane'!P90</f>
        <v>0</v>
      </c>
      <c r="Q90" s="59">
        <f>+'[1]Informe_dane'!Q90</f>
        <v>0</v>
      </c>
      <c r="R90" s="59">
        <f>+'[1]Informe_dane'!R90</f>
        <v>0</v>
      </c>
      <c r="S90" s="59">
        <f>+'[1]Informe_dane'!S90</f>
        <v>0</v>
      </c>
      <c r="T90" s="59">
        <f>+'[1]Informe_dane'!T90</f>
        <v>11951.125</v>
      </c>
      <c r="U90" s="59">
        <f>+'[1]Informe_dane'!U90</f>
        <v>0</v>
      </c>
      <c r="V90" s="59">
        <f>+'[1]Informe_dane'!V90</f>
        <v>0</v>
      </c>
      <c r="W90" s="59">
        <f>+'[1]Informe_dane'!W90</f>
        <v>0</v>
      </c>
      <c r="X90" s="59">
        <f>+'[1]Informe_dane'!X90</f>
        <v>0</v>
      </c>
      <c r="Y90" s="59">
        <f>+'[1]Informe_dane'!Y90</f>
        <v>0</v>
      </c>
      <c r="Z90" s="59">
        <f>+'[1]Informe_dane'!Z90</f>
        <v>0</v>
      </c>
      <c r="AA90" s="59">
        <f>+'[1]Informe_dane'!AA90</f>
        <v>0</v>
      </c>
      <c r="AB90" s="59">
        <f>+'[1]Informe_dane'!AB90</f>
        <v>0</v>
      </c>
      <c r="AC90" s="59">
        <f>+'[1]Informe_dane'!AC90</f>
        <v>0</v>
      </c>
      <c r="AD90" s="59">
        <f>+'[1]Informe_dane'!AD90</f>
        <v>0</v>
      </c>
      <c r="AE90" s="59">
        <f>+'[1]Informe_dane'!AE90</f>
        <v>0</v>
      </c>
      <c r="AF90" s="59">
        <f>+'[1]Informe_dane'!AF90</f>
        <v>0</v>
      </c>
      <c r="AG90" s="59">
        <f>+'[1]Informe_dane'!AG90</f>
        <v>0</v>
      </c>
      <c r="AH90" s="59">
        <f>+'[1]Informe_dane'!AH90</f>
        <v>0</v>
      </c>
      <c r="AI90" s="59">
        <f>+'[1]Informe_dane'!AI90</f>
        <v>0</v>
      </c>
      <c r="AJ90" s="59">
        <f>+'[1]Informe_dane'!AJ90</f>
        <v>0</v>
      </c>
      <c r="AK90" s="59">
        <f>+'[1]Informe_dane'!AK90</f>
        <v>0</v>
      </c>
      <c r="AL90" s="59">
        <f>+'[1]Informe_dane'!AL90</f>
        <v>0</v>
      </c>
      <c r="AM90" s="59">
        <f>+'[1]Informe_dane'!AM90</f>
        <v>0</v>
      </c>
      <c r="AN90" s="59">
        <f>+'[1]Informe_dane'!AN90</f>
        <v>0</v>
      </c>
      <c r="AO90" s="59">
        <f>+'[1]Informe_dane'!AO90</f>
        <v>0</v>
      </c>
      <c r="AP90" s="59">
        <f>+'[1]Informe_dane'!AP90</f>
        <v>0</v>
      </c>
      <c r="AQ90" s="59">
        <f>+'[1]Informe_dane'!AQ90</f>
        <v>0</v>
      </c>
      <c r="AR90" s="59">
        <f>+'[1]Informe_dane'!AR90</f>
        <v>0</v>
      </c>
      <c r="AS90" s="59">
        <f>+'[1]Informe_dane'!AS90</f>
        <v>0</v>
      </c>
      <c r="AT90" s="59">
        <f>+'[1]Informe_dane'!AT90</f>
        <v>0</v>
      </c>
      <c r="AU90" s="59">
        <f>+'[1]Informe_dane'!AU90</f>
        <v>0</v>
      </c>
      <c r="AV90" s="59">
        <f>+'[1]Informe_dane'!AV90</f>
        <v>0</v>
      </c>
      <c r="AW90" s="59">
        <f>+'[1]Informe_dane'!AW90</f>
        <v>0</v>
      </c>
      <c r="AX90" s="59">
        <f>+'[1]Informe_dane'!AX90</f>
        <v>0</v>
      </c>
      <c r="AY90" s="59">
        <f>+'[1]Informe_dane'!AY90</f>
        <v>0</v>
      </c>
      <c r="AZ90" s="59">
        <f>+'[1]Informe_dane'!AZ90</f>
        <v>0</v>
      </c>
      <c r="BA90" s="59">
        <f>+'[1]Informe_dane'!BA90</f>
        <v>0</v>
      </c>
      <c r="BB90" s="59">
        <f>+'[1]Informe_dane'!BB90</f>
        <v>0</v>
      </c>
      <c r="BC90" s="59">
        <f>+'[1]Informe_dane'!BC90</f>
        <v>0</v>
      </c>
      <c r="BD90" s="59">
        <f>+'[1]Informe_dane'!BD90</f>
        <v>0</v>
      </c>
      <c r="BE90" s="59">
        <f>+'[1]Informe_dane'!BE90</f>
        <v>0</v>
      </c>
      <c r="BF90" s="59">
        <f>+'[1]Informe_dane'!BF90</f>
        <v>0</v>
      </c>
      <c r="BG90" s="59">
        <f>+'[1]Informe_dane'!BG90</f>
        <v>0</v>
      </c>
    </row>
    <row r="91" spans="1:59" s="49" customFormat="1" ht="11.25">
      <c r="A91" s="61" t="s">
        <v>192</v>
      </c>
      <c r="B91" s="60">
        <v>10</v>
      </c>
      <c r="C91" s="64" t="s">
        <v>236</v>
      </c>
      <c r="D91" s="61">
        <f>+D92</f>
        <v>600000</v>
      </c>
      <c r="E91" s="61">
        <f aca="true" t="shared" si="21" ref="E91:BG91">+E92</f>
        <v>152586.08821000002</v>
      </c>
      <c r="F91" s="61">
        <f t="shared" si="21"/>
        <v>0</v>
      </c>
      <c r="G91" s="61">
        <f t="shared" si="21"/>
        <v>752586.0882100001</v>
      </c>
      <c r="H91" s="61">
        <f t="shared" si="21"/>
        <v>242467.083</v>
      </c>
      <c r="I91" s="61">
        <f t="shared" si="21"/>
        <v>0</v>
      </c>
      <c r="J91" s="61">
        <f t="shared" si="21"/>
        <v>329174.388</v>
      </c>
      <c r="K91" s="61">
        <f t="shared" si="21"/>
        <v>170000</v>
      </c>
      <c r="L91" s="61">
        <f t="shared" si="21"/>
        <v>0</v>
      </c>
      <c r="M91" s="61">
        <f t="shared" si="21"/>
        <v>0</v>
      </c>
      <c r="N91" s="61">
        <f t="shared" si="21"/>
        <v>0</v>
      </c>
      <c r="O91" s="61">
        <f t="shared" si="21"/>
        <v>-69903.53379</v>
      </c>
      <c r="P91" s="61">
        <f t="shared" si="21"/>
        <v>80848.151</v>
      </c>
      <c r="Q91" s="61">
        <f t="shared" si="21"/>
        <v>0</v>
      </c>
      <c r="R91" s="61">
        <f t="shared" si="21"/>
        <v>0</v>
      </c>
      <c r="S91" s="61">
        <f t="shared" si="21"/>
        <v>0</v>
      </c>
      <c r="T91" s="61">
        <f t="shared" si="21"/>
        <v>752586.08821</v>
      </c>
      <c r="U91" s="61">
        <f t="shared" si="21"/>
        <v>242467.083</v>
      </c>
      <c r="V91" s="61">
        <f t="shared" si="21"/>
        <v>0</v>
      </c>
      <c r="W91" s="61">
        <f t="shared" si="21"/>
        <v>0</v>
      </c>
      <c r="X91" s="61">
        <f t="shared" si="21"/>
        <v>0</v>
      </c>
      <c r="Y91" s="61">
        <f t="shared" si="21"/>
        <v>0</v>
      </c>
      <c r="Z91" s="61">
        <f t="shared" si="21"/>
        <v>170000</v>
      </c>
      <c r="AA91" s="61">
        <f t="shared" si="21"/>
        <v>267185.12513999996</v>
      </c>
      <c r="AB91" s="61">
        <f t="shared" si="21"/>
        <v>-7914.27093</v>
      </c>
      <c r="AC91" s="61">
        <f t="shared" si="21"/>
        <v>0</v>
      </c>
      <c r="AD91" s="61">
        <f t="shared" si="21"/>
        <v>0</v>
      </c>
      <c r="AE91" s="61">
        <f t="shared" si="21"/>
        <v>0</v>
      </c>
      <c r="AF91" s="61">
        <f t="shared" si="21"/>
        <v>0</v>
      </c>
      <c r="AG91" s="61">
        <f t="shared" si="21"/>
        <v>671737.93721</v>
      </c>
      <c r="AH91" s="61">
        <f t="shared" si="21"/>
        <v>0</v>
      </c>
      <c r="AI91" s="61">
        <f t="shared" si="21"/>
        <v>242125.767</v>
      </c>
      <c r="AJ91" s="61">
        <f t="shared" si="21"/>
        <v>0</v>
      </c>
      <c r="AK91" s="61">
        <f t="shared" si="21"/>
        <v>0</v>
      </c>
      <c r="AL91" s="61">
        <f t="shared" si="21"/>
        <v>0</v>
      </c>
      <c r="AM91" s="61">
        <f t="shared" si="21"/>
        <v>162430.244</v>
      </c>
      <c r="AN91" s="61">
        <f t="shared" si="21"/>
        <v>0</v>
      </c>
      <c r="AO91" s="61">
        <f t="shared" si="21"/>
        <v>267181.92621</v>
      </c>
      <c r="AP91" s="61">
        <f t="shared" si="21"/>
        <v>0</v>
      </c>
      <c r="AQ91" s="61">
        <f t="shared" si="21"/>
        <v>0</v>
      </c>
      <c r="AR91" s="61">
        <f t="shared" si="21"/>
        <v>0</v>
      </c>
      <c r="AS91" s="61">
        <f t="shared" si="21"/>
        <v>0</v>
      </c>
      <c r="AT91" s="61">
        <f t="shared" si="21"/>
        <v>671737.93721</v>
      </c>
      <c r="AU91" s="61">
        <f t="shared" si="21"/>
        <v>0</v>
      </c>
      <c r="AV91" s="61">
        <f t="shared" si="21"/>
        <v>242125.767</v>
      </c>
      <c r="AW91" s="61">
        <f t="shared" si="21"/>
        <v>0</v>
      </c>
      <c r="AX91" s="61">
        <f t="shared" si="21"/>
        <v>0</v>
      </c>
      <c r="AY91" s="61">
        <f t="shared" si="21"/>
        <v>0</v>
      </c>
      <c r="AZ91" s="61">
        <f t="shared" si="21"/>
        <v>162430.244</v>
      </c>
      <c r="BA91" s="61">
        <f t="shared" si="21"/>
        <v>0</v>
      </c>
      <c r="BB91" s="61">
        <f t="shared" si="21"/>
        <v>267181.92621</v>
      </c>
      <c r="BC91" s="61">
        <f t="shared" si="21"/>
        <v>0</v>
      </c>
      <c r="BD91" s="61">
        <f t="shared" si="21"/>
        <v>0</v>
      </c>
      <c r="BE91" s="61">
        <f t="shared" si="21"/>
        <v>0</v>
      </c>
      <c r="BF91" s="61">
        <f t="shared" si="21"/>
        <v>0</v>
      </c>
      <c r="BG91" s="61">
        <f t="shared" si="21"/>
        <v>671737.93721</v>
      </c>
    </row>
    <row r="92" spans="1:59" ht="11.25">
      <c r="A92" s="59" t="s">
        <v>237</v>
      </c>
      <c r="B92" s="62" t="s">
        <v>27</v>
      </c>
      <c r="C92" s="63" t="s">
        <v>238</v>
      </c>
      <c r="D92" s="59">
        <f>+'[1]Informe_dane'!D92</f>
        <v>600000</v>
      </c>
      <c r="E92" s="59">
        <f>+'[1]Informe_dane'!E92</f>
        <v>152586.08821000002</v>
      </c>
      <c r="F92" s="59">
        <f>+'[1]Informe_dane'!F92</f>
        <v>0</v>
      </c>
      <c r="G92" s="59">
        <f>+'[1]Informe_dane'!G92</f>
        <v>752586.0882100001</v>
      </c>
      <c r="H92" s="59">
        <f>+'[1]Informe_dane'!H92</f>
        <v>242467.083</v>
      </c>
      <c r="I92" s="59">
        <f>+'[1]Informe_dane'!I92</f>
        <v>0</v>
      </c>
      <c r="J92" s="59">
        <f>+'[1]Informe_dane'!J92</f>
        <v>329174.388</v>
      </c>
      <c r="K92" s="59">
        <f>+'[1]Informe_dane'!K92</f>
        <v>170000</v>
      </c>
      <c r="L92" s="59">
        <f>+'[1]Informe_dane'!L92</f>
        <v>0</v>
      </c>
      <c r="M92" s="59">
        <f>+'[1]Informe_dane'!M92</f>
        <v>0</v>
      </c>
      <c r="N92" s="59">
        <f>+'[1]Informe_dane'!N92</f>
        <v>0</v>
      </c>
      <c r="O92" s="59">
        <f>+'[1]Informe_dane'!O92</f>
        <v>-69903.53379</v>
      </c>
      <c r="P92" s="59">
        <f>+'[1]Informe_dane'!P92</f>
        <v>80848.151</v>
      </c>
      <c r="Q92" s="59">
        <f>+'[1]Informe_dane'!Q92</f>
        <v>0</v>
      </c>
      <c r="R92" s="59">
        <f>+'[1]Informe_dane'!R92</f>
        <v>0</v>
      </c>
      <c r="S92" s="59">
        <f>+'[1]Informe_dane'!S92</f>
        <v>0</v>
      </c>
      <c r="T92" s="59">
        <f>+'[1]Informe_dane'!T92</f>
        <v>752586.08821</v>
      </c>
      <c r="U92" s="59">
        <f>+'[1]Informe_dane'!U92</f>
        <v>242467.083</v>
      </c>
      <c r="V92" s="59">
        <f>+'[1]Informe_dane'!V92</f>
        <v>0</v>
      </c>
      <c r="W92" s="59">
        <f>+'[1]Informe_dane'!W92</f>
        <v>0</v>
      </c>
      <c r="X92" s="59">
        <f>+'[1]Informe_dane'!X92</f>
        <v>0</v>
      </c>
      <c r="Y92" s="59">
        <f>+'[1]Informe_dane'!Y92</f>
        <v>0</v>
      </c>
      <c r="Z92" s="59">
        <f>+'[1]Informe_dane'!Z92</f>
        <v>170000</v>
      </c>
      <c r="AA92" s="59">
        <f>+'[1]Informe_dane'!AA92</f>
        <v>267185.12513999996</v>
      </c>
      <c r="AB92" s="59">
        <f>+'[1]Informe_dane'!AB92</f>
        <v>-7914.27093</v>
      </c>
      <c r="AC92" s="59">
        <f>+'[1]Informe_dane'!AC92</f>
        <v>0</v>
      </c>
      <c r="AD92" s="59">
        <f>+'[1]Informe_dane'!AD92</f>
        <v>0</v>
      </c>
      <c r="AE92" s="59">
        <f>+'[1]Informe_dane'!AE92</f>
        <v>0</v>
      </c>
      <c r="AF92" s="59">
        <f>+'[1]Informe_dane'!AF92</f>
        <v>0</v>
      </c>
      <c r="AG92" s="59">
        <f>+'[1]Informe_dane'!AG92</f>
        <v>671737.93721</v>
      </c>
      <c r="AH92" s="59">
        <f>+'[1]Informe_dane'!AH92</f>
        <v>0</v>
      </c>
      <c r="AI92" s="59">
        <f>+'[1]Informe_dane'!AI92</f>
        <v>242125.767</v>
      </c>
      <c r="AJ92" s="59">
        <f>+'[1]Informe_dane'!AJ92</f>
        <v>0</v>
      </c>
      <c r="AK92" s="59">
        <f>+'[1]Informe_dane'!AK92</f>
        <v>0</v>
      </c>
      <c r="AL92" s="59">
        <f>+'[1]Informe_dane'!AL92</f>
        <v>0</v>
      </c>
      <c r="AM92" s="59">
        <f>+'[1]Informe_dane'!AM92</f>
        <v>162430.244</v>
      </c>
      <c r="AN92" s="59">
        <f>+'[1]Informe_dane'!AN92</f>
        <v>0</v>
      </c>
      <c r="AO92" s="59">
        <f>+'[1]Informe_dane'!AO92</f>
        <v>267181.92621</v>
      </c>
      <c r="AP92" s="59">
        <f>+'[1]Informe_dane'!AP92</f>
        <v>0</v>
      </c>
      <c r="AQ92" s="59">
        <f>+'[1]Informe_dane'!AQ92</f>
        <v>0</v>
      </c>
      <c r="AR92" s="59">
        <f>+'[1]Informe_dane'!AR92</f>
        <v>0</v>
      </c>
      <c r="AS92" s="59">
        <f>+'[1]Informe_dane'!AS92</f>
        <v>0</v>
      </c>
      <c r="AT92" s="59">
        <f>+'[1]Informe_dane'!AT92</f>
        <v>671737.93721</v>
      </c>
      <c r="AU92" s="59">
        <f>+'[1]Informe_dane'!AU92</f>
        <v>0</v>
      </c>
      <c r="AV92" s="59">
        <f>+'[1]Informe_dane'!AV92</f>
        <v>242125.767</v>
      </c>
      <c r="AW92" s="59">
        <f>+'[1]Informe_dane'!AW92</f>
        <v>0</v>
      </c>
      <c r="AX92" s="59">
        <f>+'[1]Informe_dane'!AX92</f>
        <v>0</v>
      </c>
      <c r="AY92" s="59">
        <f>+'[1]Informe_dane'!AY92</f>
        <v>0</v>
      </c>
      <c r="AZ92" s="59">
        <f>+'[1]Informe_dane'!AZ92</f>
        <v>162430.244</v>
      </c>
      <c r="BA92" s="59">
        <f>+'[1]Informe_dane'!BA92</f>
        <v>0</v>
      </c>
      <c r="BB92" s="59">
        <f>+'[1]Informe_dane'!BB92</f>
        <v>267181.92621</v>
      </c>
      <c r="BC92" s="59">
        <f>+'[1]Informe_dane'!BC92</f>
        <v>0</v>
      </c>
      <c r="BD92" s="59">
        <f>+'[1]Informe_dane'!BD92</f>
        <v>0</v>
      </c>
      <c r="BE92" s="59">
        <f>+'[1]Informe_dane'!BE92</f>
        <v>0</v>
      </c>
      <c r="BF92" s="59">
        <f>+'[1]Informe_dane'!BF92</f>
        <v>0</v>
      </c>
      <c r="BG92" s="59">
        <f>+'[1]Informe_dane'!BG92</f>
        <v>671737.93721</v>
      </c>
    </row>
    <row r="93" spans="1:59" s="49" customFormat="1" ht="11.25">
      <c r="A93" s="61" t="s">
        <v>192</v>
      </c>
      <c r="B93" s="60">
        <v>10</v>
      </c>
      <c r="C93" s="64" t="s">
        <v>239</v>
      </c>
      <c r="D93" s="61">
        <f>+D94</f>
        <v>1118177.235</v>
      </c>
      <c r="E93" s="61">
        <f aca="true" t="shared" si="22" ref="E93:BG93">+E94</f>
        <v>15371.144</v>
      </c>
      <c r="F93" s="61">
        <f t="shared" si="22"/>
        <v>57879.304</v>
      </c>
      <c r="G93" s="61">
        <f t="shared" si="22"/>
        <v>1075669.075</v>
      </c>
      <c r="H93" s="61">
        <f t="shared" si="22"/>
        <v>1041690.442</v>
      </c>
      <c r="I93" s="61">
        <f t="shared" si="22"/>
        <v>0</v>
      </c>
      <c r="J93" s="61">
        <f t="shared" si="22"/>
        <v>-704.411</v>
      </c>
      <c r="K93" s="61">
        <f t="shared" si="22"/>
        <v>-99502.308</v>
      </c>
      <c r="L93" s="61">
        <f t="shared" si="22"/>
        <v>0</v>
      </c>
      <c r="M93" s="61">
        <f t="shared" si="22"/>
        <v>-1E-05</v>
      </c>
      <c r="N93" s="61">
        <f t="shared" si="22"/>
        <v>30450.302</v>
      </c>
      <c r="O93" s="61">
        <f t="shared" si="22"/>
        <v>79657.119</v>
      </c>
      <c r="P93" s="61">
        <f t="shared" si="22"/>
        <v>0</v>
      </c>
      <c r="Q93" s="61">
        <f t="shared" si="22"/>
        <v>0</v>
      </c>
      <c r="R93" s="61">
        <f t="shared" si="22"/>
        <v>0</v>
      </c>
      <c r="S93" s="61">
        <f t="shared" si="22"/>
        <v>0</v>
      </c>
      <c r="T93" s="61">
        <f t="shared" si="22"/>
        <v>1051591.1439900002</v>
      </c>
      <c r="U93" s="61">
        <f t="shared" si="22"/>
        <v>927449.145</v>
      </c>
      <c r="V93" s="61">
        <f t="shared" si="22"/>
        <v>200</v>
      </c>
      <c r="W93" s="61">
        <f t="shared" si="22"/>
        <v>8348.48499</v>
      </c>
      <c r="X93" s="61">
        <f t="shared" si="22"/>
        <v>38.8</v>
      </c>
      <c r="Y93" s="61">
        <f t="shared" si="22"/>
        <v>39.462</v>
      </c>
      <c r="Z93" s="61">
        <f t="shared" si="22"/>
        <v>26.9</v>
      </c>
      <c r="AA93" s="61">
        <f t="shared" si="22"/>
        <v>34035.184</v>
      </c>
      <c r="AB93" s="61">
        <f t="shared" si="22"/>
        <v>80779.469</v>
      </c>
      <c r="AC93" s="61">
        <f t="shared" si="22"/>
        <v>0</v>
      </c>
      <c r="AD93" s="61">
        <f t="shared" si="22"/>
        <v>0</v>
      </c>
      <c r="AE93" s="61">
        <f t="shared" si="22"/>
        <v>0</v>
      </c>
      <c r="AF93" s="61">
        <f t="shared" si="22"/>
        <v>0</v>
      </c>
      <c r="AG93" s="61">
        <f t="shared" si="22"/>
        <v>1050917.4449900002</v>
      </c>
      <c r="AH93" s="61">
        <f t="shared" si="22"/>
        <v>0</v>
      </c>
      <c r="AI93" s="61">
        <f t="shared" si="22"/>
        <v>94202.819</v>
      </c>
      <c r="AJ93" s="61">
        <f t="shared" si="22"/>
        <v>98068.771</v>
      </c>
      <c r="AK93" s="61">
        <f t="shared" si="22"/>
        <v>94107.571</v>
      </c>
      <c r="AL93" s="61">
        <f t="shared" si="22"/>
        <v>94108.233</v>
      </c>
      <c r="AM93" s="61">
        <f t="shared" si="22"/>
        <v>98162.865</v>
      </c>
      <c r="AN93" s="61">
        <f t="shared" si="22"/>
        <v>94153.632</v>
      </c>
      <c r="AO93" s="61">
        <f t="shared" si="22"/>
        <v>94208.141</v>
      </c>
      <c r="AP93" s="61">
        <f t="shared" si="22"/>
        <v>94259.159</v>
      </c>
      <c r="AQ93" s="61">
        <f t="shared" si="22"/>
        <v>0</v>
      </c>
      <c r="AR93" s="61">
        <f t="shared" si="22"/>
        <v>0</v>
      </c>
      <c r="AS93" s="61">
        <f t="shared" si="22"/>
        <v>0</v>
      </c>
      <c r="AT93" s="61">
        <f t="shared" si="22"/>
        <v>761271.1909999999</v>
      </c>
      <c r="AU93" s="61">
        <f t="shared" si="22"/>
        <v>0</v>
      </c>
      <c r="AV93" s="61">
        <f t="shared" si="22"/>
        <v>94202.819</v>
      </c>
      <c r="AW93" s="61">
        <f t="shared" si="22"/>
        <v>98068.771</v>
      </c>
      <c r="AX93" s="61">
        <f t="shared" si="22"/>
        <v>94107.571</v>
      </c>
      <c r="AY93" s="61">
        <f t="shared" si="22"/>
        <v>94108.233</v>
      </c>
      <c r="AZ93" s="61">
        <f t="shared" si="22"/>
        <v>98162.865</v>
      </c>
      <c r="BA93" s="61">
        <f t="shared" si="22"/>
        <v>94153.632</v>
      </c>
      <c r="BB93" s="61">
        <f t="shared" si="22"/>
        <v>94208.141</v>
      </c>
      <c r="BC93" s="61">
        <f t="shared" si="22"/>
        <v>94259.159</v>
      </c>
      <c r="BD93" s="61">
        <f t="shared" si="22"/>
        <v>0</v>
      </c>
      <c r="BE93" s="61">
        <f t="shared" si="22"/>
        <v>0</v>
      </c>
      <c r="BF93" s="61">
        <f t="shared" si="22"/>
        <v>0</v>
      </c>
      <c r="BG93" s="61">
        <f t="shared" si="22"/>
        <v>761271.1909999999</v>
      </c>
    </row>
    <row r="94" spans="1:59" ht="11.25">
      <c r="A94" s="59" t="s">
        <v>240</v>
      </c>
      <c r="B94" s="62" t="s">
        <v>27</v>
      </c>
      <c r="C94" s="63" t="s">
        <v>241</v>
      </c>
      <c r="D94" s="59">
        <f>+'[1]Informe_dane'!D94</f>
        <v>1118177.235</v>
      </c>
      <c r="E94" s="59">
        <f>+'[1]Informe_dane'!E94</f>
        <v>15371.144</v>
      </c>
      <c r="F94" s="59">
        <f>+'[1]Informe_dane'!F94</f>
        <v>57879.304</v>
      </c>
      <c r="G94" s="59">
        <f>+'[1]Informe_dane'!G94</f>
        <v>1075669.075</v>
      </c>
      <c r="H94" s="59">
        <f>+'[1]Informe_dane'!H94</f>
        <v>1041690.442</v>
      </c>
      <c r="I94" s="59">
        <f>+'[1]Informe_dane'!I94</f>
        <v>0</v>
      </c>
      <c r="J94" s="59">
        <f>+'[1]Informe_dane'!J94</f>
        <v>-704.411</v>
      </c>
      <c r="K94" s="59">
        <f>+'[1]Informe_dane'!K94</f>
        <v>-99502.308</v>
      </c>
      <c r="L94" s="59">
        <f>+'[1]Informe_dane'!L94</f>
        <v>0</v>
      </c>
      <c r="M94" s="59">
        <f>+'[1]Informe_dane'!M94</f>
        <v>-1E-05</v>
      </c>
      <c r="N94" s="59">
        <f>+'[1]Informe_dane'!N94</f>
        <v>30450.302</v>
      </c>
      <c r="O94" s="59">
        <f>+'[1]Informe_dane'!O94</f>
        <v>79657.119</v>
      </c>
      <c r="P94" s="59">
        <f>+'[1]Informe_dane'!P94</f>
        <v>0</v>
      </c>
      <c r="Q94" s="59">
        <f>+'[1]Informe_dane'!Q94</f>
        <v>0</v>
      </c>
      <c r="R94" s="59">
        <f>+'[1]Informe_dane'!R94</f>
        <v>0</v>
      </c>
      <c r="S94" s="59">
        <f>+'[1]Informe_dane'!S94</f>
        <v>0</v>
      </c>
      <c r="T94" s="59">
        <f>+'[1]Informe_dane'!T94</f>
        <v>1051591.1439900002</v>
      </c>
      <c r="U94" s="59">
        <f>+'[1]Informe_dane'!U94</f>
        <v>927449.145</v>
      </c>
      <c r="V94" s="59">
        <f>+'[1]Informe_dane'!V94</f>
        <v>200</v>
      </c>
      <c r="W94" s="59">
        <f>+'[1]Informe_dane'!W94</f>
        <v>8348.48499</v>
      </c>
      <c r="X94" s="59">
        <f>+'[1]Informe_dane'!X94</f>
        <v>38.8</v>
      </c>
      <c r="Y94" s="59">
        <f>+'[1]Informe_dane'!Y94</f>
        <v>39.462</v>
      </c>
      <c r="Z94" s="59">
        <f>+'[1]Informe_dane'!Z94</f>
        <v>26.9</v>
      </c>
      <c r="AA94" s="59">
        <f>+'[1]Informe_dane'!AA94</f>
        <v>34035.184</v>
      </c>
      <c r="AB94" s="59">
        <f>+'[1]Informe_dane'!AB94</f>
        <v>80779.469</v>
      </c>
      <c r="AC94" s="59">
        <f>+'[1]Informe_dane'!AC94</f>
        <v>0</v>
      </c>
      <c r="AD94" s="59">
        <f>+'[1]Informe_dane'!AD94</f>
        <v>0</v>
      </c>
      <c r="AE94" s="59">
        <f>+'[1]Informe_dane'!AE94</f>
        <v>0</v>
      </c>
      <c r="AF94" s="59">
        <f>+'[1]Informe_dane'!AF94</f>
        <v>0</v>
      </c>
      <c r="AG94" s="59">
        <f>+'[1]Informe_dane'!AG94</f>
        <v>1050917.4449900002</v>
      </c>
      <c r="AH94" s="59">
        <f>+'[1]Informe_dane'!AH94</f>
        <v>0</v>
      </c>
      <c r="AI94" s="59">
        <f>+'[1]Informe_dane'!AI94</f>
        <v>94202.819</v>
      </c>
      <c r="AJ94" s="59">
        <f>+'[1]Informe_dane'!AJ94</f>
        <v>98068.771</v>
      </c>
      <c r="AK94" s="59">
        <f>+'[1]Informe_dane'!AK94</f>
        <v>94107.571</v>
      </c>
      <c r="AL94" s="59">
        <f>+'[1]Informe_dane'!AL94</f>
        <v>94108.233</v>
      </c>
      <c r="AM94" s="59">
        <f>+'[1]Informe_dane'!AM94</f>
        <v>98162.865</v>
      </c>
      <c r="AN94" s="59">
        <f>+'[1]Informe_dane'!AN94</f>
        <v>94153.632</v>
      </c>
      <c r="AO94" s="59">
        <f>+'[1]Informe_dane'!AO94</f>
        <v>94208.141</v>
      </c>
      <c r="AP94" s="59">
        <f>+'[1]Informe_dane'!AP94</f>
        <v>94259.159</v>
      </c>
      <c r="AQ94" s="59">
        <f>+'[1]Informe_dane'!AQ94</f>
        <v>0</v>
      </c>
      <c r="AR94" s="59">
        <f>+'[1]Informe_dane'!AR94</f>
        <v>0</v>
      </c>
      <c r="AS94" s="59">
        <f>+'[1]Informe_dane'!AS94</f>
        <v>0</v>
      </c>
      <c r="AT94" s="59">
        <f>+'[1]Informe_dane'!AT94</f>
        <v>761271.1909999999</v>
      </c>
      <c r="AU94" s="59">
        <f>+'[1]Informe_dane'!AU94</f>
        <v>0</v>
      </c>
      <c r="AV94" s="59">
        <f>+'[1]Informe_dane'!AV94</f>
        <v>94202.819</v>
      </c>
      <c r="AW94" s="59">
        <f>+'[1]Informe_dane'!AW94</f>
        <v>98068.771</v>
      </c>
      <c r="AX94" s="59">
        <f>+'[1]Informe_dane'!AX94</f>
        <v>94107.571</v>
      </c>
      <c r="AY94" s="59">
        <f>+'[1]Informe_dane'!AY94</f>
        <v>94108.233</v>
      </c>
      <c r="AZ94" s="59">
        <f>+'[1]Informe_dane'!AZ94</f>
        <v>98162.865</v>
      </c>
      <c r="BA94" s="59">
        <f>+'[1]Informe_dane'!BA94</f>
        <v>94153.632</v>
      </c>
      <c r="BB94" s="59">
        <f>+'[1]Informe_dane'!BB94</f>
        <v>94208.141</v>
      </c>
      <c r="BC94" s="59">
        <f>+'[1]Informe_dane'!BC94</f>
        <v>94259.159</v>
      </c>
      <c r="BD94" s="59">
        <f>+'[1]Informe_dane'!BD94</f>
        <v>0</v>
      </c>
      <c r="BE94" s="59">
        <f>+'[1]Informe_dane'!BE94</f>
        <v>0</v>
      </c>
      <c r="BF94" s="59">
        <f>+'[1]Informe_dane'!BF94</f>
        <v>0</v>
      </c>
      <c r="BG94" s="59">
        <f>+'[1]Informe_dane'!BG94</f>
        <v>761271.1909999999</v>
      </c>
    </row>
    <row r="95" spans="1:59" s="49" customFormat="1" ht="11.25">
      <c r="A95" s="61" t="s">
        <v>192</v>
      </c>
      <c r="B95" s="60">
        <v>10</v>
      </c>
      <c r="C95" s="64" t="s">
        <v>242</v>
      </c>
      <c r="D95" s="61">
        <f>+D96</f>
        <v>350000</v>
      </c>
      <c r="E95" s="61">
        <f aca="true" t="shared" si="23" ref="E95:BG95">+E96</f>
        <v>70000</v>
      </c>
      <c r="F95" s="61">
        <f t="shared" si="23"/>
        <v>0</v>
      </c>
      <c r="G95" s="61">
        <f t="shared" si="23"/>
        <v>420000</v>
      </c>
      <c r="H95" s="61">
        <f t="shared" si="23"/>
        <v>51320.696</v>
      </c>
      <c r="I95" s="61">
        <f t="shared" si="23"/>
        <v>12860.978</v>
      </c>
      <c r="J95" s="61">
        <f t="shared" si="23"/>
        <v>23679.117</v>
      </c>
      <c r="K95" s="61">
        <f t="shared" si="23"/>
        <v>13114.17</v>
      </c>
      <c r="L95" s="61">
        <f t="shared" si="23"/>
        <v>56688.722</v>
      </c>
      <c r="M95" s="61">
        <f t="shared" si="23"/>
        <v>160888.586</v>
      </c>
      <c r="N95" s="61">
        <f t="shared" si="23"/>
        <v>6862.336</v>
      </c>
      <c r="O95" s="61">
        <f t="shared" si="23"/>
        <v>5516.4</v>
      </c>
      <c r="P95" s="61">
        <f t="shared" si="23"/>
        <v>25759.234</v>
      </c>
      <c r="Q95" s="61">
        <f t="shared" si="23"/>
        <v>0</v>
      </c>
      <c r="R95" s="61">
        <f t="shared" si="23"/>
        <v>0</v>
      </c>
      <c r="S95" s="61">
        <f t="shared" si="23"/>
        <v>0</v>
      </c>
      <c r="T95" s="61">
        <f t="shared" si="23"/>
        <v>356690.239</v>
      </c>
      <c r="U95" s="61">
        <f t="shared" si="23"/>
        <v>51320.696</v>
      </c>
      <c r="V95" s="61">
        <f t="shared" si="23"/>
        <v>12860.978</v>
      </c>
      <c r="W95" s="61">
        <f t="shared" si="23"/>
        <v>23679.117</v>
      </c>
      <c r="X95" s="61">
        <f t="shared" si="23"/>
        <v>13114.17</v>
      </c>
      <c r="Y95" s="61">
        <f t="shared" si="23"/>
        <v>56688.722</v>
      </c>
      <c r="Z95" s="61">
        <f t="shared" si="23"/>
        <v>10888.586</v>
      </c>
      <c r="AA95" s="61">
        <f t="shared" si="23"/>
        <v>6862.336</v>
      </c>
      <c r="AB95" s="61">
        <f t="shared" si="23"/>
        <v>5516.4</v>
      </c>
      <c r="AC95" s="61">
        <f t="shared" si="23"/>
        <v>25759.234</v>
      </c>
      <c r="AD95" s="61">
        <f t="shared" si="23"/>
        <v>0</v>
      </c>
      <c r="AE95" s="61">
        <f t="shared" si="23"/>
        <v>0</v>
      </c>
      <c r="AF95" s="61">
        <f t="shared" si="23"/>
        <v>0</v>
      </c>
      <c r="AG95" s="61">
        <f t="shared" si="23"/>
        <v>206690.239</v>
      </c>
      <c r="AH95" s="61">
        <f t="shared" si="23"/>
        <v>0</v>
      </c>
      <c r="AI95" s="61">
        <f t="shared" si="23"/>
        <v>32868.341</v>
      </c>
      <c r="AJ95" s="61">
        <f t="shared" si="23"/>
        <v>33783.247</v>
      </c>
      <c r="AK95" s="61">
        <f t="shared" si="23"/>
        <v>16113.963</v>
      </c>
      <c r="AL95" s="61">
        <f t="shared" si="23"/>
        <v>7041.34</v>
      </c>
      <c r="AM95" s="61">
        <f t="shared" si="23"/>
        <v>34422.999</v>
      </c>
      <c r="AN95" s="61">
        <f t="shared" si="23"/>
        <v>10932.269</v>
      </c>
      <c r="AO95" s="61">
        <f t="shared" si="23"/>
        <v>3836.898</v>
      </c>
      <c r="AP95" s="61">
        <f t="shared" si="23"/>
        <v>56911.867</v>
      </c>
      <c r="AQ95" s="61">
        <f t="shared" si="23"/>
        <v>0</v>
      </c>
      <c r="AR95" s="61">
        <f t="shared" si="23"/>
        <v>0</v>
      </c>
      <c r="AS95" s="61">
        <f t="shared" si="23"/>
        <v>0</v>
      </c>
      <c r="AT95" s="61">
        <f t="shared" si="23"/>
        <v>195910.924</v>
      </c>
      <c r="AU95" s="61">
        <f t="shared" si="23"/>
        <v>0</v>
      </c>
      <c r="AV95" s="61">
        <f t="shared" si="23"/>
        <v>32868.341</v>
      </c>
      <c r="AW95" s="61">
        <f t="shared" si="23"/>
        <v>31571.739</v>
      </c>
      <c r="AX95" s="61">
        <f t="shared" si="23"/>
        <v>18325.471</v>
      </c>
      <c r="AY95" s="61">
        <f t="shared" si="23"/>
        <v>7041.34</v>
      </c>
      <c r="AZ95" s="61">
        <f t="shared" si="23"/>
        <v>34422.999</v>
      </c>
      <c r="BA95" s="61">
        <f t="shared" si="23"/>
        <v>10013.158</v>
      </c>
      <c r="BB95" s="61">
        <f t="shared" si="23"/>
        <v>4756.009</v>
      </c>
      <c r="BC95" s="61">
        <f t="shared" si="23"/>
        <v>56911.867</v>
      </c>
      <c r="BD95" s="61">
        <f t="shared" si="23"/>
        <v>0</v>
      </c>
      <c r="BE95" s="61">
        <f t="shared" si="23"/>
        <v>0</v>
      </c>
      <c r="BF95" s="61">
        <f t="shared" si="23"/>
        <v>0</v>
      </c>
      <c r="BG95" s="61">
        <f t="shared" si="23"/>
        <v>195910.924</v>
      </c>
    </row>
    <row r="96" spans="1:59" ht="11.25">
      <c r="A96" s="59" t="s">
        <v>243</v>
      </c>
      <c r="B96" s="62" t="s">
        <v>27</v>
      </c>
      <c r="C96" s="63" t="s">
        <v>244</v>
      </c>
      <c r="D96" s="59">
        <f>+'[1]Informe_dane'!D96</f>
        <v>350000</v>
      </c>
      <c r="E96" s="59">
        <f>+'[1]Informe_dane'!E96</f>
        <v>70000</v>
      </c>
      <c r="F96" s="59">
        <f>+'[1]Informe_dane'!F96</f>
        <v>0</v>
      </c>
      <c r="G96" s="59">
        <f>+'[1]Informe_dane'!G96</f>
        <v>420000</v>
      </c>
      <c r="H96" s="59">
        <f>+'[1]Informe_dane'!H96</f>
        <v>51320.696</v>
      </c>
      <c r="I96" s="59">
        <f>+'[1]Informe_dane'!I96</f>
        <v>12860.978</v>
      </c>
      <c r="J96" s="59">
        <f>+'[1]Informe_dane'!J96</f>
        <v>23679.117</v>
      </c>
      <c r="K96" s="59">
        <f>+'[1]Informe_dane'!K96</f>
        <v>13114.17</v>
      </c>
      <c r="L96" s="59">
        <f>+'[1]Informe_dane'!L96</f>
        <v>56688.722</v>
      </c>
      <c r="M96" s="59">
        <f>+'[1]Informe_dane'!M96</f>
        <v>160888.586</v>
      </c>
      <c r="N96" s="59">
        <f>+'[1]Informe_dane'!N96</f>
        <v>6862.336</v>
      </c>
      <c r="O96" s="59">
        <f>+'[1]Informe_dane'!O96</f>
        <v>5516.4</v>
      </c>
      <c r="P96" s="59">
        <f>+'[1]Informe_dane'!P96</f>
        <v>25759.234</v>
      </c>
      <c r="Q96" s="59">
        <f>+'[1]Informe_dane'!Q96</f>
        <v>0</v>
      </c>
      <c r="R96" s="59">
        <f>+'[1]Informe_dane'!R96</f>
        <v>0</v>
      </c>
      <c r="S96" s="59">
        <f>+'[1]Informe_dane'!S96</f>
        <v>0</v>
      </c>
      <c r="T96" s="59">
        <f>+'[1]Informe_dane'!T96</f>
        <v>356690.239</v>
      </c>
      <c r="U96" s="59">
        <f>+'[1]Informe_dane'!U96</f>
        <v>51320.696</v>
      </c>
      <c r="V96" s="59">
        <f>+'[1]Informe_dane'!V96</f>
        <v>12860.978</v>
      </c>
      <c r="W96" s="59">
        <f>+'[1]Informe_dane'!W96</f>
        <v>23679.117</v>
      </c>
      <c r="X96" s="59">
        <f>+'[1]Informe_dane'!X96</f>
        <v>13114.17</v>
      </c>
      <c r="Y96" s="59">
        <f>+'[1]Informe_dane'!Y96</f>
        <v>56688.722</v>
      </c>
      <c r="Z96" s="59">
        <f>+'[1]Informe_dane'!Z96</f>
        <v>10888.586</v>
      </c>
      <c r="AA96" s="59">
        <f>+'[1]Informe_dane'!AA96</f>
        <v>6862.336</v>
      </c>
      <c r="AB96" s="59">
        <f>+'[1]Informe_dane'!AB96</f>
        <v>5516.4</v>
      </c>
      <c r="AC96" s="59">
        <f>+'[1]Informe_dane'!AC96</f>
        <v>25759.234</v>
      </c>
      <c r="AD96" s="59">
        <f>+'[1]Informe_dane'!AD96</f>
        <v>0</v>
      </c>
      <c r="AE96" s="59">
        <f>+'[1]Informe_dane'!AE96</f>
        <v>0</v>
      </c>
      <c r="AF96" s="59">
        <f>+'[1]Informe_dane'!AF96</f>
        <v>0</v>
      </c>
      <c r="AG96" s="59">
        <f>+'[1]Informe_dane'!AG96</f>
        <v>206690.239</v>
      </c>
      <c r="AH96" s="59">
        <f>+'[1]Informe_dane'!AH96</f>
        <v>0</v>
      </c>
      <c r="AI96" s="59">
        <f>+'[1]Informe_dane'!AI96</f>
        <v>32868.341</v>
      </c>
      <c r="AJ96" s="59">
        <f>+'[1]Informe_dane'!AJ96</f>
        <v>33783.247</v>
      </c>
      <c r="AK96" s="59">
        <f>+'[1]Informe_dane'!AK96</f>
        <v>16113.963</v>
      </c>
      <c r="AL96" s="59">
        <f>+'[1]Informe_dane'!AL96</f>
        <v>7041.34</v>
      </c>
      <c r="AM96" s="59">
        <f>+'[1]Informe_dane'!AM96</f>
        <v>34422.999</v>
      </c>
      <c r="AN96" s="59">
        <f>+'[1]Informe_dane'!AN96</f>
        <v>10932.269</v>
      </c>
      <c r="AO96" s="59">
        <f>+'[1]Informe_dane'!AO96</f>
        <v>3836.898</v>
      </c>
      <c r="AP96" s="59">
        <f>+'[1]Informe_dane'!AP96</f>
        <v>56911.867</v>
      </c>
      <c r="AQ96" s="59">
        <f>+'[1]Informe_dane'!AQ96</f>
        <v>0</v>
      </c>
      <c r="AR96" s="59">
        <f>+'[1]Informe_dane'!AR96</f>
        <v>0</v>
      </c>
      <c r="AS96" s="59">
        <f>+'[1]Informe_dane'!AS96</f>
        <v>0</v>
      </c>
      <c r="AT96" s="59">
        <f>+'[1]Informe_dane'!AT96</f>
        <v>195910.924</v>
      </c>
      <c r="AU96" s="59">
        <f>+'[1]Informe_dane'!AU96</f>
        <v>0</v>
      </c>
      <c r="AV96" s="59">
        <f>+'[1]Informe_dane'!AV96</f>
        <v>32868.341</v>
      </c>
      <c r="AW96" s="59">
        <f>+'[1]Informe_dane'!AW96</f>
        <v>31571.739</v>
      </c>
      <c r="AX96" s="59">
        <f>+'[1]Informe_dane'!AX96</f>
        <v>18325.471</v>
      </c>
      <c r="AY96" s="59">
        <f>+'[1]Informe_dane'!AY96</f>
        <v>7041.34</v>
      </c>
      <c r="AZ96" s="59">
        <f>+'[1]Informe_dane'!AZ96</f>
        <v>34422.999</v>
      </c>
      <c r="BA96" s="59">
        <f>+'[1]Informe_dane'!BA96</f>
        <v>10013.158</v>
      </c>
      <c r="BB96" s="59">
        <f>+'[1]Informe_dane'!BB96</f>
        <v>4756.009</v>
      </c>
      <c r="BC96" s="59">
        <f>+'[1]Informe_dane'!BC96</f>
        <v>56911.867</v>
      </c>
      <c r="BD96" s="59">
        <f>+'[1]Informe_dane'!BD96</f>
        <v>0</v>
      </c>
      <c r="BE96" s="59">
        <f>+'[1]Informe_dane'!BE96</f>
        <v>0</v>
      </c>
      <c r="BF96" s="59">
        <f>+'[1]Informe_dane'!BF96</f>
        <v>0</v>
      </c>
      <c r="BG96" s="59">
        <f>+'[1]Informe_dane'!BG96</f>
        <v>195910.924</v>
      </c>
    </row>
    <row r="97" spans="1:59" s="49" customFormat="1" ht="11.25">
      <c r="A97" s="61" t="s">
        <v>192</v>
      </c>
      <c r="B97" s="60">
        <v>10</v>
      </c>
      <c r="C97" s="64" t="s">
        <v>245</v>
      </c>
      <c r="D97" s="61">
        <f>+D98</f>
        <v>1390000</v>
      </c>
      <c r="E97" s="61">
        <f aca="true" t="shared" si="24" ref="E97:BG99">+E98</f>
        <v>150000</v>
      </c>
      <c r="F97" s="61">
        <f t="shared" si="24"/>
        <v>448000</v>
      </c>
      <c r="G97" s="61">
        <f t="shared" si="24"/>
        <v>1092000</v>
      </c>
      <c r="H97" s="61">
        <f t="shared" si="24"/>
        <v>0</v>
      </c>
      <c r="I97" s="61">
        <f t="shared" si="24"/>
        <v>0</v>
      </c>
      <c r="J97" s="61">
        <f t="shared" si="24"/>
        <v>0</v>
      </c>
      <c r="K97" s="61">
        <f t="shared" si="24"/>
        <v>175000</v>
      </c>
      <c r="L97" s="61">
        <f t="shared" si="24"/>
        <v>15500</v>
      </c>
      <c r="M97" s="61">
        <f t="shared" si="24"/>
        <v>17973.85</v>
      </c>
      <c r="N97" s="61">
        <f t="shared" si="24"/>
        <v>12515.098</v>
      </c>
      <c r="O97" s="61">
        <f t="shared" si="24"/>
        <v>727680.566</v>
      </c>
      <c r="P97" s="61">
        <f t="shared" si="24"/>
        <v>8381.673</v>
      </c>
      <c r="Q97" s="61">
        <f t="shared" si="24"/>
        <v>0</v>
      </c>
      <c r="R97" s="61">
        <f t="shared" si="24"/>
        <v>0</v>
      </c>
      <c r="S97" s="61">
        <f t="shared" si="24"/>
        <v>0</v>
      </c>
      <c r="T97" s="61">
        <f t="shared" si="24"/>
        <v>957051.1869999999</v>
      </c>
      <c r="U97" s="61">
        <f t="shared" si="24"/>
        <v>0</v>
      </c>
      <c r="V97" s="61">
        <f t="shared" si="24"/>
        <v>0</v>
      </c>
      <c r="W97" s="61">
        <f t="shared" si="24"/>
        <v>0</v>
      </c>
      <c r="X97" s="61">
        <f t="shared" si="24"/>
        <v>0</v>
      </c>
      <c r="Y97" s="61">
        <f t="shared" si="24"/>
        <v>20090.248</v>
      </c>
      <c r="Z97" s="61">
        <f t="shared" si="24"/>
        <v>1647.7</v>
      </c>
      <c r="AA97" s="61">
        <f t="shared" si="24"/>
        <v>164232</v>
      </c>
      <c r="AB97" s="61">
        <f t="shared" si="24"/>
        <v>103969.251</v>
      </c>
      <c r="AC97" s="61">
        <f t="shared" si="24"/>
        <v>35869.209</v>
      </c>
      <c r="AD97" s="61">
        <f t="shared" si="24"/>
        <v>0</v>
      </c>
      <c r="AE97" s="61">
        <f t="shared" si="24"/>
        <v>0</v>
      </c>
      <c r="AF97" s="61">
        <f t="shared" si="24"/>
        <v>0</v>
      </c>
      <c r="AG97" s="61">
        <f t="shared" si="24"/>
        <v>325808.40800000005</v>
      </c>
      <c r="AH97" s="61">
        <f t="shared" si="24"/>
        <v>0</v>
      </c>
      <c r="AI97" s="61">
        <f t="shared" si="24"/>
        <v>0</v>
      </c>
      <c r="AJ97" s="61">
        <f t="shared" si="24"/>
        <v>0</v>
      </c>
      <c r="AK97" s="61">
        <f t="shared" si="24"/>
        <v>0</v>
      </c>
      <c r="AL97" s="61">
        <f t="shared" si="24"/>
        <v>0</v>
      </c>
      <c r="AM97" s="61">
        <f t="shared" si="24"/>
        <v>20090.248</v>
      </c>
      <c r="AN97" s="61">
        <f t="shared" si="24"/>
        <v>0</v>
      </c>
      <c r="AO97" s="61">
        <f t="shared" si="24"/>
        <v>79324.69</v>
      </c>
      <c r="AP97" s="61">
        <f t="shared" si="24"/>
        <v>18162.96</v>
      </c>
      <c r="AQ97" s="61">
        <f t="shared" si="24"/>
        <v>0</v>
      </c>
      <c r="AR97" s="61">
        <f t="shared" si="24"/>
        <v>0</v>
      </c>
      <c r="AS97" s="61">
        <f t="shared" si="24"/>
        <v>0</v>
      </c>
      <c r="AT97" s="61">
        <f t="shared" si="24"/>
        <v>117577.89799999999</v>
      </c>
      <c r="AU97" s="61">
        <f t="shared" si="24"/>
        <v>0</v>
      </c>
      <c r="AV97" s="61">
        <f t="shared" si="24"/>
        <v>0</v>
      </c>
      <c r="AW97" s="61">
        <f t="shared" si="24"/>
        <v>0</v>
      </c>
      <c r="AX97" s="61">
        <f t="shared" si="24"/>
        <v>0</v>
      </c>
      <c r="AY97" s="61">
        <f t="shared" si="24"/>
        <v>0</v>
      </c>
      <c r="AZ97" s="61">
        <f t="shared" si="24"/>
        <v>20090.248</v>
      </c>
      <c r="BA97" s="61">
        <f t="shared" si="24"/>
        <v>0</v>
      </c>
      <c r="BB97" s="61">
        <f t="shared" si="24"/>
        <v>79324.69</v>
      </c>
      <c r="BC97" s="61">
        <f t="shared" si="24"/>
        <v>18162.96</v>
      </c>
      <c r="BD97" s="61">
        <f t="shared" si="24"/>
        <v>0</v>
      </c>
      <c r="BE97" s="61">
        <f t="shared" si="24"/>
        <v>0</v>
      </c>
      <c r="BF97" s="61">
        <f t="shared" si="24"/>
        <v>0</v>
      </c>
      <c r="BG97" s="61">
        <f t="shared" si="24"/>
        <v>117577.89799999999</v>
      </c>
    </row>
    <row r="98" spans="1:59" ht="11.25">
      <c r="A98" s="59" t="s">
        <v>246</v>
      </c>
      <c r="B98" s="62" t="s">
        <v>27</v>
      </c>
      <c r="C98" s="63" t="s">
        <v>247</v>
      </c>
      <c r="D98" s="59">
        <f>+'[1]Informe_dane'!D98</f>
        <v>1390000</v>
      </c>
      <c r="E98" s="59">
        <f>+'[1]Informe_dane'!E98</f>
        <v>150000</v>
      </c>
      <c r="F98" s="59">
        <f>+'[1]Informe_dane'!F98</f>
        <v>448000</v>
      </c>
      <c r="G98" s="59">
        <f>+'[1]Informe_dane'!G98</f>
        <v>1092000</v>
      </c>
      <c r="H98" s="59">
        <f>+'[1]Informe_dane'!H98</f>
        <v>0</v>
      </c>
      <c r="I98" s="59">
        <f>+'[1]Informe_dane'!I98</f>
        <v>0</v>
      </c>
      <c r="J98" s="59">
        <f>+'[1]Informe_dane'!J98</f>
        <v>0</v>
      </c>
      <c r="K98" s="59">
        <f>+'[1]Informe_dane'!K98</f>
        <v>175000</v>
      </c>
      <c r="L98" s="59">
        <f>+'[1]Informe_dane'!L98</f>
        <v>15500</v>
      </c>
      <c r="M98" s="59">
        <f>+'[1]Informe_dane'!M98</f>
        <v>17973.85</v>
      </c>
      <c r="N98" s="59">
        <f>+'[1]Informe_dane'!N98</f>
        <v>12515.098</v>
      </c>
      <c r="O98" s="59">
        <f>+'[1]Informe_dane'!O98</f>
        <v>727680.566</v>
      </c>
      <c r="P98" s="59">
        <f>+'[1]Informe_dane'!P98</f>
        <v>8381.673</v>
      </c>
      <c r="Q98" s="59">
        <f>+'[1]Informe_dane'!Q98</f>
        <v>0</v>
      </c>
      <c r="R98" s="59">
        <f>+'[1]Informe_dane'!R98</f>
        <v>0</v>
      </c>
      <c r="S98" s="59">
        <f>+'[1]Informe_dane'!S98</f>
        <v>0</v>
      </c>
      <c r="T98" s="59">
        <f>+'[1]Informe_dane'!T98</f>
        <v>957051.1869999999</v>
      </c>
      <c r="U98" s="59">
        <f>+'[1]Informe_dane'!U98</f>
        <v>0</v>
      </c>
      <c r="V98" s="59">
        <f>+'[1]Informe_dane'!V98</f>
        <v>0</v>
      </c>
      <c r="W98" s="59">
        <f>+'[1]Informe_dane'!W98</f>
        <v>0</v>
      </c>
      <c r="X98" s="59">
        <f>+'[1]Informe_dane'!X98</f>
        <v>0</v>
      </c>
      <c r="Y98" s="59">
        <f>+'[1]Informe_dane'!Y98</f>
        <v>20090.248</v>
      </c>
      <c r="Z98" s="59">
        <f>+'[1]Informe_dane'!Z98</f>
        <v>1647.7</v>
      </c>
      <c r="AA98" s="59">
        <f>+'[1]Informe_dane'!AA98</f>
        <v>164232</v>
      </c>
      <c r="AB98" s="59">
        <f>+'[1]Informe_dane'!AB98</f>
        <v>103969.251</v>
      </c>
      <c r="AC98" s="59">
        <f>+'[1]Informe_dane'!AC98</f>
        <v>35869.209</v>
      </c>
      <c r="AD98" s="59">
        <f>+'[1]Informe_dane'!AD98</f>
        <v>0</v>
      </c>
      <c r="AE98" s="59">
        <f>+'[1]Informe_dane'!AE98</f>
        <v>0</v>
      </c>
      <c r="AF98" s="59">
        <f>+'[1]Informe_dane'!AF98</f>
        <v>0</v>
      </c>
      <c r="AG98" s="59">
        <f>+'[1]Informe_dane'!AG98</f>
        <v>325808.40800000005</v>
      </c>
      <c r="AH98" s="59">
        <f>+'[1]Informe_dane'!AH98</f>
        <v>0</v>
      </c>
      <c r="AI98" s="59">
        <f>+'[1]Informe_dane'!AI98</f>
        <v>0</v>
      </c>
      <c r="AJ98" s="59">
        <f>+'[1]Informe_dane'!AJ98</f>
        <v>0</v>
      </c>
      <c r="AK98" s="59">
        <f>+'[1]Informe_dane'!AK98</f>
        <v>0</v>
      </c>
      <c r="AL98" s="59">
        <f>+'[1]Informe_dane'!AL98</f>
        <v>0</v>
      </c>
      <c r="AM98" s="59">
        <f>+'[1]Informe_dane'!AM98</f>
        <v>20090.248</v>
      </c>
      <c r="AN98" s="59">
        <f>+'[1]Informe_dane'!AN98</f>
        <v>0</v>
      </c>
      <c r="AO98" s="59">
        <f>+'[1]Informe_dane'!AO98</f>
        <v>79324.69</v>
      </c>
      <c r="AP98" s="59">
        <f>+'[1]Informe_dane'!AP98</f>
        <v>18162.96</v>
      </c>
      <c r="AQ98" s="59">
        <f>+'[1]Informe_dane'!AQ98</f>
        <v>0</v>
      </c>
      <c r="AR98" s="59">
        <f>+'[1]Informe_dane'!AR98</f>
        <v>0</v>
      </c>
      <c r="AS98" s="59">
        <f>+'[1]Informe_dane'!AS98</f>
        <v>0</v>
      </c>
      <c r="AT98" s="59">
        <f>+'[1]Informe_dane'!AT98</f>
        <v>117577.89799999999</v>
      </c>
      <c r="AU98" s="59">
        <f>+'[1]Informe_dane'!AU98</f>
        <v>0</v>
      </c>
      <c r="AV98" s="59">
        <f>+'[1]Informe_dane'!AV98</f>
        <v>0</v>
      </c>
      <c r="AW98" s="59">
        <f>+'[1]Informe_dane'!AW98</f>
        <v>0</v>
      </c>
      <c r="AX98" s="59">
        <f>+'[1]Informe_dane'!AX98</f>
        <v>0</v>
      </c>
      <c r="AY98" s="59">
        <f>+'[1]Informe_dane'!AY98</f>
        <v>0</v>
      </c>
      <c r="AZ98" s="59">
        <f>+'[1]Informe_dane'!AZ98</f>
        <v>20090.248</v>
      </c>
      <c r="BA98" s="59">
        <f>+'[1]Informe_dane'!BA98</f>
        <v>0</v>
      </c>
      <c r="BB98" s="59">
        <f>+'[1]Informe_dane'!BB98</f>
        <v>79324.69</v>
      </c>
      <c r="BC98" s="59">
        <f>+'[1]Informe_dane'!BC98</f>
        <v>18162.96</v>
      </c>
      <c r="BD98" s="59">
        <f>+'[1]Informe_dane'!BD98</f>
        <v>0</v>
      </c>
      <c r="BE98" s="59">
        <f>+'[1]Informe_dane'!BE98</f>
        <v>0</v>
      </c>
      <c r="BF98" s="59">
        <f>+'[1]Informe_dane'!BF98</f>
        <v>0</v>
      </c>
      <c r="BG98" s="59">
        <f>+'[1]Informe_dane'!BG98</f>
        <v>117577.89799999999</v>
      </c>
    </row>
    <row r="99" spans="1:59" ht="11.25">
      <c r="A99" s="88" t="s">
        <v>192</v>
      </c>
      <c r="B99" s="89">
        <v>10</v>
      </c>
      <c r="C99" s="90" t="s">
        <v>347</v>
      </c>
      <c r="D99" s="61">
        <f>+D100</f>
        <v>0</v>
      </c>
      <c r="E99" s="61">
        <f t="shared" si="24"/>
        <v>800</v>
      </c>
      <c r="F99" s="61">
        <f t="shared" si="24"/>
        <v>0</v>
      </c>
      <c r="G99" s="61">
        <f t="shared" si="24"/>
        <v>800</v>
      </c>
      <c r="H99" s="61">
        <f t="shared" si="24"/>
        <v>0</v>
      </c>
      <c r="I99" s="61">
        <f t="shared" si="24"/>
        <v>0</v>
      </c>
      <c r="J99" s="61">
        <f t="shared" si="24"/>
        <v>0</v>
      </c>
      <c r="K99" s="61">
        <f t="shared" si="24"/>
        <v>0</v>
      </c>
      <c r="L99" s="61">
        <f t="shared" si="24"/>
        <v>0</v>
      </c>
      <c r="M99" s="61">
        <f t="shared" si="24"/>
        <v>0</v>
      </c>
      <c r="N99" s="61">
        <f t="shared" si="24"/>
        <v>0</v>
      </c>
      <c r="O99" s="61">
        <f t="shared" si="24"/>
        <v>0</v>
      </c>
      <c r="P99" s="61">
        <f t="shared" si="24"/>
        <v>800</v>
      </c>
      <c r="Q99" s="61">
        <f t="shared" si="24"/>
        <v>0</v>
      </c>
      <c r="R99" s="61">
        <f t="shared" si="24"/>
        <v>0</v>
      </c>
      <c r="S99" s="61">
        <f t="shared" si="24"/>
        <v>0</v>
      </c>
      <c r="T99" s="61">
        <f t="shared" si="24"/>
        <v>800</v>
      </c>
      <c r="U99" s="61">
        <f t="shared" si="24"/>
        <v>0</v>
      </c>
      <c r="V99" s="61">
        <f t="shared" si="24"/>
        <v>0</v>
      </c>
      <c r="W99" s="61">
        <f t="shared" si="24"/>
        <v>0</v>
      </c>
      <c r="X99" s="61">
        <f t="shared" si="24"/>
        <v>0</v>
      </c>
      <c r="Y99" s="61">
        <f t="shared" si="24"/>
        <v>0</v>
      </c>
      <c r="Z99" s="61">
        <f t="shared" si="24"/>
        <v>0</v>
      </c>
      <c r="AA99" s="61">
        <f t="shared" si="24"/>
        <v>0</v>
      </c>
      <c r="AB99" s="61">
        <f t="shared" si="24"/>
        <v>0</v>
      </c>
      <c r="AC99" s="61">
        <f t="shared" si="24"/>
        <v>191.052</v>
      </c>
      <c r="AD99" s="61">
        <f t="shared" si="24"/>
        <v>0</v>
      </c>
      <c r="AE99" s="61">
        <f t="shared" si="24"/>
        <v>0</v>
      </c>
      <c r="AF99" s="61">
        <f t="shared" si="24"/>
        <v>0</v>
      </c>
      <c r="AG99" s="61">
        <f t="shared" si="24"/>
        <v>191.052</v>
      </c>
      <c r="AH99" s="61">
        <f t="shared" si="24"/>
        <v>0</v>
      </c>
      <c r="AI99" s="61">
        <f t="shared" si="24"/>
        <v>0</v>
      </c>
      <c r="AJ99" s="61">
        <f t="shared" si="24"/>
        <v>0</v>
      </c>
      <c r="AK99" s="61">
        <f t="shared" si="24"/>
        <v>0</v>
      </c>
      <c r="AL99" s="61">
        <f t="shared" si="24"/>
        <v>0</v>
      </c>
      <c r="AM99" s="61">
        <f t="shared" si="24"/>
        <v>0</v>
      </c>
      <c r="AN99" s="61">
        <f t="shared" si="24"/>
        <v>0</v>
      </c>
      <c r="AO99" s="61">
        <f t="shared" si="24"/>
        <v>0</v>
      </c>
      <c r="AP99" s="61">
        <f t="shared" si="24"/>
        <v>191.052</v>
      </c>
      <c r="AQ99" s="61">
        <f t="shared" si="24"/>
        <v>0</v>
      </c>
      <c r="AR99" s="61">
        <f t="shared" si="24"/>
        <v>0</v>
      </c>
      <c r="AS99" s="61">
        <f t="shared" si="24"/>
        <v>0</v>
      </c>
      <c r="AT99" s="61">
        <f t="shared" si="24"/>
        <v>191.052</v>
      </c>
      <c r="AU99" s="61">
        <f t="shared" si="24"/>
        <v>0</v>
      </c>
      <c r="AV99" s="61">
        <f t="shared" si="24"/>
        <v>0</v>
      </c>
      <c r="AW99" s="61">
        <f t="shared" si="24"/>
        <v>0</v>
      </c>
      <c r="AX99" s="61">
        <f t="shared" si="24"/>
        <v>0</v>
      </c>
      <c r="AY99" s="61">
        <f t="shared" si="24"/>
        <v>0</v>
      </c>
      <c r="AZ99" s="61">
        <f t="shared" si="24"/>
        <v>0</v>
      </c>
      <c r="BA99" s="61">
        <f t="shared" si="24"/>
        <v>0</v>
      </c>
      <c r="BB99" s="61">
        <f t="shared" si="24"/>
        <v>0</v>
      </c>
      <c r="BC99" s="61">
        <f t="shared" si="24"/>
        <v>191.052</v>
      </c>
      <c r="BD99" s="61">
        <f t="shared" si="24"/>
        <v>0</v>
      </c>
      <c r="BE99" s="61">
        <f t="shared" si="24"/>
        <v>0</v>
      </c>
      <c r="BF99" s="61">
        <f t="shared" si="24"/>
        <v>0</v>
      </c>
      <c r="BG99" s="61">
        <f t="shared" si="24"/>
        <v>191.052</v>
      </c>
    </row>
    <row r="100" spans="1:59" ht="11.25">
      <c r="A100" s="85" t="s">
        <v>348</v>
      </c>
      <c r="B100" s="86">
        <v>10</v>
      </c>
      <c r="C100" s="87" t="s">
        <v>349</v>
      </c>
      <c r="D100" s="59">
        <f>+'[1]Informe_dane'!D100</f>
        <v>0</v>
      </c>
      <c r="E100" s="59">
        <f>+'[1]Informe_dane'!E100</f>
        <v>800</v>
      </c>
      <c r="F100" s="59">
        <f>+'[1]Informe_dane'!F100</f>
        <v>0</v>
      </c>
      <c r="G100" s="59">
        <f>+'[1]Informe_dane'!G100</f>
        <v>800</v>
      </c>
      <c r="H100" s="59">
        <f>+'[1]Informe_dane'!H100</f>
        <v>0</v>
      </c>
      <c r="I100" s="59">
        <f>+'[1]Informe_dane'!I100</f>
        <v>0</v>
      </c>
      <c r="J100" s="59">
        <f>+'[1]Informe_dane'!J100</f>
        <v>0</v>
      </c>
      <c r="K100" s="59">
        <f>+'[1]Informe_dane'!K100</f>
        <v>0</v>
      </c>
      <c r="L100" s="59">
        <f>+'[1]Informe_dane'!L100</f>
        <v>0</v>
      </c>
      <c r="M100" s="59">
        <f>+'[1]Informe_dane'!M100</f>
        <v>0</v>
      </c>
      <c r="N100" s="59">
        <f>+'[1]Informe_dane'!N100</f>
        <v>0</v>
      </c>
      <c r="O100" s="59">
        <f>+'[1]Informe_dane'!O100</f>
        <v>0</v>
      </c>
      <c r="P100" s="59">
        <f>+'[1]Informe_dane'!P100</f>
        <v>800</v>
      </c>
      <c r="Q100" s="59">
        <f>+'[1]Informe_dane'!Q100</f>
        <v>0</v>
      </c>
      <c r="R100" s="59">
        <f>+'[1]Informe_dane'!R100</f>
        <v>0</v>
      </c>
      <c r="S100" s="59">
        <f>+'[1]Informe_dane'!S100</f>
        <v>0</v>
      </c>
      <c r="T100" s="59">
        <f>+'[1]Informe_dane'!T100</f>
        <v>800</v>
      </c>
      <c r="U100" s="59">
        <f>+'[1]Informe_dane'!U100</f>
        <v>0</v>
      </c>
      <c r="V100" s="59">
        <f>+'[1]Informe_dane'!V100</f>
        <v>0</v>
      </c>
      <c r="W100" s="59">
        <f>+'[1]Informe_dane'!W100</f>
        <v>0</v>
      </c>
      <c r="X100" s="59">
        <f>+'[1]Informe_dane'!X100</f>
        <v>0</v>
      </c>
      <c r="Y100" s="59">
        <f>+'[1]Informe_dane'!Y100</f>
        <v>0</v>
      </c>
      <c r="Z100" s="59">
        <f>+'[1]Informe_dane'!Z100</f>
        <v>0</v>
      </c>
      <c r="AA100" s="59">
        <f>+'[1]Informe_dane'!AA100</f>
        <v>0</v>
      </c>
      <c r="AB100" s="59">
        <f>+'[1]Informe_dane'!AB100</f>
        <v>0</v>
      </c>
      <c r="AC100" s="59">
        <f>+'[1]Informe_dane'!AC100</f>
        <v>191.052</v>
      </c>
      <c r="AD100" s="59">
        <f>+'[1]Informe_dane'!AD100</f>
        <v>0</v>
      </c>
      <c r="AE100" s="59">
        <f>+'[1]Informe_dane'!AE100</f>
        <v>0</v>
      </c>
      <c r="AF100" s="59">
        <f>+'[1]Informe_dane'!AF100</f>
        <v>0</v>
      </c>
      <c r="AG100" s="59">
        <f>+'[1]Informe_dane'!AG100</f>
        <v>191.052</v>
      </c>
      <c r="AH100" s="59">
        <f>+'[1]Informe_dane'!AH100</f>
        <v>0</v>
      </c>
      <c r="AI100" s="59">
        <f>+'[1]Informe_dane'!AI100</f>
        <v>0</v>
      </c>
      <c r="AJ100" s="59">
        <f>+'[1]Informe_dane'!AJ100</f>
        <v>0</v>
      </c>
      <c r="AK100" s="59">
        <f>+'[1]Informe_dane'!AK100</f>
        <v>0</v>
      </c>
      <c r="AL100" s="59">
        <f>+'[1]Informe_dane'!AL100</f>
        <v>0</v>
      </c>
      <c r="AM100" s="59">
        <f>+'[1]Informe_dane'!AM100</f>
        <v>0</v>
      </c>
      <c r="AN100" s="59">
        <f>+'[1]Informe_dane'!AN100</f>
        <v>0</v>
      </c>
      <c r="AO100" s="59">
        <f>+'[1]Informe_dane'!AO100</f>
        <v>0</v>
      </c>
      <c r="AP100" s="59">
        <f>+'[1]Informe_dane'!AP100</f>
        <v>191.052</v>
      </c>
      <c r="AQ100" s="59">
        <f>+'[1]Informe_dane'!AQ100</f>
        <v>0</v>
      </c>
      <c r="AR100" s="59">
        <f>+'[1]Informe_dane'!AR100</f>
        <v>0</v>
      </c>
      <c r="AS100" s="59">
        <f>+'[1]Informe_dane'!AS100</f>
        <v>0</v>
      </c>
      <c r="AT100" s="59">
        <f>+'[1]Informe_dane'!AT100</f>
        <v>191.052</v>
      </c>
      <c r="AU100" s="59">
        <f>+'[1]Informe_dane'!AU100</f>
        <v>0</v>
      </c>
      <c r="AV100" s="59">
        <f>+'[1]Informe_dane'!AV100</f>
        <v>0</v>
      </c>
      <c r="AW100" s="59">
        <f>+'[1]Informe_dane'!AW100</f>
        <v>0</v>
      </c>
      <c r="AX100" s="59">
        <f>+'[1]Informe_dane'!AX100</f>
        <v>0</v>
      </c>
      <c r="AY100" s="59">
        <f>+'[1]Informe_dane'!AY100</f>
        <v>0</v>
      </c>
      <c r="AZ100" s="59">
        <f>+'[1]Informe_dane'!AZ100</f>
        <v>0</v>
      </c>
      <c r="BA100" s="59">
        <f>+'[1]Informe_dane'!BA100</f>
        <v>0</v>
      </c>
      <c r="BB100" s="59">
        <f>+'[1]Informe_dane'!BB100</f>
        <v>0</v>
      </c>
      <c r="BC100" s="59">
        <f>+'[1]Informe_dane'!BC100</f>
        <v>191.052</v>
      </c>
      <c r="BD100" s="59">
        <f>+'[1]Informe_dane'!BD100</f>
        <v>0</v>
      </c>
      <c r="BE100" s="59">
        <f>+'[1]Informe_dane'!BE100</f>
        <v>0</v>
      </c>
      <c r="BF100" s="59">
        <f>+'[1]Informe_dane'!BF100</f>
        <v>0</v>
      </c>
      <c r="BG100" s="59">
        <f>+'[1]Informe_dane'!BG100</f>
        <v>191.052</v>
      </c>
    </row>
    <row r="101" spans="1:59" s="49" customFormat="1" ht="11.25">
      <c r="A101" s="61" t="s">
        <v>192</v>
      </c>
      <c r="B101" s="60">
        <v>10</v>
      </c>
      <c r="C101" s="64" t="s">
        <v>248</v>
      </c>
      <c r="D101" s="61">
        <f>+D102</f>
        <v>9000</v>
      </c>
      <c r="E101" s="61">
        <f aca="true" t="shared" si="25" ref="E101:BG101">+E102</f>
        <v>265000</v>
      </c>
      <c r="F101" s="61">
        <f t="shared" si="25"/>
        <v>0</v>
      </c>
      <c r="G101" s="61">
        <f t="shared" si="25"/>
        <v>274000</v>
      </c>
      <c r="H101" s="61">
        <f t="shared" si="25"/>
        <v>0</v>
      </c>
      <c r="I101" s="61">
        <f t="shared" si="25"/>
        <v>0</v>
      </c>
      <c r="J101" s="61">
        <f t="shared" si="25"/>
        <v>0</v>
      </c>
      <c r="K101" s="61">
        <f t="shared" si="25"/>
        <v>0</v>
      </c>
      <c r="L101" s="61">
        <f t="shared" si="25"/>
        <v>0</v>
      </c>
      <c r="M101" s="61">
        <f t="shared" si="25"/>
        <v>0</v>
      </c>
      <c r="N101" s="61">
        <f t="shared" si="25"/>
        <v>19000</v>
      </c>
      <c r="O101" s="61">
        <f t="shared" si="25"/>
        <v>255000</v>
      </c>
      <c r="P101" s="61">
        <f t="shared" si="25"/>
        <v>0</v>
      </c>
      <c r="Q101" s="61">
        <f t="shared" si="25"/>
        <v>0</v>
      </c>
      <c r="R101" s="61">
        <f t="shared" si="25"/>
        <v>0</v>
      </c>
      <c r="S101" s="61">
        <f t="shared" si="25"/>
        <v>0</v>
      </c>
      <c r="T101" s="61">
        <f t="shared" si="25"/>
        <v>274000</v>
      </c>
      <c r="U101" s="61">
        <f t="shared" si="25"/>
        <v>0</v>
      </c>
      <c r="V101" s="61">
        <f t="shared" si="25"/>
        <v>0</v>
      </c>
      <c r="W101" s="61">
        <f t="shared" si="25"/>
        <v>0</v>
      </c>
      <c r="X101" s="61">
        <f t="shared" si="25"/>
        <v>0</v>
      </c>
      <c r="Y101" s="61">
        <f t="shared" si="25"/>
        <v>0</v>
      </c>
      <c r="Z101" s="61">
        <f t="shared" si="25"/>
        <v>0</v>
      </c>
      <c r="AA101" s="61">
        <f t="shared" si="25"/>
        <v>0</v>
      </c>
      <c r="AB101" s="61">
        <f t="shared" si="25"/>
        <v>19000</v>
      </c>
      <c r="AC101" s="61">
        <f t="shared" si="25"/>
        <v>0</v>
      </c>
      <c r="AD101" s="61">
        <f t="shared" si="25"/>
        <v>0</v>
      </c>
      <c r="AE101" s="61">
        <f t="shared" si="25"/>
        <v>0</v>
      </c>
      <c r="AF101" s="61">
        <f t="shared" si="25"/>
        <v>0</v>
      </c>
      <c r="AG101" s="61">
        <f t="shared" si="25"/>
        <v>19000</v>
      </c>
      <c r="AH101" s="61">
        <f t="shared" si="25"/>
        <v>0</v>
      </c>
      <c r="AI101" s="61">
        <f t="shared" si="25"/>
        <v>0</v>
      </c>
      <c r="AJ101" s="61">
        <f t="shared" si="25"/>
        <v>0</v>
      </c>
      <c r="AK101" s="61">
        <f t="shared" si="25"/>
        <v>0</v>
      </c>
      <c r="AL101" s="61">
        <f t="shared" si="25"/>
        <v>0</v>
      </c>
      <c r="AM101" s="61">
        <f t="shared" si="25"/>
        <v>0</v>
      </c>
      <c r="AN101" s="61">
        <f t="shared" si="25"/>
        <v>0</v>
      </c>
      <c r="AO101" s="61">
        <f t="shared" si="25"/>
        <v>0</v>
      </c>
      <c r="AP101" s="61">
        <f t="shared" si="25"/>
        <v>0</v>
      </c>
      <c r="AQ101" s="61">
        <f t="shared" si="25"/>
        <v>0</v>
      </c>
      <c r="AR101" s="61">
        <f t="shared" si="25"/>
        <v>0</v>
      </c>
      <c r="AS101" s="61">
        <f t="shared" si="25"/>
        <v>0</v>
      </c>
      <c r="AT101" s="61">
        <f t="shared" si="25"/>
        <v>0</v>
      </c>
      <c r="AU101" s="61">
        <f t="shared" si="25"/>
        <v>0</v>
      </c>
      <c r="AV101" s="61">
        <f t="shared" si="25"/>
        <v>0</v>
      </c>
      <c r="AW101" s="61">
        <f t="shared" si="25"/>
        <v>0</v>
      </c>
      <c r="AX101" s="61">
        <f t="shared" si="25"/>
        <v>0</v>
      </c>
      <c r="AY101" s="61">
        <f t="shared" si="25"/>
        <v>0</v>
      </c>
      <c r="AZ101" s="61">
        <f t="shared" si="25"/>
        <v>0</v>
      </c>
      <c r="BA101" s="61">
        <f t="shared" si="25"/>
        <v>0</v>
      </c>
      <c r="BB101" s="61">
        <f t="shared" si="25"/>
        <v>0</v>
      </c>
      <c r="BC101" s="61">
        <f t="shared" si="25"/>
        <v>0</v>
      </c>
      <c r="BD101" s="61">
        <f t="shared" si="25"/>
        <v>0</v>
      </c>
      <c r="BE101" s="61">
        <f t="shared" si="25"/>
        <v>0</v>
      </c>
      <c r="BF101" s="61">
        <f t="shared" si="25"/>
        <v>0</v>
      </c>
      <c r="BG101" s="61">
        <f t="shared" si="25"/>
        <v>0</v>
      </c>
    </row>
    <row r="102" spans="1:59" ht="11.25">
      <c r="A102" s="65" t="s">
        <v>249</v>
      </c>
      <c r="B102" s="66" t="s">
        <v>27</v>
      </c>
      <c r="C102" s="67" t="s">
        <v>248</v>
      </c>
      <c r="D102" s="65">
        <f>+'[1]Informe_dane'!D102</f>
        <v>9000</v>
      </c>
      <c r="E102" s="65">
        <f>+'[1]Informe_dane'!E102</f>
        <v>265000</v>
      </c>
      <c r="F102" s="65">
        <f>+'[1]Informe_dane'!F102</f>
        <v>0</v>
      </c>
      <c r="G102" s="65">
        <f>+'[1]Informe_dane'!G102</f>
        <v>274000</v>
      </c>
      <c r="H102" s="65">
        <f>+'[1]Informe_dane'!H102</f>
        <v>0</v>
      </c>
      <c r="I102" s="65">
        <f>+'[1]Informe_dane'!I102</f>
        <v>0</v>
      </c>
      <c r="J102" s="65">
        <f>+'[1]Informe_dane'!J102</f>
        <v>0</v>
      </c>
      <c r="K102" s="65">
        <f>+'[1]Informe_dane'!K102</f>
        <v>0</v>
      </c>
      <c r="L102" s="65">
        <f>+'[1]Informe_dane'!L102</f>
        <v>0</v>
      </c>
      <c r="M102" s="65">
        <f>+'[1]Informe_dane'!M102</f>
        <v>0</v>
      </c>
      <c r="N102" s="65">
        <f>+'[1]Informe_dane'!N102</f>
        <v>19000</v>
      </c>
      <c r="O102" s="65">
        <f>+'[1]Informe_dane'!O102</f>
        <v>255000</v>
      </c>
      <c r="P102" s="65">
        <f>+'[1]Informe_dane'!P102</f>
        <v>0</v>
      </c>
      <c r="Q102" s="65">
        <f>+'[1]Informe_dane'!Q102</f>
        <v>0</v>
      </c>
      <c r="R102" s="65">
        <f>+'[1]Informe_dane'!R102</f>
        <v>0</v>
      </c>
      <c r="S102" s="65">
        <f>+'[1]Informe_dane'!S102</f>
        <v>0</v>
      </c>
      <c r="T102" s="65">
        <f>+'[1]Informe_dane'!T102</f>
        <v>274000</v>
      </c>
      <c r="U102" s="65">
        <f>+'[1]Informe_dane'!U102</f>
        <v>0</v>
      </c>
      <c r="V102" s="65">
        <f>+'[1]Informe_dane'!V102</f>
        <v>0</v>
      </c>
      <c r="W102" s="65">
        <f>+'[1]Informe_dane'!W102</f>
        <v>0</v>
      </c>
      <c r="X102" s="65">
        <f>+'[1]Informe_dane'!X102</f>
        <v>0</v>
      </c>
      <c r="Y102" s="65">
        <f>+'[1]Informe_dane'!Y102</f>
        <v>0</v>
      </c>
      <c r="Z102" s="65">
        <f>+'[1]Informe_dane'!Z102</f>
        <v>0</v>
      </c>
      <c r="AA102" s="65">
        <f>+'[1]Informe_dane'!AA102</f>
        <v>0</v>
      </c>
      <c r="AB102" s="65">
        <f>+'[1]Informe_dane'!AB102</f>
        <v>19000</v>
      </c>
      <c r="AC102" s="65">
        <f>+'[1]Informe_dane'!AC102</f>
        <v>0</v>
      </c>
      <c r="AD102" s="65">
        <f>+'[1]Informe_dane'!AD102</f>
        <v>0</v>
      </c>
      <c r="AE102" s="65">
        <f>+'[1]Informe_dane'!AE102</f>
        <v>0</v>
      </c>
      <c r="AF102" s="65">
        <f>+'[1]Informe_dane'!AF102</f>
        <v>0</v>
      </c>
      <c r="AG102" s="65">
        <f>+'[1]Informe_dane'!AG102</f>
        <v>19000</v>
      </c>
      <c r="AH102" s="65">
        <f>+'[1]Informe_dane'!AH102</f>
        <v>0</v>
      </c>
      <c r="AI102" s="65">
        <f>+'[1]Informe_dane'!AI102</f>
        <v>0</v>
      </c>
      <c r="AJ102" s="65">
        <f>+'[1]Informe_dane'!AJ102</f>
        <v>0</v>
      </c>
      <c r="AK102" s="65">
        <f>+'[1]Informe_dane'!AK102</f>
        <v>0</v>
      </c>
      <c r="AL102" s="65">
        <f>+'[1]Informe_dane'!AL102</f>
        <v>0</v>
      </c>
      <c r="AM102" s="65">
        <f>+'[1]Informe_dane'!AM102</f>
        <v>0</v>
      </c>
      <c r="AN102" s="65">
        <f>+'[1]Informe_dane'!AN102</f>
        <v>0</v>
      </c>
      <c r="AO102" s="65">
        <f>+'[1]Informe_dane'!AO102</f>
        <v>0</v>
      </c>
      <c r="AP102" s="65">
        <f>+'[1]Informe_dane'!AP102</f>
        <v>0</v>
      </c>
      <c r="AQ102" s="65">
        <f>+'[1]Informe_dane'!AQ102</f>
        <v>0</v>
      </c>
      <c r="AR102" s="65">
        <f>+'[1]Informe_dane'!AR102</f>
        <v>0</v>
      </c>
      <c r="AS102" s="65">
        <f>+'[1]Informe_dane'!AS102</f>
        <v>0</v>
      </c>
      <c r="AT102" s="65">
        <f>+'[1]Informe_dane'!AT102</f>
        <v>0</v>
      </c>
      <c r="AU102" s="65">
        <f>+'[1]Informe_dane'!AU102</f>
        <v>0</v>
      </c>
      <c r="AV102" s="65">
        <f>+'[1]Informe_dane'!AV102</f>
        <v>0</v>
      </c>
      <c r="AW102" s="65">
        <f>+'[1]Informe_dane'!AW102</f>
        <v>0</v>
      </c>
      <c r="AX102" s="65">
        <f>+'[1]Informe_dane'!AX102</f>
        <v>0</v>
      </c>
      <c r="AY102" s="65">
        <f>+'[1]Informe_dane'!AY102</f>
        <v>0</v>
      </c>
      <c r="AZ102" s="65">
        <f>+'[1]Informe_dane'!AZ102</f>
        <v>0</v>
      </c>
      <c r="BA102" s="65">
        <f>+'[1]Informe_dane'!BA102</f>
        <v>0</v>
      </c>
      <c r="BB102" s="65">
        <f>+'[1]Informe_dane'!BB102</f>
        <v>0</v>
      </c>
      <c r="BC102" s="65">
        <f>+'[1]Informe_dane'!BC102</f>
        <v>0</v>
      </c>
      <c r="BD102" s="65">
        <f>+'[1]Informe_dane'!BD102</f>
        <v>0</v>
      </c>
      <c r="BE102" s="65">
        <f>+'[1]Informe_dane'!BE102</f>
        <v>0</v>
      </c>
      <c r="BF102" s="65">
        <f>+'[1]Informe_dane'!BF102</f>
        <v>0</v>
      </c>
      <c r="BG102" s="65">
        <f>+'[1]Informe_dane'!BG102</f>
        <v>0</v>
      </c>
    </row>
    <row r="103" spans="1:59" ht="11.25">
      <c r="A103" s="77" t="s">
        <v>284</v>
      </c>
      <c r="B103" s="91">
        <v>10</v>
      </c>
      <c r="C103" s="78" t="s">
        <v>285</v>
      </c>
      <c r="D103" s="61">
        <f>+D104</f>
        <v>0</v>
      </c>
      <c r="E103" s="61">
        <f aca="true" t="shared" si="26" ref="E103:L103">+E104</f>
        <v>26926.191</v>
      </c>
      <c r="F103" s="61">
        <f t="shared" si="26"/>
        <v>0</v>
      </c>
      <c r="G103" s="61">
        <f t="shared" si="26"/>
        <v>26926.191</v>
      </c>
      <c r="H103" s="61">
        <f t="shared" si="26"/>
        <v>0</v>
      </c>
      <c r="I103" s="61">
        <f t="shared" si="26"/>
        <v>0</v>
      </c>
      <c r="J103" s="61">
        <f t="shared" si="26"/>
        <v>0</v>
      </c>
      <c r="K103" s="61">
        <f t="shared" si="26"/>
        <v>26926.191</v>
      </c>
      <c r="L103" s="61">
        <f t="shared" si="26"/>
        <v>0</v>
      </c>
      <c r="M103" s="61">
        <f aca="true" t="shared" si="27" ref="M103:BG103">+M104</f>
        <v>0</v>
      </c>
      <c r="N103" s="61">
        <f t="shared" si="27"/>
        <v>0</v>
      </c>
      <c r="O103" s="61">
        <f t="shared" si="27"/>
        <v>0</v>
      </c>
      <c r="P103" s="61">
        <f t="shared" si="27"/>
        <v>0</v>
      </c>
      <c r="Q103" s="61">
        <f t="shared" si="27"/>
        <v>0</v>
      </c>
      <c r="R103" s="61">
        <f t="shared" si="27"/>
        <v>0</v>
      </c>
      <c r="S103" s="61">
        <f t="shared" si="27"/>
        <v>0</v>
      </c>
      <c r="T103" s="61">
        <f t="shared" si="27"/>
        <v>26926.191</v>
      </c>
      <c r="U103" s="61">
        <f t="shared" si="27"/>
        <v>0</v>
      </c>
      <c r="V103" s="61">
        <f t="shared" si="27"/>
        <v>0</v>
      </c>
      <c r="W103" s="61">
        <f t="shared" si="27"/>
        <v>0</v>
      </c>
      <c r="X103" s="61">
        <f t="shared" si="27"/>
        <v>26926.191</v>
      </c>
      <c r="Y103" s="61">
        <f t="shared" si="27"/>
        <v>0</v>
      </c>
      <c r="Z103" s="61">
        <f t="shared" si="27"/>
        <v>0</v>
      </c>
      <c r="AA103" s="61">
        <f t="shared" si="27"/>
        <v>0</v>
      </c>
      <c r="AB103" s="61">
        <f t="shared" si="27"/>
        <v>0</v>
      </c>
      <c r="AC103" s="61">
        <f t="shared" si="27"/>
        <v>0</v>
      </c>
      <c r="AD103" s="61">
        <f t="shared" si="27"/>
        <v>0</v>
      </c>
      <c r="AE103" s="61">
        <f t="shared" si="27"/>
        <v>0</v>
      </c>
      <c r="AF103" s="61">
        <f t="shared" si="27"/>
        <v>0</v>
      </c>
      <c r="AG103" s="61">
        <f t="shared" si="27"/>
        <v>26926.191</v>
      </c>
      <c r="AH103" s="61">
        <f t="shared" si="27"/>
        <v>0</v>
      </c>
      <c r="AI103" s="61">
        <f t="shared" si="27"/>
        <v>0</v>
      </c>
      <c r="AJ103" s="61">
        <f t="shared" si="27"/>
        <v>0</v>
      </c>
      <c r="AK103" s="61">
        <f t="shared" si="27"/>
        <v>26926.191</v>
      </c>
      <c r="AL103" s="61">
        <f t="shared" si="27"/>
        <v>0</v>
      </c>
      <c r="AM103" s="61">
        <f t="shared" si="27"/>
        <v>0</v>
      </c>
      <c r="AN103" s="61">
        <f t="shared" si="27"/>
        <v>0</v>
      </c>
      <c r="AO103" s="61">
        <f t="shared" si="27"/>
        <v>0</v>
      </c>
      <c r="AP103" s="61">
        <f t="shared" si="27"/>
        <v>0</v>
      </c>
      <c r="AQ103" s="61">
        <f t="shared" si="27"/>
        <v>0</v>
      </c>
      <c r="AR103" s="61">
        <f t="shared" si="27"/>
        <v>0</v>
      </c>
      <c r="AS103" s="61">
        <f t="shared" si="27"/>
        <v>0</v>
      </c>
      <c r="AT103" s="61">
        <f t="shared" si="27"/>
        <v>26926.191</v>
      </c>
      <c r="AU103" s="61">
        <f t="shared" si="27"/>
        <v>0</v>
      </c>
      <c r="AV103" s="61">
        <f t="shared" si="27"/>
        <v>0</v>
      </c>
      <c r="AW103" s="61">
        <f t="shared" si="27"/>
        <v>0</v>
      </c>
      <c r="AX103" s="61">
        <f t="shared" si="27"/>
        <v>26926.191</v>
      </c>
      <c r="AY103" s="61">
        <f t="shared" si="27"/>
        <v>0</v>
      </c>
      <c r="AZ103" s="61">
        <f t="shared" si="27"/>
        <v>0</v>
      </c>
      <c r="BA103" s="61">
        <f t="shared" si="27"/>
        <v>0</v>
      </c>
      <c r="BB103" s="61">
        <f t="shared" si="27"/>
        <v>0</v>
      </c>
      <c r="BC103" s="61">
        <f t="shared" si="27"/>
        <v>0</v>
      </c>
      <c r="BD103" s="61">
        <f t="shared" si="27"/>
        <v>0</v>
      </c>
      <c r="BE103" s="61">
        <f t="shared" si="27"/>
        <v>0</v>
      </c>
      <c r="BF103" s="61">
        <f t="shared" si="27"/>
        <v>0</v>
      </c>
      <c r="BG103" s="61">
        <f t="shared" si="27"/>
        <v>26926.191</v>
      </c>
    </row>
    <row r="104" spans="1:59" s="49" customFormat="1" ht="11.25">
      <c r="A104" s="80" t="s">
        <v>284</v>
      </c>
      <c r="B104" s="66">
        <v>10</v>
      </c>
      <c r="C104" s="65" t="s">
        <v>285</v>
      </c>
      <c r="D104" s="78">
        <f>+'[1]Informe_dane'!D104</f>
        <v>0</v>
      </c>
      <c r="E104" s="65">
        <f>+'[1]Informe_dane'!E104</f>
        <v>26926.191</v>
      </c>
      <c r="F104" s="65">
        <f>+'[1]Informe_dane'!F104</f>
        <v>0</v>
      </c>
      <c r="G104" s="65">
        <f>+'[1]Informe_dane'!G104</f>
        <v>26926.191</v>
      </c>
      <c r="H104" s="78">
        <f>+'[1]Informe_dane'!H104</f>
        <v>0</v>
      </c>
      <c r="I104" s="78">
        <f>+'[1]Informe_dane'!I104</f>
        <v>0</v>
      </c>
      <c r="J104" s="78">
        <f>+'[1]Informe_dane'!J104</f>
        <v>0</v>
      </c>
      <c r="K104" s="65">
        <f>+'[1]Informe_dane'!K104</f>
        <v>26926.191</v>
      </c>
      <c r="L104" s="65">
        <f>+'[1]Informe_dane'!L104</f>
        <v>0</v>
      </c>
      <c r="M104" s="65">
        <f>+'[1]Informe_dane'!M104</f>
        <v>0</v>
      </c>
      <c r="N104" s="65">
        <f>+'[1]Informe_dane'!N104</f>
        <v>0</v>
      </c>
      <c r="O104" s="65">
        <f>+'[1]Informe_dane'!O104</f>
        <v>0</v>
      </c>
      <c r="P104" s="65">
        <f>+'[1]Informe_dane'!P104</f>
        <v>0</v>
      </c>
      <c r="Q104" s="65">
        <f>+'[1]Informe_dane'!Q104</f>
        <v>0</v>
      </c>
      <c r="R104" s="65">
        <f>+'[1]Informe_dane'!R104</f>
        <v>0</v>
      </c>
      <c r="S104" s="65">
        <f>+'[1]Informe_dane'!S104</f>
        <v>0</v>
      </c>
      <c r="T104" s="65">
        <f>+'[1]Informe_dane'!T104</f>
        <v>26926.191</v>
      </c>
      <c r="U104" s="65">
        <f>+'[1]Informe_dane'!U104</f>
        <v>0</v>
      </c>
      <c r="V104" s="65">
        <f>+'[1]Informe_dane'!V104</f>
        <v>0</v>
      </c>
      <c r="W104" s="65">
        <f>+'[1]Informe_dane'!W104</f>
        <v>0</v>
      </c>
      <c r="X104" s="65">
        <f>+'[1]Informe_dane'!X104</f>
        <v>26926.191</v>
      </c>
      <c r="Y104" s="65">
        <f>+'[1]Informe_dane'!Y104</f>
        <v>0</v>
      </c>
      <c r="Z104" s="65">
        <f>+'[1]Informe_dane'!Z104</f>
        <v>0</v>
      </c>
      <c r="AA104" s="65">
        <f>+'[1]Informe_dane'!AA104</f>
        <v>0</v>
      </c>
      <c r="AB104" s="65">
        <f>+'[1]Informe_dane'!AB104</f>
        <v>0</v>
      </c>
      <c r="AC104" s="65">
        <f>+'[1]Informe_dane'!AC104</f>
        <v>0</v>
      </c>
      <c r="AD104" s="65">
        <f>+'[1]Informe_dane'!AD104</f>
        <v>0</v>
      </c>
      <c r="AE104" s="65">
        <f>+'[1]Informe_dane'!AE104</f>
        <v>0</v>
      </c>
      <c r="AF104" s="65">
        <f>+'[1]Informe_dane'!AF104</f>
        <v>0</v>
      </c>
      <c r="AG104" s="65">
        <f>+'[1]Informe_dane'!AG104</f>
        <v>26926.191</v>
      </c>
      <c r="AH104" s="65">
        <f>+'[1]Informe_dane'!AH104</f>
        <v>0</v>
      </c>
      <c r="AI104" s="65">
        <f>+'[1]Informe_dane'!AI104</f>
        <v>0</v>
      </c>
      <c r="AJ104" s="65">
        <f>+'[1]Informe_dane'!AJ104</f>
        <v>0</v>
      </c>
      <c r="AK104" s="65">
        <f>+'[1]Informe_dane'!AK104</f>
        <v>26926.191</v>
      </c>
      <c r="AL104" s="65">
        <f>+'[1]Informe_dane'!AL104</f>
        <v>0</v>
      </c>
      <c r="AM104" s="65">
        <f>+'[1]Informe_dane'!AM104</f>
        <v>0</v>
      </c>
      <c r="AN104" s="65">
        <f>+'[1]Informe_dane'!AN104</f>
        <v>0</v>
      </c>
      <c r="AO104" s="65">
        <f>+'[1]Informe_dane'!AO104</f>
        <v>0</v>
      </c>
      <c r="AP104" s="65">
        <f>+'[1]Informe_dane'!AP104</f>
        <v>0</v>
      </c>
      <c r="AQ104" s="65">
        <f>+'[1]Informe_dane'!AQ104</f>
        <v>0</v>
      </c>
      <c r="AR104" s="65">
        <f>+'[1]Informe_dane'!AR104</f>
        <v>0</v>
      </c>
      <c r="AS104" s="65">
        <f>+'[1]Informe_dane'!AS104</f>
        <v>0</v>
      </c>
      <c r="AT104" s="65">
        <f>+'[1]Informe_dane'!AT104</f>
        <v>26926.191</v>
      </c>
      <c r="AU104" s="65">
        <f>+'[1]Informe_dane'!AU104</f>
        <v>0</v>
      </c>
      <c r="AV104" s="65">
        <f>+'[1]Informe_dane'!AV104</f>
        <v>0</v>
      </c>
      <c r="AW104" s="65">
        <f>+'[1]Informe_dane'!AW104</f>
        <v>0</v>
      </c>
      <c r="AX104" s="65">
        <f>+'[1]Informe_dane'!AX104</f>
        <v>26926.191</v>
      </c>
      <c r="AY104" s="65">
        <f>+'[1]Informe_dane'!AY104</f>
        <v>0</v>
      </c>
      <c r="AZ104" s="65">
        <f>+'[1]Informe_dane'!AZ104</f>
        <v>0</v>
      </c>
      <c r="BA104" s="65">
        <f>+'[1]Informe_dane'!BA104</f>
        <v>0</v>
      </c>
      <c r="BB104" s="65">
        <f>+'[1]Informe_dane'!BB104</f>
        <v>0</v>
      </c>
      <c r="BC104" s="65">
        <f>+'[1]Informe_dane'!BC104</f>
        <v>0</v>
      </c>
      <c r="BD104" s="65">
        <f>+'[1]Informe_dane'!BD104</f>
        <v>0</v>
      </c>
      <c r="BE104" s="65">
        <f>+'[1]Informe_dane'!BE104</f>
        <v>0</v>
      </c>
      <c r="BF104" s="65">
        <f>+'[1]Informe_dane'!BF104</f>
        <v>0</v>
      </c>
      <c r="BG104" s="65">
        <f>+'[1]Informe_dane'!BG104</f>
        <v>26926.191</v>
      </c>
    </row>
    <row r="105" spans="1:59" s="58" customFormat="1" ht="12.75">
      <c r="A105" s="69" t="s">
        <v>250</v>
      </c>
      <c r="B105" s="53">
        <v>10</v>
      </c>
      <c r="C105" s="54" t="s">
        <v>30</v>
      </c>
      <c r="D105" s="54">
        <f>SUM(D106:D108)</f>
        <v>1874000</v>
      </c>
      <c r="E105" s="54">
        <f aca="true" t="shared" si="28" ref="E105:BG105">SUM(E106:E108)</f>
        <v>0</v>
      </c>
      <c r="F105" s="54">
        <f t="shared" si="28"/>
        <v>150000</v>
      </c>
      <c r="G105" s="54">
        <f t="shared" si="28"/>
        <v>1724000</v>
      </c>
      <c r="H105" s="54">
        <f t="shared" si="28"/>
        <v>101523.449</v>
      </c>
      <c r="I105" s="54">
        <f t="shared" si="28"/>
        <v>50000</v>
      </c>
      <c r="J105" s="54">
        <f t="shared" si="28"/>
        <v>176627.75</v>
      </c>
      <c r="K105" s="54">
        <f t="shared" si="28"/>
        <v>-138000</v>
      </c>
      <c r="L105" s="54">
        <f t="shared" si="28"/>
        <v>5960</v>
      </c>
      <c r="M105" s="54">
        <f t="shared" si="28"/>
        <v>0</v>
      </c>
      <c r="N105" s="54">
        <f t="shared" si="28"/>
        <v>-16359.305</v>
      </c>
      <c r="O105" s="54">
        <f t="shared" si="28"/>
        <v>15585.154</v>
      </c>
      <c r="P105" s="54">
        <f t="shared" si="28"/>
        <v>111232.617</v>
      </c>
      <c r="Q105" s="54">
        <f t="shared" si="28"/>
        <v>0</v>
      </c>
      <c r="R105" s="54">
        <f t="shared" si="28"/>
        <v>0</v>
      </c>
      <c r="S105" s="54">
        <f t="shared" si="28"/>
        <v>0</v>
      </c>
      <c r="T105" s="54">
        <f t="shared" si="28"/>
        <v>306569.66500000004</v>
      </c>
      <c r="U105" s="54">
        <f t="shared" si="28"/>
        <v>101523.449</v>
      </c>
      <c r="V105" s="54">
        <f t="shared" si="28"/>
        <v>50000</v>
      </c>
      <c r="W105" s="54">
        <f t="shared" si="28"/>
        <v>4851.801</v>
      </c>
      <c r="X105" s="54">
        <f t="shared" si="28"/>
        <v>5603.16</v>
      </c>
      <c r="Y105" s="54">
        <f t="shared" si="28"/>
        <v>16673.484</v>
      </c>
      <c r="Z105" s="54">
        <f t="shared" si="28"/>
        <v>0</v>
      </c>
      <c r="AA105" s="54">
        <f t="shared" si="28"/>
        <v>0</v>
      </c>
      <c r="AB105" s="54">
        <f t="shared" si="28"/>
        <v>9000</v>
      </c>
      <c r="AC105" s="54">
        <f t="shared" si="28"/>
        <v>10821.497</v>
      </c>
      <c r="AD105" s="54">
        <f t="shared" si="28"/>
        <v>0</v>
      </c>
      <c r="AE105" s="54">
        <f t="shared" si="28"/>
        <v>0</v>
      </c>
      <c r="AF105" s="54">
        <f t="shared" si="28"/>
        <v>0</v>
      </c>
      <c r="AG105" s="54">
        <f t="shared" si="28"/>
        <v>198473.391</v>
      </c>
      <c r="AH105" s="54">
        <f t="shared" si="28"/>
        <v>0</v>
      </c>
      <c r="AI105" s="54">
        <f t="shared" si="28"/>
        <v>2059.896</v>
      </c>
      <c r="AJ105" s="54">
        <f t="shared" si="28"/>
        <v>8828.126</v>
      </c>
      <c r="AK105" s="54">
        <f t="shared" si="28"/>
        <v>44283.087</v>
      </c>
      <c r="AL105" s="54">
        <f t="shared" si="28"/>
        <v>19728.126</v>
      </c>
      <c r="AM105" s="54">
        <f t="shared" si="28"/>
        <v>13001.61</v>
      </c>
      <c r="AN105" s="54">
        <f t="shared" si="28"/>
        <v>8828.126</v>
      </c>
      <c r="AO105" s="54">
        <f t="shared" si="28"/>
        <v>8828.126</v>
      </c>
      <c r="AP105" s="54">
        <f t="shared" si="28"/>
        <v>22717.006</v>
      </c>
      <c r="AQ105" s="54">
        <f t="shared" si="28"/>
        <v>0</v>
      </c>
      <c r="AR105" s="54">
        <f t="shared" si="28"/>
        <v>0</v>
      </c>
      <c r="AS105" s="54">
        <f t="shared" si="28"/>
        <v>0</v>
      </c>
      <c r="AT105" s="54">
        <f t="shared" si="28"/>
        <v>128274.103</v>
      </c>
      <c r="AU105" s="54">
        <f t="shared" si="28"/>
        <v>0</v>
      </c>
      <c r="AV105" s="54">
        <f t="shared" si="28"/>
        <v>589.896</v>
      </c>
      <c r="AW105" s="54">
        <f t="shared" si="28"/>
        <v>10298.126</v>
      </c>
      <c r="AX105" s="54">
        <f t="shared" si="28"/>
        <v>44283.087</v>
      </c>
      <c r="AY105" s="54">
        <f t="shared" si="28"/>
        <v>19728.126</v>
      </c>
      <c r="AZ105" s="54">
        <f t="shared" si="28"/>
        <v>13001.61</v>
      </c>
      <c r="BA105" s="54">
        <f t="shared" si="28"/>
        <v>8828.126</v>
      </c>
      <c r="BB105" s="54">
        <f t="shared" si="28"/>
        <v>8828.126</v>
      </c>
      <c r="BC105" s="54">
        <f t="shared" si="28"/>
        <v>18217.006</v>
      </c>
      <c r="BD105" s="54">
        <f t="shared" si="28"/>
        <v>0</v>
      </c>
      <c r="BE105" s="54">
        <f t="shared" si="28"/>
        <v>0</v>
      </c>
      <c r="BF105" s="54">
        <f t="shared" si="28"/>
        <v>0</v>
      </c>
      <c r="BG105" s="54">
        <f t="shared" si="28"/>
        <v>123774.103</v>
      </c>
    </row>
    <row r="106" spans="1:59" ht="11.25">
      <c r="A106" s="59" t="s">
        <v>251</v>
      </c>
      <c r="B106" s="62" t="s">
        <v>35</v>
      </c>
      <c r="C106" s="70" t="s">
        <v>252</v>
      </c>
      <c r="D106" s="59">
        <f>+'[1]Informe_dane'!D106</f>
        <v>258000</v>
      </c>
      <c r="E106" s="59">
        <f>+'[1]Informe_dane'!E106</f>
        <v>0</v>
      </c>
      <c r="F106" s="59">
        <f>+'[1]Informe_dane'!F106</f>
        <v>0</v>
      </c>
      <c r="G106" s="59">
        <f>+'[1]Informe_dane'!G106</f>
        <v>258000</v>
      </c>
      <c r="H106" s="59">
        <f>+'[1]Informe_dane'!H106</f>
        <v>0</v>
      </c>
      <c r="I106" s="59">
        <f>+'[1]Informe_dane'!I106</f>
        <v>0</v>
      </c>
      <c r="J106" s="59">
        <f>+'[1]Informe_dane'!J106</f>
        <v>0</v>
      </c>
      <c r="K106" s="59">
        <f>+'[1]Informe_dane'!K106</f>
        <v>0</v>
      </c>
      <c r="L106" s="59">
        <f>+'[1]Informe_dane'!L106</f>
        <v>0</v>
      </c>
      <c r="M106" s="59">
        <f>+'[1]Informe_dane'!M106</f>
        <v>0</v>
      </c>
      <c r="N106" s="59">
        <f>+'[1]Informe_dane'!N106</f>
        <v>0</v>
      </c>
      <c r="O106" s="59">
        <f>+'[1]Informe_dane'!O106</f>
        <v>0</v>
      </c>
      <c r="P106" s="59">
        <f>+'[1]Informe_dane'!P106</f>
        <v>0</v>
      </c>
      <c r="Q106" s="59">
        <f>+'[1]Informe_dane'!Q106</f>
        <v>0</v>
      </c>
      <c r="R106" s="59">
        <f>+'[1]Informe_dane'!R106</f>
        <v>0</v>
      </c>
      <c r="S106" s="59">
        <f>+'[1]Informe_dane'!S106</f>
        <v>0</v>
      </c>
      <c r="T106" s="59">
        <f>+'[1]Informe_dane'!T106</f>
        <v>0</v>
      </c>
      <c r="U106" s="59">
        <f>+'[1]Informe_dane'!U106</f>
        <v>0</v>
      </c>
      <c r="V106" s="59">
        <f>+'[1]Informe_dane'!V106</f>
        <v>0</v>
      </c>
      <c r="W106" s="59">
        <f>+'[1]Informe_dane'!W106</f>
        <v>0</v>
      </c>
      <c r="X106" s="59">
        <f>+'[1]Informe_dane'!X106</f>
        <v>0</v>
      </c>
      <c r="Y106" s="59">
        <f>+'[1]Informe_dane'!Y106</f>
        <v>0</v>
      </c>
      <c r="Z106" s="59">
        <f>+'[1]Informe_dane'!Z106</f>
        <v>0</v>
      </c>
      <c r="AA106" s="59">
        <f>+'[1]Informe_dane'!AA106</f>
        <v>0</v>
      </c>
      <c r="AB106" s="59">
        <f>+'[1]Informe_dane'!AB106</f>
        <v>0</v>
      </c>
      <c r="AC106" s="59">
        <f>+'[1]Informe_dane'!AC106</f>
        <v>0</v>
      </c>
      <c r="AD106" s="59">
        <f>+'[1]Informe_dane'!AD106</f>
        <v>0</v>
      </c>
      <c r="AE106" s="59">
        <f>+'[1]Informe_dane'!AE106</f>
        <v>0</v>
      </c>
      <c r="AF106" s="59">
        <f>+'[1]Informe_dane'!AF106</f>
        <v>0</v>
      </c>
      <c r="AG106" s="59">
        <f>+'[1]Informe_dane'!AG106</f>
        <v>0</v>
      </c>
      <c r="AH106" s="59">
        <f>+'[1]Informe_dane'!AH106</f>
        <v>0</v>
      </c>
      <c r="AI106" s="59">
        <f>+'[1]Informe_dane'!AI106</f>
        <v>0</v>
      </c>
      <c r="AJ106" s="59">
        <f>+'[1]Informe_dane'!AJ106</f>
        <v>0</v>
      </c>
      <c r="AK106" s="59">
        <f>+'[1]Informe_dane'!AK106</f>
        <v>0</v>
      </c>
      <c r="AL106" s="59">
        <f>+'[1]Informe_dane'!AL106</f>
        <v>0</v>
      </c>
      <c r="AM106" s="59">
        <f>+'[1]Informe_dane'!AM106</f>
        <v>0</v>
      </c>
      <c r="AN106" s="59">
        <f>+'[1]Informe_dane'!AN106</f>
        <v>0</v>
      </c>
      <c r="AO106" s="59">
        <f>+'[1]Informe_dane'!AO106</f>
        <v>0</v>
      </c>
      <c r="AP106" s="59">
        <f>+'[1]Informe_dane'!AP106</f>
        <v>0</v>
      </c>
      <c r="AQ106" s="59">
        <f>+'[1]Informe_dane'!AQ106</f>
        <v>0</v>
      </c>
      <c r="AR106" s="59">
        <f>+'[1]Informe_dane'!AR106</f>
        <v>0</v>
      </c>
      <c r="AS106" s="59">
        <f>+'[1]Informe_dane'!AS106</f>
        <v>0</v>
      </c>
      <c r="AT106" s="59">
        <f>+'[1]Informe_dane'!AT106</f>
        <v>0</v>
      </c>
      <c r="AU106" s="59">
        <f>+'[1]Informe_dane'!AU106</f>
        <v>0</v>
      </c>
      <c r="AV106" s="59">
        <f>+'[1]Informe_dane'!AV106</f>
        <v>0</v>
      </c>
      <c r="AW106" s="59">
        <f>+'[1]Informe_dane'!AW106</f>
        <v>0</v>
      </c>
      <c r="AX106" s="59">
        <f>+'[1]Informe_dane'!AX106</f>
        <v>0</v>
      </c>
      <c r="AY106" s="59">
        <f>+'[1]Informe_dane'!AY106</f>
        <v>0</v>
      </c>
      <c r="AZ106" s="59">
        <f>+'[1]Informe_dane'!AZ106</f>
        <v>0</v>
      </c>
      <c r="BA106" s="59">
        <f>+'[1]Informe_dane'!BA106</f>
        <v>0</v>
      </c>
      <c r="BB106" s="59">
        <f>+'[1]Informe_dane'!BB106</f>
        <v>0</v>
      </c>
      <c r="BC106" s="59">
        <f>+'[1]Informe_dane'!BC106</f>
        <v>0</v>
      </c>
      <c r="BD106" s="59">
        <f>+'[1]Informe_dane'!BD106</f>
        <v>0</v>
      </c>
      <c r="BE106" s="59">
        <f>+'[1]Informe_dane'!BE106</f>
        <v>0</v>
      </c>
      <c r="BF106" s="59">
        <f>+'[1]Informe_dane'!BF106</f>
        <v>0</v>
      </c>
      <c r="BG106" s="59">
        <f>+'[1]Informe_dane'!BG106</f>
        <v>0</v>
      </c>
    </row>
    <row r="107" spans="1:59" ht="22.5">
      <c r="A107" s="59" t="s">
        <v>31</v>
      </c>
      <c r="B107" s="62" t="s">
        <v>27</v>
      </c>
      <c r="C107" s="70" t="s">
        <v>32</v>
      </c>
      <c r="D107" s="59">
        <f>+'[1]Informe_dane'!D107</f>
        <v>876000</v>
      </c>
      <c r="E107" s="59">
        <f>+'[1]Informe_dane'!E107</f>
        <v>0</v>
      </c>
      <c r="F107" s="59">
        <f>+'[1]Informe_dane'!F107</f>
        <v>150000</v>
      </c>
      <c r="G107" s="59">
        <f>+'[1]Informe_dane'!G107</f>
        <v>726000</v>
      </c>
      <c r="H107" s="59">
        <f>+'[1]Informe_dane'!H107</f>
        <v>101523.449</v>
      </c>
      <c r="I107" s="59">
        <f>+'[1]Informe_dane'!I107</f>
        <v>50000</v>
      </c>
      <c r="J107" s="59">
        <f>+'[1]Informe_dane'!J107</f>
        <v>176627.75</v>
      </c>
      <c r="K107" s="59">
        <f>+'[1]Informe_dane'!K107</f>
        <v>-138000</v>
      </c>
      <c r="L107" s="59">
        <f>+'[1]Informe_dane'!L107</f>
        <v>5960</v>
      </c>
      <c r="M107" s="59">
        <f>+'[1]Informe_dane'!M107</f>
        <v>0</v>
      </c>
      <c r="N107" s="59">
        <f>+'[1]Informe_dane'!N107</f>
        <v>-16359.305</v>
      </c>
      <c r="O107" s="59">
        <f>+'[1]Informe_dane'!O107</f>
        <v>15585.154</v>
      </c>
      <c r="P107" s="59">
        <f>+'[1]Informe_dane'!P107</f>
        <v>111232.617</v>
      </c>
      <c r="Q107" s="59">
        <f>+'[1]Informe_dane'!Q107</f>
        <v>0</v>
      </c>
      <c r="R107" s="59">
        <f>+'[1]Informe_dane'!R107</f>
        <v>0</v>
      </c>
      <c r="S107" s="59">
        <f>+'[1]Informe_dane'!S107</f>
        <v>0</v>
      </c>
      <c r="T107" s="59">
        <f>+'[1]Informe_dane'!T107</f>
        <v>306569.66500000004</v>
      </c>
      <c r="U107" s="59">
        <f>+'[1]Informe_dane'!U107</f>
        <v>101523.449</v>
      </c>
      <c r="V107" s="59">
        <f>+'[1]Informe_dane'!V107</f>
        <v>50000</v>
      </c>
      <c r="W107" s="59">
        <f>+'[1]Informe_dane'!W107</f>
        <v>4851.801</v>
      </c>
      <c r="X107" s="59">
        <f>+'[1]Informe_dane'!X107</f>
        <v>5603.16</v>
      </c>
      <c r="Y107" s="59">
        <f>+'[1]Informe_dane'!Y107</f>
        <v>16673.484</v>
      </c>
      <c r="Z107" s="59">
        <f>+'[1]Informe_dane'!Z107</f>
        <v>0</v>
      </c>
      <c r="AA107" s="59">
        <f>+'[1]Informe_dane'!AA107</f>
        <v>0</v>
      </c>
      <c r="AB107" s="59">
        <f>+'[1]Informe_dane'!AB107</f>
        <v>9000</v>
      </c>
      <c r="AC107" s="59">
        <f>+'[1]Informe_dane'!AC107</f>
        <v>10821.497</v>
      </c>
      <c r="AD107" s="59">
        <f>+'[1]Informe_dane'!AD107</f>
        <v>0</v>
      </c>
      <c r="AE107" s="59">
        <f>+'[1]Informe_dane'!AE107</f>
        <v>0</v>
      </c>
      <c r="AF107" s="59">
        <f>+'[1]Informe_dane'!AF107</f>
        <v>0</v>
      </c>
      <c r="AG107" s="59">
        <f>+'[1]Informe_dane'!AG107</f>
        <v>198473.391</v>
      </c>
      <c r="AH107" s="59">
        <f>+'[1]Informe_dane'!AH107</f>
        <v>0</v>
      </c>
      <c r="AI107" s="59">
        <f>+'[1]Informe_dane'!AI107</f>
        <v>2059.896</v>
      </c>
      <c r="AJ107" s="59">
        <f>+'[1]Informe_dane'!AJ107</f>
        <v>8828.126</v>
      </c>
      <c r="AK107" s="59">
        <f>+'[1]Informe_dane'!AK107</f>
        <v>44283.087</v>
      </c>
      <c r="AL107" s="59">
        <f>+'[1]Informe_dane'!AL107</f>
        <v>19728.126</v>
      </c>
      <c r="AM107" s="59">
        <f>+'[1]Informe_dane'!AM107</f>
        <v>13001.61</v>
      </c>
      <c r="AN107" s="59">
        <f>+'[1]Informe_dane'!AN107</f>
        <v>8828.126</v>
      </c>
      <c r="AO107" s="59">
        <f>+'[1]Informe_dane'!AO107</f>
        <v>8828.126</v>
      </c>
      <c r="AP107" s="59">
        <f>+'[1]Informe_dane'!AP107</f>
        <v>22717.006</v>
      </c>
      <c r="AQ107" s="59">
        <f>+'[1]Informe_dane'!AQ107</f>
        <v>0</v>
      </c>
      <c r="AR107" s="59">
        <f>+'[1]Informe_dane'!AR107</f>
        <v>0</v>
      </c>
      <c r="AS107" s="59">
        <f>+'[1]Informe_dane'!AS107</f>
        <v>0</v>
      </c>
      <c r="AT107" s="59">
        <f>+'[1]Informe_dane'!AT107</f>
        <v>128274.103</v>
      </c>
      <c r="AU107" s="59">
        <f>+'[1]Informe_dane'!AU107</f>
        <v>0</v>
      </c>
      <c r="AV107" s="59">
        <f>+'[1]Informe_dane'!AV107</f>
        <v>589.896</v>
      </c>
      <c r="AW107" s="59">
        <f>+'[1]Informe_dane'!AW107</f>
        <v>10298.126</v>
      </c>
      <c r="AX107" s="59">
        <f>+'[1]Informe_dane'!AX107</f>
        <v>44283.087</v>
      </c>
      <c r="AY107" s="59">
        <f>+'[1]Informe_dane'!AY107</f>
        <v>19728.126</v>
      </c>
      <c r="AZ107" s="59">
        <f>+'[1]Informe_dane'!AZ107</f>
        <v>13001.61</v>
      </c>
      <c r="BA107" s="59">
        <f>+'[1]Informe_dane'!BA107</f>
        <v>8828.126</v>
      </c>
      <c r="BB107" s="59">
        <f>+'[1]Informe_dane'!BB107</f>
        <v>8828.126</v>
      </c>
      <c r="BC107" s="59">
        <f>+'[1]Informe_dane'!BC107</f>
        <v>18217.006</v>
      </c>
      <c r="BD107" s="59">
        <f>+'[1]Informe_dane'!BD107</f>
        <v>0</v>
      </c>
      <c r="BE107" s="59">
        <f>+'[1]Informe_dane'!BE107</f>
        <v>0</v>
      </c>
      <c r="BF107" s="59">
        <f>+'[1]Informe_dane'!BF107</f>
        <v>0</v>
      </c>
      <c r="BG107" s="59">
        <f>+'[1]Informe_dane'!BG107</f>
        <v>123774.103</v>
      </c>
    </row>
    <row r="108" spans="1:59" ht="11.25">
      <c r="A108" s="59" t="s">
        <v>253</v>
      </c>
      <c r="B108" s="62" t="s">
        <v>27</v>
      </c>
      <c r="C108" s="70" t="s">
        <v>254</v>
      </c>
      <c r="D108" s="59">
        <f>+'[1]Informe_dane'!D108</f>
        <v>740000</v>
      </c>
      <c r="E108" s="59">
        <f>+'[1]Informe_dane'!E108</f>
        <v>0</v>
      </c>
      <c r="F108" s="59">
        <f>+'[1]Informe_dane'!F108</f>
        <v>0</v>
      </c>
      <c r="G108" s="59">
        <f>+'[1]Informe_dane'!G108</f>
        <v>740000</v>
      </c>
      <c r="H108" s="59">
        <f>+'[1]Informe_dane'!H108</f>
        <v>0</v>
      </c>
      <c r="I108" s="59">
        <f>+'[1]Informe_dane'!I108</f>
        <v>0</v>
      </c>
      <c r="J108" s="59">
        <f>+'[1]Informe_dane'!J108</f>
        <v>0</v>
      </c>
      <c r="K108" s="59">
        <f>+'[1]Informe_dane'!K108</f>
        <v>0</v>
      </c>
      <c r="L108" s="59">
        <f>+'[1]Informe_dane'!L108</f>
        <v>0</v>
      </c>
      <c r="M108" s="59">
        <f>+'[1]Informe_dane'!M108</f>
        <v>0</v>
      </c>
      <c r="N108" s="59">
        <f>+'[1]Informe_dane'!N108</f>
        <v>0</v>
      </c>
      <c r="O108" s="59">
        <f>+'[1]Informe_dane'!O108</f>
        <v>0</v>
      </c>
      <c r="P108" s="59">
        <f>+'[1]Informe_dane'!P108</f>
        <v>0</v>
      </c>
      <c r="Q108" s="59">
        <f>+'[1]Informe_dane'!Q108</f>
        <v>0</v>
      </c>
      <c r="R108" s="59">
        <f>+'[1]Informe_dane'!R108</f>
        <v>0</v>
      </c>
      <c r="S108" s="59">
        <f>+'[1]Informe_dane'!S108</f>
        <v>0</v>
      </c>
      <c r="T108" s="59">
        <f>+'[1]Informe_dane'!T108</f>
        <v>0</v>
      </c>
      <c r="U108" s="59">
        <f>+'[1]Informe_dane'!U108</f>
        <v>0</v>
      </c>
      <c r="V108" s="59">
        <f>+'[1]Informe_dane'!V108</f>
        <v>0</v>
      </c>
      <c r="W108" s="59">
        <f>+'[1]Informe_dane'!W108</f>
        <v>0</v>
      </c>
      <c r="X108" s="59">
        <f>+'[1]Informe_dane'!X108</f>
        <v>0</v>
      </c>
      <c r="Y108" s="59">
        <f>+'[1]Informe_dane'!Y108</f>
        <v>0</v>
      </c>
      <c r="Z108" s="59">
        <f>+'[1]Informe_dane'!Z108</f>
        <v>0</v>
      </c>
      <c r="AA108" s="59">
        <f>+'[1]Informe_dane'!AA108</f>
        <v>0</v>
      </c>
      <c r="AB108" s="59">
        <f>+'[1]Informe_dane'!AB108</f>
        <v>0</v>
      </c>
      <c r="AC108" s="59">
        <f>+'[1]Informe_dane'!AC108</f>
        <v>0</v>
      </c>
      <c r="AD108" s="59">
        <f>+'[1]Informe_dane'!AD108</f>
        <v>0</v>
      </c>
      <c r="AE108" s="59">
        <f>+'[1]Informe_dane'!AE108</f>
        <v>0</v>
      </c>
      <c r="AF108" s="59">
        <f>+'[1]Informe_dane'!AF108</f>
        <v>0</v>
      </c>
      <c r="AG108" s="59">
        <f>+'[1]Informe_dane'!AG108</f>
        <v>0</v>
      </c>
      <c r="AH108" s="59">
        <f>+'[1]Informe_dane'!AH108</f>
        <v>0</v>
      </c>
      <c r="AI108" s="59">
        <f>+'[1]Informe_dane'!AI108</f>
        <v>0</v>
      </c>
      <c r="AJ108" s="59">
        <f>+'[1]Informe_dane'!AJ108</f>
        <v>0</v>
      </c>
      <c r="AK108" s="59">
        <f>+'[1]Informe_dane'!AK108</f>
        <v>0</v>
      </c>
      <c r="AL108" s="59">
        <f>+'[1]Informe_dane'!AL108</f>
        <v>0</v>
      </c>
      <c r="AM108" s="59">
        <f>+'[1]Informe_dane'!AM108</f>
        <v>0</v>
      </c>
      <c r="AN108" s="59">
        <f>+'[1]Informe_dane'!AN108</f>
        <v>0</v>
      </c>
      <c r="AO108" s="59">
        <f>+'[1]Informe_dane'!AO108</f>
        <v>0</v>
      </c>
      <c r="AP108" s="59">
        <f>+'[1]Informe_dane'!AP108</f>
        <v>0</v>
      </c>
      <c r="AQ108" s="59">
        <f>+'[1]Informe_dane'!AQ108</f>
        <v>0</v>
      </c>
      <c r="AR108" s="59">
        <f>+'[1]Informe_dane'!AR108</f>
        <v>0</v>
      </c>
      <c r="AS108" s="59">
        <f>+'[1]Informe_dane'!AS108</f>
        <v>0</v>
      </c>
      <c r="AT108" s="59">
        <f>+'[1]Informe_dane'!AT108</f>
        <v>0</v>
      </c>
      <c r="AU108" s="59">
        <f>+'[1]Informe_dane'!AU108</f>
        <v>0</v>
      </c>
      <c r="AV108" s="59">
        <f>+'[1]Informe_dane'!AV108</f>
        <v>0</v>
      </c>
      <c r="AW108" s="59">
        <f>+'[1]Informe_dane'!AW108</f>
        <v>0</v>
      </c>
      <c r="AX108" s="59">
        <f>+'[1]Informe_dane'!AX108</f>
        <v>0</v>
      </c>
      <c r="AY108" s="59">
        <f>+'[1]Informe_dane'!AY108</f>
        <v>0</v>
      </c>
      <c r="AZ108" s="59">
        <f>+'[1]Informe_dane'!AZ108</f>
        <v>0</v>
      </c>
      <c r="BA108" s="59">
        <f>+'[1]Informe_dane'!BA108</f>
        <v>0</v>
      </c>
      <c r="BB108" s="59">
        <f>+'[1]Informe_dane'!BB108</f>
        <v>0</v>
      </c>
      <c r="BC108" s="59">
        <f>+'[1]Informe_dane'!BC108</f>
        <v>0</v>
      </c>
      <c r="BD108" s="59">
        <f>+'[1]Informe_dane'!BD108</f>
        <v>0</v>
      </c>
      <c r="BE108" s="59">
        <f>+'[1]Informe_dane'!BE108</f>
        <v>0</v>
      </c>
      <c r="BF108" s="59">
        <f>+'[1]Informe_dane'!BF108</f>
        <v>0</v>
      </c>
      <c r="BG108" s="59">
        <f>+'[1]Informe_dane'!BG108</f>
        <v>0</v>
      </c>
    </row>
    <row r="109" spans="1:59" s="58" customFormat="1" ht="12.75">
      <c r="A109" s="69"/>
      <c r="B109" s="53"/>
      <c r="C109" s="54" t="s">
        <v>33</v>
      </c>
      <c r="D109" s="54">
        <f>SUM(D110:D150)</f>
        <v>293561146.839</v>
      </c>
      <c r="E109" s="54">
        <f aca="true" t="shared" si="29" ref="E109:BG109">SUM(E110:E150)</f>
        <v>43772520.05899999</v>
      </c>
      <c r="F109" s="54">
        <f t="shared" si="29"/>
        <v>7481925.454</v>
      </c>
      <c r="G109" s="54">
        <f t="shared" si="29"/>
        <v>329851741.4440001</v>
      </c>
      <c r="H109" s="54">
        <f t="shared" si="29"/>
        <v>237553826.148</v>
      </c>
      <c r="I109" s="54">
        <f t="shared" si="29"/>
        <v>1840163.6130000001</v>
      </c>
      <c r="J109" s="54">
        <f t="shared" si="29"/>
        <v>951922.92551</v>
      </c>
      <c r="K109" s="54">
        <f t="shared" si="29"/>
        <v>23907184.67967</v>
      </c>
      <c r="L109" s="54">
        <f t="shared" si="29"/>
        <v>1475721.37282</v>
      </c>
      <c r="M109" s="54">
        <f t="shared" si="29"/>
        <v>16660788.580430001</v>
      </c>
      <c r="N109" s="54">
        <f t="shared" si="29"/>
        <v>17449458.472080003</v>
      </c>
      <c r="O109" s="54">
        <f t="shared" si="29"/>
        <v>6850938.370020001</v>
      </c>
      <c r="P109" s="54">
        <f t="shared" si="29"/>
        <v>5060381.449669999</v>
      </c>
      <c r="Q109" s="54">
        <f t="shared" si="29"/>
        <v>0</v>
      </c>
      <c r="R109" s="54">
        <f t="shared" si="29"/>
        <v>0</v>
      </c>
      <c r="S109" s="54">
        <f t="shared" si="29"/>
        <v>0</v>
      </c>
      <c r="T109" s="54">
        <f t="shared" si="29"/>
        <v>311750385.6112001</v>
      </c>
      <c r="U109" s="54">
        <f t="shared" si="29"/>
        <v>235725561.68199998</v>
      </c>
      <c r="V109" s="54">
        <f t="shared" si="29"/>
        <v>952757.3559999998</v>
      </c>
      <c r="W109" s="54">
        <f t="shared" si="29"/>
        <v>1307695.2719999996</v>
      </c>
      <c r="X109" s="54">
        <f t="shared" si="29"/>
        <v>17774726.827000003</v>
      </c>
      <c r="Y109" s="54">
        <f t="shared" si="29"/>
        <v>7807029.226</v>
      </c>
      <c r="Z109" s="54">
        <f t="shared" si="29"/>
        <v>1347228.471</v>
      </c>
      <c r="AA109" s="54">
        <f t="shared" si="29"/>
        <v>27336160.66115</v>
      </c>
      <c r="AB109" s="54">
        <f t="shared" si="29"/>
        <v>9344644.603000002</v>
      </c>
      <c r="AC109" s="54">
        <f t="shared" si="29"/>
        <v>6422460.8784799995</v>
      </c>
      <c r="AD109" s="54">
        <f t="shared" si="29"/>
        <v>0</v>
      </c>
      <c r="AE109" s="54">
        <f t="shared" si="29"/>
        <v>0</v>
      </c>
      <c r="AF109" s="54">
        <f t="shared" si="29"/>
        <v>0</v>
      </c>
      <c r="AG109" s="54">
        <f t="shared" si="29"/>
        <v>308018264.9766301</v>
      </c>
      <c r="AH109" s="54">
        <f t="shared" si="29"/>
        <v>129920.239</v>
      </c>
      <c r="AI109" s="54">
        <f t="shared" si="29"/>
        <v>5674666.5030000005</v>
      </c>
      <c r="AJ109" s="54">
        <f t="shared" si="29"/>
        <v>5739649.005000001</v>
      </c>
      <c r="AK109" s="54">
        <f t="shared" si="29"/>
        <v>5651282.633</v>
      </c>
      <c r="AL109" s="54">
        <f t="shared" si="29"/>
        <v>12894304.471500002</v>
      </c>
      <c r="AM109" s="54">
        <f t="shared" si="29"/>
        <v>95750537.559</v>
      </c>
      <c r="AN109" s="54">
        <f t="shared" si="29"/>
        <v>5120399.18979</v>
      </c>
      <c r="AO109" s="54">
        <f t="shared" si="29"/>
        <v>4803327.17423</v>
      </c>
      <c r="AP109" s="54">
        <f t="shared" si="29"/>
        <v>6308285.10591</v>
      </c>
      <c r="AQ109" s="54">
        <f t="shared" si="29"/>
        <v>0</v>
      </c>
      <c r="AR109" s="54">
        <f t="shared" si="29"/>
        <v>0</v>
      </c>
      <c r="AS109" s="54">
        <f t="shared" si="29"/>
        <v>0</v>
      </c>
      <c r="AT109" s="54">
        <f t="shared" si="29"/>
        <v>142072371.88043</v>
      </c>
      <c r="AU109" s="54">
        <f t="shared" si="29"/>
        <v>129920.239</v>
      </c>
      <c r="AV109" s="54">
        <f t="shared" si="29"/>
        <v>5674666.5030000005</v>
      </c>
      <c r="AW109" s="54">
        <f t="shared" si="29"/>
        <v>5702456.886</v>
      </c>
      <c r="AX109" s="54">
        <f t="shared" si="29"/>
        <v>5433269.566</v>
      </c>
      <c r="AY109" s="54">
        <f t="shared" si="29"/>
        <v>12882186.639500001</v>
      </c>
      <c r="AZ109" s="54">
        <f t="shared" si="29"/>
        <v>96010395.362</v>
      </c>
      <c r="BA109" s="54">
        <f t="shared" si="29"/>
        <v>5112383.75579</v>
      </c>
      <c r="BB109" s="54">
        <f t="shared" si="29"/>
        <v>4818276.00723</v>
      </c>
      <c r="BC109" s="54">
        <f t="shared" si="29"/>
        <v>6307417.85791</v>
      </c>
      <c r="BD109" s="54">
        <f t="shared" si="29"/>
        <v>0</v>
      </c>
      <c r="BE109" s="54">
        <f t="shared" si="29"/>
        <v>0</v>
      </c>
      <c r="BF109" s="54">
        <f t="shared" si="29"/>
        <v>0</v>
      </c>
      <c r="BG109" s="54">
        <f t="shared" si="29"/>
        <v>142070972.81643003</v>
      </c>
    </row>
    <row r="110" spans="1:59" ht="22.5">
      <c r="A110" s="71" t="s">
        <v>34</v>
      </c>
      <c r="B110" s="72" t="s">
        <v>35</v>
      </c>
      <c r="C110" s="73" t="s">
        <v>36</v>
      </c>
      <c r="D110" s="71">
        <f>+'[1]Informe_dane'!D110</f>
        <v>500000</v>
      </c>
      <c r="E110" s="71">
        <f>+'[1]Informe_dane'!E110</f>
        <v>300000</v>
      </c>
      <c r="F110" s="71">
        <f>+'[1]Informe_dane'!F110</f>
        <v>8981.002</v>
      </c>
      <c r="G110" s="71">
        <f>+'[1]Informe_dane'!G110</f>
        <v>791018.998</v>
      </c>
      <c r="H110" s="71">
        <f>+'[1]Informe_dane'!H110</f>
        <v>386003.465</v>
      </c>
      <c r="I110" s="71">
        <f>+'[1]Informe_dane'!I110</f>
        <v>56797.0655</v>
      </c>
      <c r="J110" s="71">
        <f>+'[1]Informe_dane'!J110</f>
        <v>14104.835</v>
      </c>
      <c r="K110" s="71">
        <f>+'[1]Informe_dane'!K110</f>
        <v>5024.181</v>
      </c>
      <c r="L110" s="71">
        <f>+'[1]Informe_dane'!L110</f>
        <v>-5923.742</v>
      </c>
      <c r="M110" s="71">
        <f>+'[1]Informe_dane'!M110</f>
        <v>-6727.434</v>
      </c>
      <c r="N110" s="71">
        <f>+'[1]Informe_dane'!N110</f>
        <v>0</v>
      </c>
      <c r="O110" s="71">
        <f>+'[1]Informe_dane'!O110</f>
        <v>99904.788</v>
      </c>
      <c r="P110" s="71">
        <f>+'[1]Informe_dane'!P110</f>
        <v>41137.814</v>
      </c>
      <c r="Q110" s="71">
        <f>+'[1]Informe_dane'!Q110</f>
        <v>0</v>
      </c>
      <c r="R110" s="71">
        <f>+'[1]Informe_dane'!R110</f>
        <v>0</v>
      </c>
      <c r="S110" s="71">
        <f>+'[1]Informe_dane'!S110</f>
        <v>0</v>
      </c>
      <c r="T110" s="71">
        <f>+'[1]Informe_dane'!T110</f>
        <v>590320.9724999999</v>
      </c>
      <c r="U110" s="71">
        <f>+'[1]Informe_dane'!U110</f>
        <v>357977.865</v>
      </c>
      <c r="V110" s="71">
        <f>+'[1]Informe_dane'!V110</f>
        <v>41720.1625</v>
      </c>
      <c r="W110" s="71">
        <f>+'[1]Informe_dane'!W110</f>
        <v>46409.867</v>
      </c>
      <c r="X110" s="71">
        <f>+'[1]Informe_dane'!X110</f>
        <v>3093.143</v>
      </c>
      <c r="Y110" s="71">
        <f>+'[1]Informe_dane'!Y110</f>
        <v>2768.888</v>
      </c>
      <c r="Z110" s="71">
        <f>+'[1]Informe_dane'!Z110</f>
        <v>-3081.128</v>
      </c>
      <c r="AA110" s="71">
        <f>+'[1]Informe_dane'!AA110</f>
        <v>0</v>
      </c>
      <c r="AB110" s="71">
        <f>+'[1]Informe_dane'!AB110</f>
        <v>32945.231</v>
      </c>
      <c r="AC110" s="71">
        <f>+'[1]Informe_dane'!AC110</f>
        <v>80225.583</v>
      </c>
      <c r="AD110" s="71">
        <f>+'[1]Informe_dane'!AD110</f>
        <v>0</v>
      </c>
      <c r="AE110" s="71">
        <f>+'[1]Informe_dane'!AE110</f>
        <v>0</v>
      </c>
      <c r="AF110" s="71">
        <f>+'[1]Informe_dane'!AF110</f>
        <v>0</v>
      </c>
      <c r="AG110" s="71">
        <f>+'[1]Informe_dane'!AG110</f>
        <v>562059.6114999999</v>
      </c>
      <c r="AH110" s="71">
        <f>+'[1]Informe_dane'!AH110</f>
        <v>442</v>
      </c>
      <c r="AI110" s="71">
        <f>+'[1]Informe_dane'!AI110</f>
        <v>58787</v>
      </c>
      <c r="AJ110" s="71">
        <f>+'[1]Informe_dane'!AJ110</f>
        <v>108990.584</v>
      </c>
      <c r="AK110" s="71">
        <f>+'[1]Informe_dane'!AK110</f>
        <v>71579.241</v>
      </c>
      <c r="AL110" s="71">
        <f>+'[1]Informe_dane'!AL110</f>
        <v>85354.632</v>
      </c>
      <c r="AM110" s="71">
        <f>+'[1]Informe_dane'!AM110</f>
        <v>40537.762</v>
      </c>
      <c r="AN110" s="71">
        <f>+'[1]Informe_dane'!AN110</f>
        <v>16988.693</v>
      </c>
      <c r="AO110" s="71">
        <f>+'[1]Informe_dane'!AO110</f>
        <v>14307.889</v>
      </c>
      <c r="AP110" s="71">
        <f>+'[1]Informe_dane'!AP110</f>
        <v>14678.691</v>
      </c>
      <c r="AQ110" s="71">
        <f>+'[1]Informe_dane'!AQ110</f>
        <v>0</v>
      </c>
      <c r="AR110" s="71">
        <f>+'[1]Informe_dane'!AR110</f>
        <v>0</v>
      </c>
      <c r="AS110" s="71">
        <f>+'[1]Informe_dane'!AS110</f>
        <v>0</v>
      </c>
      <c r="AT110" s="71">
        <f>+'[1]Informe_dane'!AT110</f>
        <v>411666.492</v>
      </c>
      <c r="AU110" s="71">
        <f>+'[1]Informe_dane'!AU110</f>
        <v>442</v>
      </c>
      <c r="AV110" s="71">
        <f>+'[1]Informe_dane'!AV110</f>
        <v>58787</v>
      </c>
      <c r="AW110" s="71">
        <f>+'[1]Informe_dane'!AW110</f>
        <v>108990.584</v>
      </c>
      <c r="AX110" s="71">
        <f>+'[1]Informe_dane'!AX110</f>
        <v>71579.241</v>
      </c>
      <c r="AY110" s="71">
        <f>+'[1]Informe_dane'!AY110</f>
        <v>84882.768</v>
      </c>
      <c r="AZ110" s="71">
        <f>+'[1]Informe_dane'!AZ110</f>
        <v>41009.626</v>
      </c>
      <c r="BA110" s="71">
        <f>+'[1]Informe_dane'!BA110</f>
        <v>16988.693</v>
      </c>
      <c r="BB110" s="71">
        <f>+'[1]Informe_dane'!BB110</f>
        <v>14307.889</v>
      </c>
      <c r="BC110" s="71">
        <f>+'[1]Informe_dane'!BC110</f>
        <v>14678.691</v>
      </c>
      <c r="BD110" s="71">
        <f>+'[1]Informe_dane'!BD110</f>
        <v>0</v>
      </c>
      <c r="BE110" s="71">
        <f>+'[1]Informe_dane'!BE110</f>
        <v>0</v>
      </c>
      <c r="BF110" s="71">
        <f>+'[1]Informe_dane'!BF110</f>
        <v>0</v>
      </c>
      <c r="BG110" s="71">
        <f>+'[1]Informe_dane'!BG110</f>
        <v>411666.492</v>
      </c>
    </row>
    <row r="111" spans="1:59" ht="33.75">
      <c r="A111" s="71" t="s">
        <v>286</v>
      </c>
      <c r="B111" s="72">
        <v>11</v>
      </c>
      <c r="C111" s="79" t="s">
        <v>287</v>
      </c>
      <c r="D111" s="71">
        <f>+'[1]Informe_dane'!D111</f>
        <v>0</v>
      </c>
      <c r="E111" s="71">
        <f>+'[1]Informe_dane'!E111</f>
        <v>8981.002</v>
      </c>
      <c r="F111" s="71">
        <f>+'[1]Informe_dane'!F111</f>
        <v>0</v>
      </c>
      <c r="G111" s="71">
        <f>+'[1]Informe_dane'!G111</f>
        <v>8981.002</v>
      </c>
      <c r="H111" s="71">
        <f>+'[1]Informe_dane'!H111</f>
        <v>0</v>
      </c>
      <c r="I111" s="71">
        <f>+'[1]Informe_dane'!I111</f>
        <v>0</v>
      </c>
      <c r="J111" s="71">
        <f>+'[1]Informe_dane'!J111</f>
        <v>0</v>
      </c>
      <c r="K111" s="71">
        <f>+'[1]Informe_dane'!K111</f>
        <v>0</v>
      </c>
      <c r="L111" s="71">
        <f>+'[1]Informe_dane'!L111</f>
        <v>8981.002</v>
      </c>
      <c r="M111" s="71">
        <f>+'[1]Informe_dane'!M111</f>
        <v>0</v>
      </c>
      <c r="N111" s="71">
        <f>+'[1]Informe_dane'!N111</f>
        <v>0</v>
      </c>
      <c r="O111" s="71">
        <f>+'[1]Informe_dane'!O111</f>
        <v>0</v>
      </c>
      <c r="P111" s="71">
        <f>+'[1]Informe_dane'!P111</f>
        <v>0</v>
      </c>
      <c r="Q111" s="71">
        <f>+'[1]Informe_dane'!Q111</f>
        <v>0</v>
      </c>
      <c r="R111" s="71">
        <f>+'[1]Informe_dane'!R111</f>
        <v>0</v>
      </c>
      <c r="S111" s="71">
        <f>+'[1]Informe_dane'!S111</f>
        <v>0</v>
      </c>
      <c r="T111" s="71">
        <f>+'[1]Informe_dane'!T111</f>
        <v>8981.002</v>
      </c>
      <c r="U111" s="71">
        <f>+'[1]Informe_dane'!U111</f>
        <v>0</v>
      </c>
      <c r="V111" s="71">
        <f>+'[1]Informe_dane'!V111</f>
        <v>0</v>
      </c>
      <c r="W111" s="71">
        <f>+'[1]Informe_dane'!W111</f>
        <v>0</v>
      </c>
      <c r="X111" s="71">
        <f>+'[1]Informe_dane'!X111</f>
        <v>0</v>
      </c>
      <c r="Y111" s="71">
        <f>+'[1]Informe_dane'!Y111</f>
        <v>8981.002</v>
      </c>
      <c r="Z111" s="71">
        <f>+'[1]Informe_dane'!Z111</f>
        <v>0</v>
      </c>
      <c r="AA111" s="71">
        <f>+'[1]Informe_dane'!AA111</f>
        <v>0</v>
      </c>
      <c r="AB111" s="71">
        <f>+'[1]Informe_dane'!AB111</f>
        <v>0</v>
      </c>
      <c r="AC111" s="71">
        <f>+'[1]Informe_dane'!AC111</f>
        <v>0</v>
      </c>
      <c r="AD111" s="71">
        <f>+'[1]Informe_dane'!AD111</f>
        <v>0</v>
      </c>
      <c r="AE111" s="71">
        <f>+'[1]Informe_dane'!AE111</f>
        <v>0</v>
      </c>
      <c r="AF111" s="71">
        <f>+'[1]Informe_dane'!AF111</f>
        <v>0</v>
      </c>
      <c r="AG111" s="71">
        <f>+'[1]Informe_dane'!AG111</f>
        <v>8981.002</v>
      </c>
      <c r="AH111" s="71">
        <f>+'[1]Informe_dane'!AH111</f>
        <v>0</v>
      </c>
      <c r="AI111" s="71">
        <f>+'[1]Informe_dane'!AI111</f>
        <v>0</v>
      </c>
      <c r="AJ111" s="71">
        <f>+'[1]Informe_dane'!AJ111</f>
        <v>0</v>
      </c>
      <c r="AK111" s="71">
        <f>+'[1]Informe_dane'!AK111</f>
        <v>0</v>
      </c>
      <c r="AL111" s="71">
        <f>+'[1]Informe_dane'!AL111</f>
        <v>8981.002</v>
      </c>
      <c r="AM111" s="71">
        <f>+'[1]Informe_dane'!AM111</f>
        <v>0</v>
      </c>
      <c r="AN111" s="71">
        <f>+'[1]Informe_dane'!AN111</f>
        <v>0</v>
      </c>
      <c r="AO111" s="71">
        <f>+'[1]Informe_dane'!AO111</f>
        <v>0</v>
      </c>
      <c r="AP111" s="71">
        <f>+'[1]Informe_dane'!AP111</f>
        <v>0</v>
      </c>
      <c r="AQ111" s="71">
        <f>+'[1]Informe_dane'!AQ111</f>
        <v>0</v>
      </c>
      <c r="AR111" s="71">
        <f>+'[1]Informe_dane'!AR111</f>
        <v>0</v>
      </c>
      <c r="AS111" s="71">
        <f>+'[1]Informe_dane'!AS111</f>
        <v>0</v>
      </c>
      <c r="AT111" s="71">
        <f>+'[1]Informe_dane'!AT111</f>
        <v>8981.002</v>
      </c>
      <c r="AU111" s="71">
        <f>+'[1]Informe_dane'!AU111</f>
        <v>0</v>
      </c>
      <c r="AV111" s="71">
        <f>+'[1]Informe_dane'!AV111</f>
        <v>0</v>
      </c>
      <c r="AW111" s="71">
        <f>+'[1]Informe_dane'!AW111</f>
        <v>0</v>
      </c>
      <c r="AX111" s="71">
        <f>+'[1]Informe_dane'!AX111</f>
        <v>0</v>
      </c>
      <c r="AY111" s="71">
        <f>+'[1]Informe_dane'!AY111</f>
        <v>8981.002</v>
      </c>
      <c r="AZ111" s="71">
        <f>+'[1]Informe_dane'!AZ111</f>
        <v>0</v>
      </c>
      <c r="BA111" s="71">
        <f>+'[1]Informe_dane'!BA111</f>
        <v>0</v>
      </c>
      <c r="BB111" s="71">
        <f>+'[1]Informe_dane'!BB111</f>
        <v>0</v>
      </c>
      <c r="BC111" s="71">
        <f>+'[1]Informe_dane'!BC111</f>
        <v>0</v>
      </c>
      <c r="BD111" s="71">
        <f>+'[1]Informe_dane'!BD111</f>
        <v>0</v>
      </c>
      <c r="BE111" s="71">
        <f>+'[1]Informe_dane'!BE111</f>
        <v>0</v>
      </c>
      <c r="BF111" s="71">
        <f>+'[1]Informe_dane'!BF111</f>
        <v>0</v>
      </c>
      <c r="BG111" s="71">
        <f>+'[1]Informe_dane'!BG111</f>
        <v>8981.002</v>
      </c>
    </row>
    <row r="112" spans="1:59" ht="22.5">
      <c r="A112" s="59" t="s">
        <v>37</v>
      </c>
      <c r="B112" s="62" t="s">
        <v>35</v>
      </c>
      <c r="C112" s="70" t="s">
        <v>38</v>
      </c>
      <c r="D112" s="59">
        <f>+'[1]Informe_dane'!D112</f>
        <v>5874760.548</v>
      </c>
      <c r="E112" s="59">
        <f>+'[1]Informe_dane'!E112</f>
        <v>0</v>
      </c>
      <c r="F112" s="59">
        <f>+'[1]Informe_dane'!F112</f>
        <v>764454.884</v>
      </c>
      <c r="G112" s="59">
        <f>+'[1]Informe_dane'!G112</f>
        <v>5110305.664</v>
      </c>
      <c r="H112" s="59">
        <f>+'[1]Informe_dane'!H112</f>
        <v>2093863.842</v>
      </c>
      <c r="I112" s="59">
        <f>+'[1]Informe_dane'!I112</f>
        <v>37505.434</v>
      </c>
      <c r="J112" s="59">
        <f>+'[1]Informe_dane'!J112</f>
        <v>273068.23651</v>
      </c>
      <c r="K112" s="59">
        <f>+'[1]Informe_dane'!K112</f>
        <v>1359364.485</v>
      </c>
      <c r="L112" s="59">
        <f>+'[1]Informe_dane'!L112</f>
        <v>-235663.17651</v>
      </c>
      <c r="M112" s="59">
        <f>+'[1]Informe_dane'!M112</f>
        <v>162501.385</v>
      </c>
      <c r="N112" s="59">
        <f>+'[1]Informe_dane'!N112</f>
        <v>457125.515</v>
      </c>
      <c r="O112" s="59">
        <f>+'[1]Informe_dane'!O112</f>
        <v>230855.879</v>
      </c>
      <c r="P112" s="59">
        <f>+'[1]Informe_dane'!P112</f>
        <v>-19564.429</v>
      </c>
      <c r="Q112" s="59">
        <f>+'[1]Informe_dane'!Q112</f>
        <v>0</v>
      </c>
      <c r="R112" s="59">
        <f>+'[1]Informe_dane'!R112</f>
        <v>0</v>
      </c>
      <c r="S112" s="59">
        <f>+'[1]Informe_dane'!S112</f>
        <v>0</v>
      </c>
      <c r="T112" s="59">
        <f>+'[1]Informe_dane'!T112</f>
        <v>4359057.171000001</v>
      </c>
      <c r="U112" s="59">
        <f>+'[1]Informe_dane'!U112</f>
        <v>2046907.175</v>
      </c>
      <c r="V112" s="59">
        <f>+'[1]Informe_dane'!V112</f>
        <v>9413.434</v>
      </c>
      <c r="W112" s="59">
        <f>+'[1]Informe_dane'!W112</f>
        <v>20198.507</v>
      </c>
      <c r="X112" s="59">
        <f>+'[1]Informe_dane'!X112</f>
        <v>6207.225</v>
      </c>
      <c r="Y112" s="59">
        <f>+'[1]Informe_dane'!Y112</f>
        <v>107274.611</v>
      </c>
      <c r="Z112" s="59">
        <f>+'[1]Informe_dane'!Z112</f>
        <v>479742.073</v>
      </c>
      <c r="AA112" s="59">
        <f>+'[1]Informe_dane'!AA112</f>
        <v>754229.962</v>
      </c>
      <c r="AB112" s="59">
        <f>+'[1]Informe_dane'!AB112</f>
        <v>504349.82</v>
      </c>
      <c r="AC112" s="59">
        <f>+'[1]Informe_dane'!AC112</f>
        <v>223191.111</v>
      </c>
      <c r="AD112" s="59">
        <f>+'[1]Informe_dane'!AD112</f>
        <v>0</v>
      </c>
      <c r="AE112" s="59">
        <f>+'[1]Informe_dane'!AE112</f>
        <v>0</v>
      </c>
      <c r="AF112" s="59">
        <f>+'[1]Informe_dane'!AF112</f>
        <v>0</v>
      </c>
      <c r="AG112" s="59">
        <f>+'[1]Informe_dane'!AG112</f>
        <v>4151513.9179999996</v>
      </c>
      <c r="AH112" s="59">
        <f>+'[1]Informe_dane'!AH112</f>
        <v>0</v>
      </c>
      <c r="AI112" s="59">
        <f>+'[1]Informe_dane'!AI112</f>
        <v>70917.08</v>
      </c>
      <c r="AJ112" s="59">
        <f>+'[1]Informe_dane'!AJ112</f>
        <v>324885.211</v>
      </c>
      <c r="AK112" s="59">
        <f>+'[1]Informe_dane'!AK112</f>
        <v>228021.034</v>
      </c>
      <c r="AL112" s="59">
        <f>+'[1]Informe_dane'!AL112</f>
        <v>237433.099</v>
      </c>
      <c r="AM112" s="59">
        <f>+'[1]Informe_dane'!AM112</f>
        <v>293534.484</v>
      </c>
      <c r="AN112" s="59">
        <f>+'[1]Informe_dane'!AN112</f>
        <v>666262.08864</v>
      </c>
      <c r="AO112" s="59">
        <f>+'[1]Informe_dane'!AO112</f>
        <v>224430.55422999998</v>
      </c>
      <c r="AP112" s="59">
        <f>+'[1]Informe_dane'!AP112</f>
        <v>237217.83843</v>
      </c>
      <c r="AQ112" s="59">
        <f>+'[1]Informe_dane'!AQ112</f>
        <v>0</v>
      </c>
      <c r="AR112" s="59">
        <f>+'[1]Informe_dane'!AR112</f>
        <v>0</v>
      </c>
      <c r="AS112" s="59">
        <f>+'[1]Informe_dane'!AS112</f>
        <v>0</v>
      </c>
      <c r="AT112" s="59">
        <f>+'[1]Informe_dane'!AT112</f>
        <v>2282701.3893</v>
      </c>
      <c r="AU112" s="59">
        <f>+'[1]Informe_dane'!AU112</f>
        <v>0</v>
      </c>
      <c r="AV112" s="71">
        <f>+'[1]Informe_dane'!AV112</f>
        <v>70917.08</v>
      </c>
      <c r="AW112" s="71">
        <f>+'[1]Informe_dane'!AW112</f>
        <v>322385.211</v>
      </c>
      <c r="AX112" s="71">
        <f>+'[1]Informe_dane'!AX112</f>
        <v>230031.034</v>
      </c>
      <c r="AY112" s="71">
        <f>+'[1]Informe_dane'!AY112</f>
        <v>223196.219</v>
      </c>
      <c r="AZ112" s="71">
        <f>+'[1]Informe_dane'!AZ112</f>
        <v>307756.575</v>
      </c>
      <c r="BA112" s="71">
        <f>+'[1]Informe_dane'!BA112</f>
        <v>666766.87764</v>
      </c>
      <c r="BB112" s="71">
        <f>+'[1]Informe_dane'!BB112</f>
        <v>224430.55422999998</v>
      </c>
      <c r="BC112" s="71">
        <f>+'[1]Informe_dane'!BC112</f>
        <v>237217.83843</v>
      </c>
      <c r="BD112" s="71">
        <f>+'[1]Informe_dane'!BD112</f>
        <v>0</v>
      </c>
      <c r="BE112" s="71">
        <f>+'[1]Informe_dane'!BE112</f>
        <v>0</v>
      </c>
      <c r="BF112" s="71">
        <f>+'[1]Informe_dane'!BF112</f>
        <v>0</v>
      </c>
      <c r="BG112" s="59">
        <f>+'[1]Informe_dane'!BG112</f>
        <v>2282701.3893</v>
      </c>
    </row>
    <row r="113" spans="1:59" ht="22.5">
      <c r="A113" s="59" t="s">
        <v>39</v>
      </c>
      <c r="B113" s="62" t="s">
        <v>35</v>
      </c>
      <c r="C113" s="70" t="s">
        <v>40</v>
      </c>
      <c r="D113" s="59">
        <f>+'[1]Informe_dane'!D113</f>
        <v>4792761.706</v>
      </c>
      <c r="E113" s="59">
        <f>+'[1]Informe_dane'!E113</f>
        <v>0</v>
      </c>
      <c r="F113" s="59">
        <f>+'[1]Informe_dane'!F113</f>
        <v>8210.321</v>
      </c>
      <c r="G113" s="59">
        <f>+'[1]Informe_dane'!G113</f>
        <v>4784551.385</v>
      </c>
      <c r="H113" s="59">
        <f>+'[1]Informe_dane'!H113</f>
        <v>396119.364</v>
      </c>
      <c r="I113" s="59">
        <f>+'[1]Informe_dane'!I113</f>
        <v>4515.2765</v>
      </c>
      <c r="J113" s="59">
        <f>+'[1]Informe_dane'!J113</f>
        <v>-18163.837</v>
      </c>
      <c r="K113" s="59">
        <f>+'[1]Informe_dane'!K113</f>
        <v>8022.507</v>
      </c>
      <c r="L113" s="59">
        <f>+'[1]Informe_dane'!L113</f>
        <v>145405.679</v>
      </c>
      <c r="M113" s="59">
        <f>+'[1]Informe_dane'!M113</f>
        <v>8621.1</v>
      </c>
      <c r="N113" s="59">
        <f>+'[1]Informe_dane'!N113</f>
        <v>140940.118</v>
      </c>
      <c r="O113" s="59">
        <f>+'[1]Informe_dane'!O113</f>
        <v>2587398.694</v>
      </c>
      <c r="P113" s="59">
        <f>+'[1]Informe_dane'!P113</f>
        <v>999088.039</v>
      </c>
      <c r="Q113" s="59">
        <f>+'[1]Informe_dane'!Q113</f>
        <v>0</v>
      </c>
      <c r="R113" s="59">
        <f>+'[1]Informe_dane'!R113</f>
        <v>0</v>
      </c>
      <c r="S113" s="59">
        <f>+'[1]Informe_dane'!S113</f>
        <v>0</v>
      </c>
      <c r="T113" s="59">
        <f>+'[1]Informe_dane'!T113</f>
        <v>4271946.9405000005</v>
      </c>
      <c r="U113" s="59">
        <f>+'[1]Informe_dane'!U113</f>
        <v>371754.979</v>
      </c>
      <c r="V113" s="59">
        <f>+'[1]Informe_dane'!V113</f>
        <v>4922.8965</v>
      </c>
      <c r="W113" s="59">
        <f>+'[1]Informe_dane'!W113</f>
        <v>2673.238</v>
      </c>
      <c r="X113" s="59">
        <f>+'[1]Informe_dane'!X113</f>
        <v>586.995</v>
      </c>
      <c r="Y113" s="59">
        <f>+'[1]Informe_dane'!Y113</f>
        <v>9500</v>
      </c>
      <c r="Z113" s="59">
        <f>+'[1]Informe_dane'!Z113</f>
        <v>0</v>
      </c>
      <c r="AA113" s="59">
        <f>+'[1]Informe_dane'!AA113</f>
        <v>23616.15</v>
      </c>
      <c r="AB113" s="59">
        <f>+'[1]Informe_dane'!AB113</f>
        <v>793012.546</v>
      </c>
      <c r="AC113" s="59">
        <f>+'[1]Informe_dane'!AC113</f>
        <v>2563468.825</v>
      </c>
      <c r="AD113" s="59">
        <f>+'[1]Informe_dane'!AD113</f>
        <v>0</v>
      </c>
      <c r="AE113" s="59">
        <f>+'[1]Informe_dane'!AE113</f>
        <v>0</v>
      </c>
      <c r="AF113" s="59">
        <f>+'[1]Informe_dane'!AF113</f>
        <v>0</v>
      </c>
      <c r="AG113" s="59">
        <f>+'[1]Informe_dane'!AG113</f>
        <v>3769535.6295000003</v>
      </c>
      <c r="AH113" s="59">
        <f>+'[1]Informe_dane'!AH113</f>
        <v>0</v>
      </c>
      <c r="AI113" s="59">
        <f>+'[1]Informe_dane'!AI113</f>
        <v>22964.014</v>
      </c>
      <c r="AJ113" s="59">
        <f>+'[1]Informe_dane'!AJ113</f>
        <v>37075.839</v>
      </c>
      <c r="AK113" s="59">
        <f>+'[1]Informe_dane'!AK113</f>
        <v>28419.936</v>
      </c>
      <c r="AL113" s="59">
        <f>+'[1]Informe_dane'!AL113</f>
        <v>42138.1935</v>
      </c>
      <c r="AM113" s="59">
        <f>+'[1]Informe_dane'!AM113</f>
        <v>39905.928</v>
      </c>
      <c r="AN113" s="59">
        <f>+'[1]Informe_dane'!AN113</f>
        <v>28929.383</v>
      </c>
      <c r="AO113" s="59">
        <f>+'[1]Informe_dane'!AO113</f>
        <v>56955.232</v>
      </c>
      <c r="AP113" s="59">
        <f>+'[1]Informe_dane'!AP113</f>
        <v>598346.525</v>
      </c>
      <c r="AQ113" s="59">
        <f>+'[1]Informe_dane'!AQ113</f>
        <v>0</v>
      </c>
      <c r="AR113" s="59">
        <f>+'[1]Informe_dane'!AR113</f>
        <v>0</v>
      </c>
      <c r="AS113" s="59">
        <f>+'[1]Informe_dane'!AS113</f>
        <v>0</v>
      </c>
      <c r="AT113" s="59">
        <f>+'[1]Informe_dane'!AT113</f>
        <v>854735.0505</v>
      </c>
      <c r="AU113" s="59">
        <f>+'[1]Informe_dane'!AU113</f>
        <v>0</v>
      </c>
      <c r="AV113" s="71">
        <f>+'[1]Informe_dane'!AV113</f>
        <v>22964.014</v>
      </c>
      <c r="AW113" s="71">
        <f>+'[1]Informe_dane'!AW113</f>
        <v>36679.901</v>
      </c>
      <c r="AX113" s="71">
        <f>+'[1]Informe_dane'!AX113</f>
        <v>28815.874</v>
      </c>
      <c r="AY113" s="71">
        <f>+'[1]Informe_dane'!AY113</f>
        <v>42138.1935</v>
      </c>
      <c r="AZ113" s="71">
        <f>+'[1]Informe_dane'!AZ113</f>
        <v>39905.928</v>
      </c>
      <c r="BA113" s="71">
        <f>+'[1]Informe_dane'!BA113</f>
        <v>28929.383</v>
      </c>
      <c r="BB113" s="71">
        <f>+'[1]Informe_dane'!BB113</f>
        <v>56955.232</v>
      </c>
      <c r="BC113" s="71">
        <f>+'[1]Informe_dane'!BC113</f>
        <v>598346.525</v>
      </c>
      <c r="BD113" s="71">
        <f>+'[1]Informe_dane'!BD113</f>
        <v>0</v>
      </c>
      <c r="BE113" s="71">
        <f>+'[1]Informe_dane'!BE113</f>
        <v>0</v>
      </c>
      <c r="BF113" s="71">
        <f>+'[1]Informe_dane'!BF113</f>
        <v>0</v>
      </c>
      <c r="BG113" s="59">
        <f>+'[1]Informe_dane'!BG113</f>
        <v>854735.0505</v>
      </c>
    </row>
    <row r="114" spans="1:59" ht="22.5">
      <c r="A114" s="59" t="s">
        <v>41</v>
      </c>
      <c r="B114" s="62" t="s">
        <v>35</v>
      </c>
      <c r="C114" s="70" t="s">
        <v>42</v>
      </c>
      <c r="D114" s="59">
        <f>+'[1]Informe_dane'!D114</f>
        <v>7257750.983</v>
      </c>
      <c r="E114" s="59">
        <f>+'[1]Informe_dane'!E114</f>
        <v>377186.737</v>
      </c>
      <c r="F114" s="59">
        <f>+'[1]Informe_dane'!F114</f>
        <v>24568.356</v>
      </c>
      <c r="G114" s="59">
        <f>+'[1]Informe_dane'!G114</f>
        <v>7610369.364</v>
      </c>
      <c r="H114" s="59">
        <f>+'[1]Informe_dane'!H114</f>
        <v>3075468.67</v>
      </c>
      <c r="I114" s="59">
        <f>+'[1]Informe_dane'!I114</f>
        <v>119575.842</v>
      </c>
      <c r="J114" s="59">
        <f>+'[1]Informe_dane'!J114</f>
        <v>122072.507</v>
      </c>
      <c r="K114" s="59">
        <f>+'[1]Informe_dane'!K114</f>
        <v>33035.921</v>
      </c>
      <c r="L114" s="59">
        <f>+'[1]Informe_dane'!L114</f>
        <v>96697.593</v>
      </c>
      <c r="M114" s="59">
        <f>+'[1]Informe_dane'!M114</f>
        <v>-34263.449</v>
      </c>
      <c r="N114" s="59">
        <f>+'[1]Informe_dane'!N114</f>
        <v>2451643.417</v>
      </c>
      <c r="O114" s="59">
        <f>+'[1]Informe_dane'!O114</f>
        <v>282766.714</v>
      </c>
      <c r="P114" s="59">
        <f>+'[1]Informe_dane'!P114</f>
        <v>1057149.392</v>
      </c>
      <c r="Q114" s="59">
        <f>+'[1]Informe_dane'!Q114</f>
        <v>0</v>
      </c>
      <c r="R114" s="59">
        <f>+'[1]Informe_dane'!R114</f>
        <v>0</v>
      </c>
      <c r="S114" s="59">
        <f>+'[1]Informe_dane'!S114</f>
        <v>0</v>
      </c>
      <c r="T114" s="59">
        <f>+'[1]Informe_dane'!T114</f>
        <v>7204146.607</v>
      </c>
      <c r="U114" s="59">
        <f>+'[1]Informe_dane'!U114</f>
        <v>3015201.83</v>
      </c>
      <c r="V114" s="59">
        <f>+'[1]Informe_dane'!V114</f>
        <v>33745.348</v>
      </c>
      <c r="W114" s="59">
        <f>+'[1]Informe_dane'!W114</f>
        <v>158212.919</v>
      </c>
      <c r="X114" s="59">
        <f>+'[1]Informe_dane'!X114</f>
        <v>65482.103</v>
      </c>
      <c r="Y114" s="59">
        <f>+'[1]Informe_dane'!Y114</f>
        <v>56357.378</v>
      </c>
      <c r="Z114" s="59">
        <f>+'[1]Informe_dane'!Z114</f>
        <v>25955.757</v>
      </c>
      <c r="AA114" s="59">
        <f>+'[1]Informe_dane'!AA114</f>
        <v>1371570.018</v>
      </c>
      <c r="AB114" s="59">
        <f>+'[1]Informe_dane'!AB114</f>
        <v>1203496.757</v>
      </c>
      <c r="AC114" s="59">
        <f>+'[1]Informe_dane'!AC114</f>
        <v>577663.289</v>
      </c>
      <c r="AD114" s="59">
        <f>+'[1]Informe_dane'!AD114</f>
        <v>0</v>
      </c>
      <c r="AE114" s="59">
        <f>+'[1]Informe_dane'!AE114</f>
        <v>0</v>
      </c>
      <c r="AF114" s="59">
        <f>+'[1]Informe_dane'!AF114</f>
        <v>0</v>
      </c>
      <c r="AG114" s="59">
        <f>+'[1]Informe_dane'!AG114</f>
        <v>6507685.399</v>
      </c>
      <c r="AH114" s="59">
        <f>+'[1]Informe_dane'!AH114</f>
        <v>0</v>
      </c>
      <c r="AI114" s="59">
        <f>+'[1]Informe_dane'!AI114</f>
        <v>267202.816</v>
      </c>
      <c r="AJ114" s="59">
        <f>+'[1]Informe_dane'!AJ114</f>
        <v>567927.283</v>
      </c>
      <c r="AK114" s="59">
        <f>+'[1]Informe_dane'!AK114</f>
        <v>478181.912</v>
      </c>
      <c r="AL114" s="59">
        <f>+'[1]Informe_dane'!AL114</f>
        <v>445794.868</v>
      </c>
      <c r="AM114" s="59">
        <f>+'[1]Informe_dane'!AM114</f>
        <v>418869.828</v>
      </c>
      <c r="AN114" s="59">
        <f>+'[1]Informe_dane'!AN114</f>
        <v>366690.695</v>
      </c>
      <c r="AO114" s="59">
        <f>+'[1]Informe_dane'!AO114</f>
        <v>466589.823</v>
      </c>
      <c r="AP114" s="59">
        <f>+'[1]Informe_dane'!AP114</f>
        <v>797748.482</v>
      </c>
      <c r="AQ114" s="59">
        <f>+'[1]Informe_dane'!AQ114</f>
        <v>0</v>
      </c>
      <c r="AR114" s="59">
        <f>+'[1]Informe_dane'!AR114</f>
        <v>0</v>
      </c>
      <c r="AS114" s="59">
        <f>+'[1]Informe_dane'!AS114</f>
        <v>0</v>
      </c>
      <c r="AT114" s="59">
        <f>+'[1]Informe_dane'!AT114</f>
        <v>3809005.7069999995</v>
      </c>
      <c r="AU114" s="59">
        <f>+'[1]Informe_dane'!AU114</f>
        <v>0</v>
      </c>
      <c r="AV114" s="71">
        <f>+'[1]Informe_dane'!AV114</f>
        <v>267202.816</v>
      </c>
      <c r="AW114" s="71">
        <f>+'[1]Informe_dane'!AW114</f>
        <v>565131.66</v>
      </c>
      <c r="AX114" s="71">
        <f>+'[1]Informe_dane'!AX114</f>
        <v>479729.535</v>
      </c>
      <c r="AY114" s="71">
        <f>+'[1]Informe_dane'!AY114</f>
        <v>428460.148</v>
      </c>
      <c r="AZ114" s="71">
        <f>+'[1]Informe_dane'!AZ114</f>
        <v>434956.548</v>
      </c>
      <c r="BA114" s="71">
        <f>+'[1]Informe_dane'!BA114</f>
        <v>368697.99</v>
      </c>
      <c r="BB114" s="71">
        <f>+'[1]Informe_dane'!BB114</f>
        <v>467078.528</v>
      </c>
      <c r="BC114" s="71">
        <f>+'[1]Informe_dane'!BC114</f>
        <v>796371.918</v>
      </c>
      <c r="BD114" s="71">
        <f>+'[1]Informe_dane'!BD114</f>
        <v>0</v>
      </c>
      <c r="BE114" s="71">
        <f>+'[1]Informe_dane'!BE114</f>
        <v>0</v>
      </c>
      <c r="BF114" s="71">
        <f>+'[1]Informe_dane'!BF114</f>
        <v>0</v>
      </c>
      <c r="BG114" s="59">
        <f>+'[1]Informe_dane'!BG114</f>
        <v>3807629.1429999997</v>
      </c>
    </row>
    <row r="115" spans="1:59" ht="22.5">
      <c r="A115" s="59" t="s">
        <v>43</v>
      </c>
      <c r="B115" s="62" t="s">
        <v>35</v>
      </c>
      <c r="C115" s="70" t="s">
        <v>44</v>
      </c>
      <c r="D115" s="59">
        <f>+'[1]Informe_dane'!D115</f>
        <v>4409053.061</v>
      </c>
      <c r="E115" s="59">
        <f>+'[1]Informe_dane'!E115</f>
        <v>0</v>
      </c>
      <c r="F115" s="59">
        <f>+'[1]Informe_dane'!F115</f>
        <v>34117.713</v>
      </c>
      <c r="G115" s="59">
        <f>+'[1]Informe_dane'!G115</f>
        <v>4374935.348</v>
      </c>
      <c r="H115" s="59">
        <f>+'[1]Informe_dane'!H115</f>
        <v>2365795.591</v>
      </c>
      <c r="I115" s="59">
        <f>+'[1]Informe_dane'!I115</f>
        <v>430742.627</v>
      </c>
      <c r="J115" s="59">
        <f>+'[1]Informe_dane'!J115</f>
        <v>8824.268</v>
      </c>
      <c r="K115" s="59">
        <f>+'[1]Informe_dane'!K115</f>
        <v>27112.523</v>
      </c>
      <c r="L115" s="59">
        <f>+'[1]Informe_dane'!L115</f>
        <v>-10887.422</v>
      </c>
      <c r="M115" s="59">
        <f>+'[1]Informe_dane'!M115</f>
        <v>9057.762</v>
      </c>
      <c r="N115" s="59">
        <f>+'[1]Informe_dane'!N115</f>
        <v>611598.67875</v>
      </c>
      <c r="O115" s="59">
        <f>+'[1]Informe_dane'!O115</f>
        <v>535339.41825</v>
      </c>
      <c r="P115" s="59">
        <f>+'[1]Informe_dane'!P115</f>
        <v>96260.087</v>
      </c>
      <c r="Q115" s="59">
        <f>+'[1]Informe_dane'!Q115</f>
        <v>0</v>
      </c>
      <c r="R115" s="59">
        <f>+'[1]Informe_dane'!R115</f>
        <v>0</v>
      </c>
      <c r="S115" s="59">
        <f>+'[1]Informe_dane'!S115</f>
        <v>0</v>
      </c>
      <c r="T115" s="59">
        <f>+'[1]Informe_dane'!T115</f>
        <v>4073843.5330000003</v>
      </c>
      <c r="U115" s="59">
        <f>+'[1]Informe_dane'!U115</f>
        <v>2107947.534</v>
      </c>
      <c r="V115" s="59">
        <f>+'[1]Informe_dane'!V115</f>
        <v>40054.484</v>
      </c>
      <c r="W115" s="59">
        <f>+'[1]Informe_dane'!W115</f>
        <v>263033.414</v>
      </c>
      <c r="X115" s="59">
        <f>+'[1]Informe_dane'!X115</f>
        <v>344541.851</v>
      </c>
      <c r="Y115" s="59">
        <f>+'[1]Informe_dane'!Y115</f>
        <v>47113.873</v>
      </c>
      <c r="Z115" s="59">
        <f>+'[1]Informe_dane'!Z115</f>
        <v>14497.999</v>
      </c>
      <c r="AA115" s="59">
        <f>+'[1]Informe_dane'!AA115</f>
        <v>75124.758</v>
      </c>
      <c r="AB115" s="59">
        <f>+'[1]Informe_dane'!AB115</f>
        <v>812277.28</v>
      </c>
      <c r="AC115" s="59">
        <f>+'[1]Informe_dane'!AC115</f>
        <v>329265.661</v>
      </c>
      <c r="AD115" s="59">
        <f>+'[1]Informe_dane'!AD115</f>
        <v>0</v>
      </c>
      <c r="AE115" s="59">
        <f>+'[1]Informe_dane'!AE115</f>
        <v>0</v>
      </c>
      <c r="AF115" s="59">
        <f>+'[1]Informe_dane'!AF115</f>
        <v>0</v>
      </c>
      <c r="AG115" s="59">
        <f>+'[1]Informe_dane'!AG115</f>
        <v>4033856.854</v>
      </c>
      <c r="AH115" s="59">
        <f>+'[1]Informe_dane'!AH115</f>
        <v>0</v>
      </c>
      <c r="AI115" s="59">
        <f>+'[1]Informe_dane'!AI115</f>
        <v>198291.114</v>
      </c>
      <c r="AJ115" s="59">
        <f>+'[1]Informe_dane'!AJ115</f>
        <v>317881.21</v>
      </c>
      <c r="AK115" s="59">
        <f>+'[1]Informe_dane'!AK115</f>
        <v>302202.572</v>
      </c>
      <c r="AL115" s="59">
        <f>+'[1]Informe_dane'!AL115</f>
        <v>345573.529</v>
      </c>
      <c r="AM115" s="59">
        <f>+'[1]Informe_dane'!AM115</f>
        <v>350721.629</v>
      </c>
      <c r="AN115" s="59">
        <f>+'[1]Informe_dane'!AN115</f>
        <v>339269.764</v>
      </c>
      <c r="AO115" s="59">
        <f>+'[1]Informe_dane'!AO115</f>
        <v>358708.969</v>
      </c>
      <c r="AP115" s="59">
        <f>+'[1]Informe_dane'!AP115</f>
        <v>295850.956</v>
      </c>
      <c r="AQ115" s="59">
        <f>+'[1]Informe_dane'!AQ115</f>
        <v>0</v>
      </c>
      <c r="AR115" s="59">
        <f>+'[1]Informe_dane'!AR115</f>
        <v>0</v>
      </c>
      <c r="AS115" s="59">
        <f>+'[1]Informe_dane'!AS115</f>
        <v>0</v>
      </c>
      <c r="AT115" s="59">
        <f>+'[1]Informe_dane'!AT115</f>
        <v>2508499.743</v>
      </c>
      <c r="AU115" s="59">
        <f>+'[1]Informe_dane'!AU115</f>
        <v>0</v>
      </c>
      <c r="AV115" s="71">
        <f>+'[1]Informe_dane'!AV115</f>
        <v>198291.114</v>
      </c>
      <c r="AW115" s="71">
        <f>+'[1]Informe_dane'!AW115</f>
        <v>317881.21</v>
      </c>
      <c r="AX115" s="71">
        <f>+'[1]Informe_dane'!AX115</f>
        <v>302202.572</v>
      </c>
      <c r="AY115" s="71">
        <f>+'[1]Informe_dane'!AY115</f>
        <v>341285.609</v>
      </c>
      <c r="AZ115" s="71">
        <f>+'[1]Informe_dane'!AZ115</f>
        <v>354203.611</v>
      </c>
      <c r="BA115" s="71">
        <f>+'[1]Informe_dane'!BA115</f>
        <v>340075.702</v>
      </c>
      <c r="BB115" s="71">
        <f>+'[1]Informe_dane'!BB115</f>
        <v>358708.969</v>
      </c>
      <c r="BC115" s="71">
        <f>+'[1]Informe_dane'!BC115</f>
        <v>295850.956</v>
      </c>
      <c r="BD115" s="71">
        <f>+'[1]Informe_dane'!BD115</f>
        <v>0</v>
      </c>
      <c r="BE115" s="71">
        <f>+'[1]Informe_dane'!BE115</f>
        <v>0</v>
      </c>
      <c r="BF115" s="71">
        <f>+'[1]Informe_dane'!BF115</f>
        <v>0</v>
      </c>
      <c r="BG115" s="59">
        <f>+'[1]Informe_dane'!BG115</f>
        <v>2508499.743</v>
      </c>
    </row>
    <row r="116" spans="1:59" ht="22.5">
      <c r="A116" s="59" t="s">
        <v>45</v>
      </c>
      <c r="B116" s="62" t="s">
        <v>35</v>
      </c>
      <c r="C116" s="70" t="s">
        <v>46</v>
      </c>
      <c r="D116" s="59">
        <f>+'[1]Informe_dane'!D116</f>
        <v>4635854.864</v>
      </c>
      <c r="E116" s="59">
        <f>+'[1]Informe_dane'!E116</f>
        <v>0</v>
      </c>
      <c r="F116" s="59">
        <f>+'[1]Informe_dane'!F116</f>
        <v>88535.958</v>
      </c>
      <c r="G116" s="59">
        <f>+'[1]Informe_dane'!G116</f>
        <v>4547318.906</v>
      </c>
      <c r="H116" s="59">
        <f>+'[1]Informe_dane'!H116</f>
        <v>2596999.358</v>
      </c>
      <c r="I116" s="59">
        <f>+'[1]Informe_dane'!I116</f>
        <v>92397.343</v>
      </c>
      <c r="J116" s="59">
        <f>+'[1]Informe_dane'!J116</f>
        <v>34846.595</v>
      </c>
      <c r="K116" s="59">
        <f>+'[1]Informe_dane'!K116</f>
        <v>84771.048</v>
      </c>
      <c r="L116" s="59">
        <f>+'[1]Informe_dane'!L116</f>
        <v>-89300.771</v>
      </c>
      <c r="M116" s="59">
        <f>+'[1]Informe_dane'!M116</f>
        <v>-5054.11</v>
      </c>
      <c r="N116" s="59">
        <f>+'[1]Informe_dane'!N116</f>
        <v>1410712.501</v>
      </c>
      <c r="O116" s="59">
        <f>+'[1]Informe_dane'!O116</f>
        <v>47158.44</v>
      </c>
      <c r="P116" s="59">
        <f>+'[1]Informe_dane'!P116</f>
        <v>-2674.596</v>
      </c>
      <c r="Q116" s="59">
        <f>+'[1]Informe_dane'!Q116</f>
        <v>0</v>
      </c>
      <c r="R116" s="59">
        <f>+'[1]Informe_dane'!R116</f>
        <v>0</v>
      </c>
      <c r="S116" s="59">
        <f>+'[1]Informe_dane'!S116</f>
        <v>0</v>
      </c>
      <c r="T116" s="59">
        <f>+'[1]Informe_dane'!T116</f>
        <v>4169855.8079999997</v>
      </c>
      <c r="U116" s="59">
        <f>+'[1]Informe_dane'!U116</f>
        <v>2569696.748</v>
      </c>
      <c r="V116" s="59">
        <f>+'[1]Informe_dane'!V116</f>
        <v>38349.191</v>
      </c>
      <c r="W116" s="59">
        <f>+'[1]Informe_dane'!W116</f>
        <v>58787.573</v>
      </c>
      <c r="X116" s="59">
        <f>+'[1]Informe_dane'!X116</f>
        <v>48390.624</v>
      </c>
      <c r="Y116" s="59">
        <f>+'[1]Informe_dane'!Y116</f>
        <v>4001.437</v>
      </c>
      <c r="Z116" s="59">
        <f>+'[1]Informe_dane'!Z116</f>
        <v>-4815.037</v>
      </c>
      <c r="AA116" s="59">
        <f>+'[1]Informe_dane'!AA116</f>
        <v>1021236.388</v>
      </c>
      <c r="AB116" s="59">
        <f>+'[1]Informe_dane'!AB116</f>
        <v>425288.61</v>
      </c>
      <c r="AC116" s="59">
        <f>+'[1]Informe_dane'!AC116</f>
        <v>8646.413</v>
      </c>
      <c r="AD116" s="59">
        <f>+'[1]Informe_dane'!AD116</f>
        <v>0</v>
      </c>
      <c r="AE116" s="59">
        <f>+'[1]Informe_dane'!AE116</f>
        <v>0</v>
      </c>
      <c r="AF116" s="59">
        <f>+'[1]Informe_dane'!AF116</f>
        <v>0</v>
      </c>
      <c r="AG116" s="59">
        <f>+'[1]Informe_dane'!AG116</f>
        <v>4169581.9469999997</v>
      </c>
      <c r="AH116" s="59">
        <f>+'[1]Informe_dane'!AH116</f>
        <v>0</v>
      </c>
      <c r="AI116" s="59">
        <f>+'[1]Informe_dane'!AI116</f>
        <v>398153.414</v>
      </c>
      <c r="AJ116" s="59">
        <f>+'[1]Informe_dane'!AJ116</f>
        <v>367632.525</v>
      </c>
      <c r="AK116" s="59">
        <f>+'[1]Informe_dane'!AK116</f>
        <v>330273.022</v>
      </c>
      <c r="AL116" s="59">
        <f>+'[1]Informe_dane'!AL116</f>
        <v>373510.147</v>
      </c>
      <c r="AM116" s="59">
        <f>+'[1]Informe_dane'!AM116</f>
        <v>404316.144</v>
      </c>
      <c r="AN116" s="59">
        <f>+'[1]Informe_dane'!AN116</f>
        <v>368566.328</v>
      </c>
      <c r="AO116" s="59">
        <f>+'[1]Informe_dane'!AO116</f>
        <v>384157.78</v>
      </c>
      <c r="AP116" s="59">
        <f>+'[1]Informe_dane'!AP116</f>
        <v>388547.239</v>
      </c>
      <c r="AQ116" s="59">
        <f>+'[1]Informe_dane'!AQ116</f>
        <v>0</v>
      </c>
      <c r="AR116" s="59">
        <f>+'[1]Informe_dane'!AR116</f>
        <v>0</v>
      </c>
      <c r="AS116" s="59">
        <f>+'[1]Informe_dane'!AS116</f>
        <v>0</v>
      </c>
      <c r="AT116" s="59">
        <f>+'[1]Informe_dane'!AT116</f>
        <v>3015156.5990000004</v>
      </c>
      <c r="AU116" s="59">
        <f>+'[1]Informe_dane'!AU116</f>
        <v>0</v>
      </c>
      <c r="AV116" s="71">
        <f>+'[1]Informe_dane'!AV116</f>
        <v>398153.414</v>
      </c>
      <c r="AW116" s="71">
        <f>+'[1]Informe_dane'!AW116</f>
        <v>367632.525</v>
      </c>
      <c r="AX116" s="71">
        <f>+'[1]Informe_dane'!AX116</f>
        <v>330273.022</v>
      </c>
      <c r="AY116" s="71">
        <f>+'[1]Informe_dane'!AY116</f>
        <v>373510.147</v>
      </c>
      <c r="AZ116" s="71">
        <f>+'[1]Informe_dane'!AZ116</f>
        <v>404316.144</v>
      </c>
      <c r="BA116" s="71">
        <f>+'[1]Informe_dane'!BA116</f>
        <v>368566.328</v>
      </c>
      <c r="BB116" s="71">
        <f>+'[1]Informe_dane'!BB116</f>
        <v>384157.78</v>
      </c>
      <c r="BC116" s="71">
        <f>+'[1]Informe_dane'!BC116</f>
        <v>388547.239</v>
      </c>
      <c r="BD116" s="71">
        <f>+'[1]Informe_dane'!BD116</f>
        <v>0</v>
      </c>
      <c r="BE116" s="71">
        <f>+'[1]Informe_dane'!BE116</f>
        <v>0</v>
      </c>
      <c r="BF116" s="71">
        <f>+'[1]Informe_dane'!BF116</f>
        <v>0</v>
      </c>
      <c r="BG116" s="59">
        <f>+'[1]Informe_dane'!BG116</f>
        <v>3015156.5990000004</v>
      </c>
    </row>
    <row r="117" spans="1:59" ht="22.5">
      <c r="A117" s="59" t="s">
        <v>47</v>
      </c>
      <c r="B117" s="62" t="s">
        <v>35</v>
      </c>
      <c r="C117" s="70" t="s">
        <v>48</v>
      </c>
      <c r="D117" s="59">
        <f>+'[1]Informe_dane'!D117</f>
        <v>15553000</v>
      </c>
      <c r="E117" s="59">
        <f>+'[1]Informe_dane'!E117</f>
        <v>0</v>
      </c>
      <c r="F117" s="59">
        <f>+'[1]Informe_dane'!F117</f>
        <v>312599.258</v>
      </c>
      <c r="G117" s="59">
        <f>+'[1]Informe_dane'!G117</f>
        <v>15240400.742</v>
      </c>
      <c r="H117" s="59">
        <f>+'[1]Informe_dane'!H117</f>
        <v>8275180.048</v>
      </c>
      <c r="I117" s="59">
        <f>+'[1]Informe_dane'!I117</f>
        <v>568439.61</v>
      </c>
      <c r="J117" s="59">
        <f>+'[1]Informe_dane'!J117</f>
        <v>436381.601</v>
      </c>
      <c r="K117" s="59">
        <f>+'[1]Informe_dane'!K117</f>
        <v>355602.901</v>
      </c>
      <c r="L117" s="59">
        <f>+'[1]Informe_dane'!L117</f>
        <v>-66972.157</v>
      </c>
      <c r="M117" s="59">
        <f>+'[1]Informe_dane'!M117</f>
        <v>8687.378</v>
      </c>
      <c r="N117" s="59">
        <f>+'[1]Informe_dane'!N117</f>
        <v>3149412.239</v>
      </c>
      <c r="O117" s="59">
        <f>+'[1]Informe_dane'!O117</f>
        <v>123961.317</v>
      </c>
      <c r="P117" s="59">
        <f>+'[1]Informe_dane'!P117</f>
        <v>598261.849</v>
      </c>
      <c r="Q117" s="59">
        <f>+'[1]Informe_dane'!Q117</f>
        <v>0</v>
      </c>
      <c r="R117" s="59">
        <f>+'[1]Informe_dane'!R117</f>
        <v>0</v>
      </c>
      <c r="S117" s="59">
        <f>+'[1]Informe_dane'!S117</f>
        <v>0</v>
      </c>
      <c r="T117" s="59">
        <f>+'[1]Informe_dane'!T117</f>
        <v>13448954.786</v>
      </c>
      <c r="U117" s="59">
        <f>+'[1]Informe_dane'!U117</f>
        <v>7564287.153</v>
      </c>
      <c r="V117" s="59">
        <f>+'[1]Informe_dane'!V117</f>
        <v>135117.783</v>
      </c>
      <c r="W117" s="59">
        <f>+'[1]Informe_dane'!W117</f>
        <v>476415.681</v>
      </c>
      <c r="X117" s="59">
        <f>+'[1]Informe_dane'!X117</f>
        <v>1025311.056</v>
      </c>
      <c r="Y117" s="59">
        <f>+'[1]Informe_dane'!Y117</f>
        <v>179744.643</v>
      </c>
      <c r="Z117" s="59">
        <f>+'[1]Informe_dane'!Z117</f>
        <v>139199.568</v>
      </c>
      <c r="AA117" s="59">
        <f>+'[1]Informe_dane'!AA117</f>
        <v>1892017.928</v>
      </c>
      <c r="AB117" s="59">
        <f>+'[1]Informe_dane'!AB117</f>
        <v>1264653.64</v>
      </c>
      <c r="AC117" s="59">
        <f>+'[1]Informe_dane'!AC117</f>
        <v>304673.523</v>
      </c>
      <c r="AD117" s="59">
        <f>+'[1]Informe_dane'!AD117</f>
        <v>0</v>
      </c>
      <c r="AE117" s="59">
        <f>+'[1]Informe_dane'!AE117</f>
        <v>0</v>
      </c>
      <c r="AF117" s="59">
        <f>+'[1]Informe_dane'!AF117</f>
        <v>0</v>
      </c>
      <c r="AG117" s="59">
        <f>+'[1]Informe_dane'!AG117</f>
        <v>12981420.975</v>
      </c>
      <c r="AH117" s="59">
        <f>+'[1]Informe_dane'!AH117</f>
        <v>45866</v>
      </c>
      <c r="AI117" s="59">
        <f>+'[1]Informe_dane'!AI117</f>
        <v>1201406.936</v>
      </c>
      <c r="AJ117" s="59">
        <f>+'[1]Informe_dane'!AJ117</f>
        <v>1046017.339</v>
      </c>
      <c r="AK117" s="59">
        <f>+'[1]Informe_dane'!AK117</f>
        <v>1038196.326</v>
      </c>
      <c r="AL117" s="59">
        <f>+'[1]Informe_dane'!AL117</f>
        <v>1222908.748</v>
      </c>
      <c r="AM117" s="59">
        <f>+'[1]Informe_dane'!AM117</f>
        <v>1262282.751</v>
      </c>
      <c r="AN117" s="59">
        <f>+'[1]Informe_dane'!AN117</f>
        <v>1252304.296</v>
      </c>
      <c r="AO117" s="59">
        <f>+'[1]Informe_dane'!AO117</f>
        <v>1164011.287</v>
      </c>
      <c r="AP117" s="59">
        <f>+'[1]Informe_dane'!AP117</f>
        <v>1082583.944</v>
      </c>
      <c r="AQ117" s="59">
        <f>+'[1]Informe_dane'!AQ117</f>
        <v>0</v>
      </c>
      <c r="AR117" s="59">
        <f>+'[1]Informe_dane'!AR117</f>
        <v>0</v>
      </c>
      <c r="AS117" s="59">
        <f>+'[1]Informe_dane'!AS117</f>
        <v>0</v>
      </c>
      <c r="AT117" s="59">
        <f>+'[1]Informe_dane'!AT117</f>
        <v>9315577.627</v>
      </c>
      <c r="AU117" s="59">
        <f>+'[1]Informe_dane'!AU117</f>
        <v>45866</v>
      </c>
      <c r="AV117" s="71">
        <f>+'[1]Informe_dane'!AV117</f>
        <v>1201406.936</v>
      </c>
      <c r="AW117" s="71">
        <f>+'[1]Informe_dane'!AW117</f>
        <v>1045917.439</v>
      </c>
      <c r="AX117" s="71">
        <f>+'[1]Informe_dane'!AX117</f>
        <v>1038110.846</v>
      </c>
      <c r="AY117" s="71">
        <f>+'[1]Informe_dane'!AY117</f>
        <v>1217349.116</v>
      </c>
      <c r="AZ117" s="71">
        <f>+'[1]Informe_dane'!AZ117</f>
        <v>1266936.072</v>
      </c>
      <c r="BA117" s="71">
        <f>+'[1]Informe_dane'!BA117</f>
        <v>1248802.085</v>
      </c>
      <c r="BB117" s="71">
        <f>+'[1]Informe_dane'!BB117</f>
        <v>1168605.189</v>
      </c>
      <c r="BC117" s="71">
        <f>+'[1]Informe_dane'!BC117</f>
        <v>1082583.944</v>
      </c>
      <c r="BD117" s="71">
        <f>+'[1]Informe_dane'!BD117</f>
        <v>0</v>
      </c>
      <c r="BE117" s="71">
        <f>+'[1]Informe_dane'!BE117</f>
        <v>0</v>
      </c>
      <c r="BF117" s="71">
        <f>+'[1]Informe_dane'!BF117</f>
        <v>0</v>
      </c>
      <c r="BG117" s="59">
        <f>+'[1]Informe_dane'!BG117</f>
        <v>9315577.626999998</v>
      </c>
    </row>
    <row r="118" spans="1:59" ht="22.5">
      <c r="A118" s="59" t="s">
        <v>49</v>
      </c>
      <c r="B118" s="62" t="s">
        <v>35</v>
      </c>
      <c r="C118" s="70" t="s">
        <v>50</v>
      </c>
      <c r="D118" s="59">
        <f>+'[1]Informe_dane'!D118</f>
        <v>321324.145</v>
      </c>
      <c r="E118" s="59">
        <f>+'[1]Informe_dane'!E118</f>
        <v>0</v>
      </c>
      <c r="F118" s="59">
        <f>+'[1]Informe_dane'!F118</f>
        <v>2753.128</v>
      </c>
      <c r="G118" s="59">
        <f>+'[1]Informe_dane'!G118</f>
        <v>318571.017</v>
      </c>
      <c r="H118" s="59">
        <f>+'[1]Informe_dane'!H118</f>
        <v>67513.244</v>
      </c>
      <c r="I118" s="59">
        <f>+'[1]Informe_dane'!I118</f>
        <v>9137.398</v>
      </c>
      <c r="J118" s="59">
        <f>+'[1]Informe_dane'!J118</f>
        <v>1173.186</v>
      </c>
      <c r="K118" s="59">
        <f>+'[1]Informe_dane'!K118</f>
        <v>-2081.083</v>
      </c>
      <c r="L118" s="59">
        <f>+'[1]Informe_dane'!L118</f>
        <v>1622.11</v>
      </c>
      <c r="M118" s="59">
        <f>+'[1]Informe_dane'!M118</f>
        <v>1699.35</v>
      </c>
      <c r="N118" s="59">
        <f>+'[1]Informe_dane'!N118</f>
        <v>48380.599</v>
      </c>
      <c r="O118" s="59">
        <f>+'[1]Informe_dane'!O118</f>
        <v>158558.313</v>
      </c>
      <c r="P118" s="59">
        <f>+'[1]Informe_dane'!P118</f>
        <v>15752.195</v>
      </c>
      <c r="Q118" s="59">
        <f>+'[1]Informe_dane'!Q118</f>
        <v>0</v>
      </c>
      <c r="R118" s="59">
        <f>+'[1]Informe_dane'!R118</f>
        <v>0</v>
      </c>
      <c r="S118" s="59">
        <f>+'[1]Informe_dane'!S118</f>
        <v>0</v>
      </c>
      <c r="T118" s="59">
        <f>+'[1]Informe_dane'!T118</f>
        <v>301755.31200000003</v>
      </c>
      <c r="U118" s="59">
        <f>+'[1]Informe_dane'!U118</f>
        <v>67513.244</v>
      </c>
      <c r="V118" s="59">
        <f>+'[1]Informe_dane'!V118</f>
        <v>1498.648</v>
      </c>
      <c r="W118" s="59">
        <f>+'[1]Informe_dane'!W118</f>
        <v>4711.64</v>
      </c>
      <c r="X118" s="59">
        <f>+'[1]Informe_dane'!X118</f>
        <v>-1134.111</v>
      </c>
      <c r="Y118" s="59">
        <f>+'[1]Informe_dane'!Y118</f>
        <v>4775.434</v>
      </c>
      <c r="Z118" s="59">
        <f>+'[1]Informe_dane'!Z118</f>
        <v>1519.35</v>
      </c>
      <c r="AA118" s="59">
        <f>+'[1]Informe_dane'!AA118</f>
        <v>4731.788</v>
      </c>
      <c r="AB118" s="59">
        <f>+'[1]Informe_dane'!AB118</f>
        <v>156354.765</v>
      </c>
      <c r="AC118" s="59">
        <f>+'[1]Informe_dane'!AC118</f>
        <v>41548.889</v>
      </c>
      <c r="AD118" s="59">
        <f>+'[1]Informe_dane'!AD118</f>
        <v>0</v>
      </c>
      <c r="AE118" s="59">
        <f>+'[1]Informe_dane'!AE118</f>
        <v>0</v>
      </c>
      <c r="AF118" s="59">
        <f>+'[1]Informe_dane'!AF118</f>
        <v>0</v>
      </c>
      <c r="AG118" s="59">
        <f>+'[1]Informe_dane'!AG118</f>
        <v>281519.64700000006</v>
      </c>
      <c r="AH118" s="59">
        <f>+'[1]Informe_dane'!AH118</f>
        <v>0</v>
      </c>
      <c r="AI118" s="59">
        <f>+'[1]Informe_dane'!AI118</f>
        <v>5712.251</v>
      </c>
      <c r="AJ118" s="59">
        <f>+'[1]Informe_dane'!AJ118</f>
        <v>8597.682</v>
      </c>
      <c r="AK118" s="59">
        <f>+'[1]Informe_dane'!AK118</f>
        <v>7964.832</v>
      </c>
      <c r="AL118" s="59">
        <f>+'[1]Informe_dane'!AL118</f>
        <v>7097.682</v>
      </c>
      <c r="AM118" s="59">
        <f>+'[1]Informe_dane'!AM118</f>
        <v>9957.682</v>
      </c>
      <c r="AN118" s="59">
        <f>+'[1]Informe_dane'!AN118</f>
        <v>7097.682</v>
      </c>
      <c r="AO118" s="59">
        <f>+'[1]Informe_dane'!AO118</f>
        <v>9988.381</v>
      </c>
      <c r="AP118" s="59">
        <f>+'[1]Informe_dane'!AP118</f>
        <v>60556.442</v>
      </c>
      <c r="AQ118" s="59">
        <f>+'[1]Informe_dane'!AQ118</f>
        <v>0</v>
      </c>
      <c r="AR118" s="59">
        <f>+'[1]Informe_dane'!AR118</f>
        <v>0</v>
      </c>
      <c r="AS118" s="59">
        <f>+'[1]Informe_dane'!AS118</f>
        <v>0</v>
      </c>
      <c r="AT118" s="59">
        <f>+'[1]Informe_dane'!AT118</f>
        <v>116972.634</v>
      </c>
      <c r="AU118" s="59">
        <f>+'[1]Informe_dane'!AU118</f>
        <v>0</v>
      </c>
      <c r="AV118" s="71">
        <f>+'[1]Informe_dane'!AV118</f>
        <v>5712.251</v>
      </c>
      <c r="AW118" s="71">
        <f>+'[1]Informe_dane'!AW118</f>
        <v>8597.682</v>
      </c>
      <c r="AX118" s="71">
        <f>+'[1]Informe_dane'!AX118</f>
        <v>7964.832</v>
      </c>
      <c r="AY118" s="71">
        <f>+'[1]Informe_dane'!AY118</f>
        <v>7097.682</v>
      </c>
      <c r="AZ118" s="71">
        <f>+'[1]Informe_dane'!AZ118</f>
        <v>9957.682</v>
      </c>
      <c r="BA118" s="71">
        <f>+'[1]Informe_dane'!BA118</f>
        <v>7097.682</v>
      </c>
      <c r="BB118" s="71">
        <f>+'[1]Informe_dane'!BB118</f>
        <v>9988.381</v>
      </c>
      <c r="BC118" s="71">
        <f>+'[1]Informe_dane'!BC118</f>
        <v>60556.442</v>
      </c>
      <c r="BD118" s="71">
        <f>+'[1]Informe_dane'!BD118</f>
        <v>0</v>
      </c>
      <c r="BE118" s="71">
        <f>+'[1]Informe_dane'!BE118</f>
        <v>0</v>
      </c>
      <c r="BF118" s="71">
        <f>+'[1]Informe_dane'!BF118</f>
        <v>0</v>
      </c>
      <c r="BG118" s="59">
        <f>+'[1]Informe_dane'!BG118</f>
        <v>116972.634</v>
      </c>
    </row>
    <row r="119" spans="1:59" ht="22.5">
      <c r="A119" s="59" t="s">
        <v>51</v>
      </c>
      <c r="B119" s="62" t="s">
        <v>35</v>
      </c>
      <c r="C119" s="70" t="s">
        <v>52</v>
      </c>
      <c r="D119" s="59">
        <f>+'[1]Informe_dane'!D119</f>
        <v>233000</v>
      </c>
      <c r="E119" s="59">
        <f>+'[1]Informe_dane'!E119</f>
        <v>0</v>
      </c>
      <c r="F119" s="59">
        <f>+'[1]Informe_dane'!F119</f>
        <v>2774.014</v>
      </c>
      <c r="G119" s="59">
        <f>+'[1]Informe_dane'!G119</f>
        <v>230225.986</v>
      </c>
      <c r="H119" s="59">
        <f>+'[1]Informe_dane'!H119</f>
        <v>114069.532</v>
      </c>
      <c r="I119" s="59">
        <f>+'[1]Informe_dane'!I119</f>
        <v>817.41</v>
      </c>
      <c r="J119" s="59">
        <f>+'[1]Informe_dane'!J119</f>
        <v>2737.324</v>
      </c>
      <c r="K119" s="59">
        <f>+'[1]Informe_dane'!K119</f>
        <v>2774.014</v>
      </c>
      <c r="L119" s="59">
        <f>+'[1]Informe_dane'!L119</f>
        <v>16136.203</v>
      </c>
      <c r="M119" s="59">
        <f>+'[1]Informe_dane'!M119</f>
        <v>800.267</v>
      </c>
      <c r="N119" s="59">
        <f>+'[1]Informe_dane'!N119</f>
        <v>47366.363</v>
      </c>
      <c r="O119" s="59">
        <f>+'[1]Informe_dane'!O119</f>
        <v>2234.843</v>
      </c>
      <c r="P119" s="59">
        <f>+'[1]Informe_dane'!P119</f>
        <v>13371.547</v>
      </c>
      <c r="Q119" s="59">
        <f>+'[1]Informe_dane'!Q119</f>
        <v>0</v>
      </c>
      <c r="R119" s="59">
        <f>+'[1]Informe_dane'!R119</f>
        <v>0</v>
      </c>
      <c r="S119" s="59">
        <f>+'[1]Informe_dane'!S119</f>
        <v>0</v>
      </c>
      <c r="T119" s="59">
        <f>+'[1]Informe_dane'!T119</f>
        <v>200307.503</v>
      </c>
      <c r="U119" s="59">
        <f>+'[1]Informe_dane'!U119</f>
        <v>114069.532</v>
      </c>
      <c r="V119" s="59">
        <f>+'[1]Informe_dane'!V119</f>
        <v>817.41</v>
      </c>
      <c r="W119" s="59">
        <f>+'[1]Informe_dane'!W119</f>
        <v>2737.324</v>
      </c>
      <c r="X119" s="59">
        <f>+'[1]Informe_dane'!X119</f>
        <v>0</v>
      </c>
      <c r="Y119" s="59">
        <f>+'[1]Informe_dane'!Y119</f>
        <v>18910.217</v>
      </c>
      <c r="Z119" s="59">
        <f>+'[1]Informe_dane'!Z119</f>
        <v>800.267</v>
      </c>
      <c r="AA119" s="59">
        <f>+'[1]Informe_dane'!AA119</f>
        <v>47171.005</v>
      </c>
      <c r="AB119" s="59">
        <f>+'[1]Informe_dane'!AB119</f>
        <v>2234.843</v>
      </c>
      <c r="AC119" s="59">
        <f>+'[1]Informe_dane'!AC119</f>
        <v>13371.547</v>
      </c>
      <c r="AD119" s="59">
        <f>+'[1]Informe_dane'!AD119</f>
        <v>0</v>
      </c>
      <c r="AE119" s="59">
        <f>+'[1]Informe_dane'!AE119</f>
        <v>0</v>
      </c>
      <c r="AF119" s="59">
        <f>+'[1]Informe_dane'!AF119</f>
        <v>0</v>
      </c>
      <c r="AG119" s="59">
        <f>+'[1]Informe_dane'!AG119</f>
        <v>200112.145</v>
      </c>
      <c r="AH119" s="59">
        <f>+'[1]Informe_dane'!AH119</f>
        <v>0</v>
      </c>
      <c r="AI119" s="59">
        <f>+'[1]Informe_dane'!AI119</f>
        <v>24322.45</v>
      </c>
      <c r="AJ119" s="59">
        <f>+'[1]Informe_dane'!AJ119</f>
        <v>24679.952</v>
      </c>
      <c r="AK119" s="59">
        <f>+'[1]Informe_dane'!AK119</f>
        <v>8140.496</v>
      </c>
      <c r="AL119" s="59">
        <f>+'[1]Informe_dane'!AL119</f>
        <v>12988.379</v>
      </c>
      <c r="AM119" s="59">
        <f>+'[1]Informe_dane'!AM119</f>
        <v>28737.229</v>
      </c>
      <c r="AN119" s="59">
        <f>+'[1]Informe_dane'!AN119</f>
        <v>9029.957</v>
      </c>
      <c r="AO119" s="59">
        <f>+'[1]Informe_dane'!AO119</f>
        <v>10776.405</v>
      </c>
      <c r="AP119" s="59">
        <f>+'[1]Informe_dane'!AP119</f>
        <v>21594.64</v>
      </c>
      <c r="AQ119" s="59">
        <f>+'[1]Informe_dane'!AQ119</f>
        <v>0</v>
      </c>
      <c r="AR119" s="59">
        <f>+'[1]Informe_dane'!AR119</f>
        <v>0</v>
      </c>
      <c r="AS119" s="59">
        <f>+'[1]Informe_dane'!AS119</f>
        <v>0</v>
      </c>
      <c r="AT119" s="59">
        <f>+'[1]Informe_dane'!AT119</f>
        <v>140269.50799999997</v>
      </c>
      <c r="AU119" s="59">
        <f>+'[1]Informe_dane'!AU119</f>
        <v>0</v>
      </c>
      <c r="AV119" s="71">
        <f>+'[1]Informe_dane'!AV119</f>
        <v>24322.45</v>
      </c>
      <c r="AW119" s="71">
        <f>+'[1]Informe_dane'!AW119</f>
        <v>22558.352</v>
      </c>
      <c r="AX119" s="71">
        <f>+'[1]Informe_dane'!AX119</f>
        <v>10262.096</v>
      </c>
      <c r="AY119" s="71">
        <f>+'[1]Informe_dane'!AY119</f>
        <v>10866.779</v>
      </c>
      <c r="AZ119" s="71">
        <f>+'[1]Informe_dane'!AZ119</f>
        <v>30858.829</v>
      </c>
      <c r="BA119" s="71">
        <f>+'[1]Informe_dane'!BA119</f>
        <v>9029.957</v>
      </c>
      <c r="BB119" s="71">
        <f>+'[1]Informe_dane'!BB119</f>
        <v>10776.405</v>
      </c>
      <c r="BC119" s="71">
        <f>+'[1]Informe_dane'!BC119</f>
        <v>21594.64</v>
      </c>
      <c r="BD119" s="71">
        <f>+'[1]Informe_dane'!BD119</f>
        <v>0</v>
      </c>
      <c r="BE119" s="71">
        <f>+'[1]Informe_dane'!BE119</f>
        <v>0</v>
      </c>
      <c r="BF119" s="71">
        <f>+'[1]Informe_dane'!BF119</f>
        <v>0</v>
      </c>
      <c r="BG119" s="59">
        <f>+'[1]Informe_dane'!BG119</f>
        <v>140269.50799999997</v>
      </c>
    </row>
    <row r="120" spans="1:59" ht="22.5">
      <c r="A120" s="59" t="s">
        <v>53</v>
      </c>
      <c r="B120" s="62" t="s">
        <v>35</v>
      </c>
      <c r="C120" s="70" t="s">
        <v>54</v>
      </c>
      <c r="D120" s="59">
        <f>+'[1]Informe_dane'!D120</f>
        <v>1555481.391</v>
      </c>
      <c r="E120" s="59">
        <f>+'[1]Informe_dane'!E120</f>
        <v>0</v>
      </c>
      <c r="F120" s="59">
        <f>+'[1]Informe_dane'!F120</f>
        <v>253.856</v>
      </c>
      <c r="G120" s="59">
        <f>+'[1]Informe_dane'!G120</f>
        <v>1555227.535</v>
      </c>
      <c r="H120" s="59">
        <f>+'[1]Informe_dane'!H120</f>
        <v>51869.083</v>
      </c>
      <c r="I120" s="59">
        <f>+'[1]Informe_dane'!I120</f>
        <v>4663.35</v>
      </c>
      <c r="J120" s="59">
        <f>+'[1]Informe_dane'!J120</f>
        <v>12588.39</v>
      </c>
      <c r="K120" s="59">
        <f>+'[1]Informe_dane'!K120</f>
        <v>57.626</v>
      </c>
      <c r="L120" s="59">
        <f>+'[1]Informe_dane'!L120</f>
        <v>58918.694</v>
      </c>
      <c r="M120" s="59">
        <f>+'[1]Informe_dane'!M120</f>
        <v>9870</v>
      </c>
      <c r="N120" s="59">
        <f>+'[1]Informe_dane'!N120</f>
        <v>895978.412</v>
      </c>
      <c r="O120" s="59">
        <f>+'[1]Informe_dane'!O120</f>
        <v>407733.446</v>
      </c>
      <c r="P120" s="59">
        <f>+'[1]Informe_dane'!P120</f>
        <v>4427.809</v>
      </c>
      <c r="Q120" s="59">
        <f>+'[1]Informe_dane'!Q120</f>
        <v>0</v>
      </c>
      <c r="R120" s="59">
        <f>+'[1]Informe_dane'!R120</f>
        <v>0</v>
      </c>
      <c r="S120" s="59">
        <f>+'[1]Informe_dane'!S120</f>
        <v>0</v>
      </c>
      <c r="T120" s="59">
        <f>+'[1]Informe_dane'!T120</f>
        <v>1446106.81</v>
      </c>
      <c r="U120" s="59">
        <f>+'[1]Informe_dane'!U120</f>
        <v>43781.776</v>
      </c>
      <c r="V120" s="59">
        <f>+'[1]Informe_dane'!V120</f>
        <v>4047.398</v>
      </c>
      <c r="W120" s="59">
        <f>+'[1]Informe_dane'!W120</f>
        <v>13424.944</v>
      </c>
      <c r="X120" s="59">
        <f>+'[1]Informe_dane'!X120</f>
        <v>689.328</v>
      </c>
      <c r="Y120" s="59">
        <f>+'[1]Informe_dane'!Y120</f>
        <v>5962.594</v>
      </c>
      <c r="Z120" s="59">
        <f>+'[1]Informe_dane'!Z120</f>
        <v>0</v>
      </c>
      <c r="AA120" s="59">
        <f>+'[1]Informe_dane'!AA120</f>
        <v>124630.771</v>
      </c>
      <c r="AB120" s="59">
        <f>+'[1]Informe_dane'!AB120</f>
        <v>1089139.239</v>
      </c>
      <c r="AC120" s="59">
        <f>+'[1]Informe_dane'!AC120</f>
        <v>143882.784</v>
      </c>
      <c r="AD120" s="59">
        <f>+'[1]Informe_dane'!AD120</f>
        <v>0</v>
      </c>
      <c r="AE120" s="59">
        <f>+'[1]Informe_dane'!AE120</f>
        <v>0</v>
      </c>
      <c r="AF120" s="59">
        <f>+'[1]Informe_dane'!AF120</f>
        <v>0</v>
      </c>
      <c r="AG120" s="59">
        <f>+'[1]Informe_dane'!AG120</f>
        <v>1425558.834</v>
      </c>
      <c r="AH120" s="59">
        <f>+'[1]Informe_dane'!AH120</f>
        <v>0</v>
      </c>
      <c r="AI120" s="59">
        <f>+'[1]Informe_dane'!AI120</f>
        <v>5547.892</v>
      </c>
      <c r="AJ120" s="59">
        <f>+'[1]Informe_dane'!AJ120</f>
        <v>2948.797</v>
      </c>
      <c r="AK120" s="59">
        <f>+'[1]Informe_dane'!AK120</f>
        <v>1461.635</v>
      </c>
      <c r="AL120" s="59">
        <f>+'[1]Informe_dane'!AL120</f>
        <v>8884.101</v>
      </c>
      <c r="AM120" s="59">
        <f>+'[1]Informe_dane'!AM120</f>
        <v>5364.447</v>
      </c>
      <c r="AN120" s="59">
        <f>+'[1]Informe_dane'!AN120</f>
        <v>25017.098</v>
      </c>
      <c r="AO120" s="59">
        <f>+'[1]Informe_dane'!AO120</f>
        <v>144883.829</v>
      </c>
      <c r="AP120" s="59">
        <f>+'[1]Informe_dane'!AP120</f>
        <v>597961.37</v>
      </c>
      <c r="AQ120" s="59">
        <f>+'[1]Informe_dane'!AQ120</f>
        <v>0</v>
      </c>
      <c r="AR120" s="59">
        <f>+'[1]Informe_dane'!AR120</f>
        <v>0</v>
      </c>
      <c r="AS120" s="59">
        <f>+'[1]Informe_dane'!AS120</f>
        <v>0</v>
      </c>
      <c r="AT120" s="59">
        <f>+'[1]Informe_dane'!AT120</f>
        <v>792069.169</v>
      </c>
      <c r="AU120" s="59">
        <f>+'[1]Informe_dane'!AU120</f>
        <v>0</v>
      </c>
      <c r="AV120" s="71">
        <f>+'[1]Informe_dane'!AV120</f>
        <v>5547.892</v>
      </c>
      <c r="AW120" s="71">
        <f>+'[1]Informe_dane'!AW120</f>
        <v>2948.797</v>
      </c>
      <c r="AX120" s="71">
        <f>+'[1]Informe_dane'!AX120</f>
        <v>1461.635</v>
      </c>
      <c r="AY120" s="71">
        <f>+'[1]Informe_dane'!AY120</f>
        <v>8884.101</v>
      </c>
      <c r="AZ120" s="71">
        <f>+'[1]Informe_dane'!AZ120</f>
        <v>5364.447</v>
      </c>
      <c r="BA120" s="71">
        <f>+'[1]Informe_dane'!BA120</f>
        <v>25017.098</v>
      </c>
      <c r="BB120" s="71">
        <f>+'[1]Informe_dane'!BB120</f>
        <v>144883.829</v>
      </c>
      <c r="BC120" s="71">
        <f>+'[1]Informe_dane'!BC120</f>
        <v>597961.37</v>
      </c>
      <c r="BD120" s="71">
        <f>+'[1]Informe_dane'!BD120</f>
        <v>0</v>
      </c>
      <c r="BE120" s="71">
        <f>+'[1]Informe_dane'!BE120</f>
        <v>0</v>
      </c>
      <c r="BF120" s="71">
        <f>+'[1]Informe_dane'!BF120</f>
        <v>0</v>
      </c>
      <c r="BG120" s="59">
        <f>+'[1]Informe_dane'!BG120</f>
        <v>792069.169</v>
      </c>
    </row>
    <row r="121" spans="1:59" ht="26.25" customHeight="1">
      <c r="A121" s="59" t="s">
        <v>55</v>
      </c>
      <c r="B121" s="62" t="s">
        <v>35</v>
      </c>
      <c r="C121" s="70" t="s">
        <v>56</v>
      </c>
      <c r="D121" s="59">
        <f>+'[1]Informe_dane'!D121</f>
        <v>744315.447</v>
      </c>
      <c r="E121" s="59">
        <f>+'[1]Informe_dane'!E121</f>
        <v>0</v>
      </c>
      <c r="F121" s="59">
        <f>+'[1]Informe_dane'!F121</f>
        <v>121.888</v>
      </c>
      <c r="G121" s="59">
        <f>+'[1]Informe_dane'!G121</f>
        <v>744193.559</v>
      </c>
      <c r="H121" s="59">
        <f>+'[1]Informe_dane'!H121</f>
        <v>698486.422</v>
      </c>
      <c r="I121" s="59">
        <f>+'[1]Informe_dane'!I121</f>
        <v>6000</v>
      </c>
      <c r="J121" s="59">
        <f>+'[1]Informe_dane'!J121</f>
        <v>0</v>
      </c>
      <c r="K121" s="59">
        <f>+'[1]Informe_dane'!K121</f>
        <v>3277.962</v>
      </c>
      <c r="L121" s="59">
        <f>+'[1]Informe_dane'!L121</f>
        <v>3378.112</v>
      </c>
      <c r="M121" s="59">
        <f>+'[1]Informe_dane'!M121</f>
        <v>-6</v>
      </c>
      <c r="N121" s="59">
        <f>+'[1]Informe_dane'!N121</f>
        <v>1389.535</v>
      </c>
      <c r="O121" s="59">
        <f>+'[1]Informe_dane'!O121</f>
        <v>0</v>
      </c>
      <c r="P121" s="59">
        <f>+'[1]Informe_dane'!P121</f>
        <v>28833.208</v>
      </c>
      <c r="Q121" s="59">
        <f>+'[1]Informe_dane'!Q121</f>
        <v>0</v>
      </c>
      <c r="R121" s="59">
        <f>+'[1]Informe_dane'!R121</f>
        <v>0</v>
      </c>
      <c r="S121" s="59">
        <f>+'[1]Informe_dane'!S121</f>
        <v>0</v>
      </c>
      <c r="T121" s="59">
        <f>+'[1]Informe_dane'!T121</f>
        <v>741359.2390000001</v>
      </c>
      <c r="U121" s="59">
        <f>+'[1]Informe_dane'!U121</f>
        <v>698484.622</v>
      </c>
      <c r="V121" s="59">
        <f>+'[1]Informe_dane'!V121</f>
        <v>6000</v>
      </c>
      <c r="W121" s="59">
        <f>+'[1]Informe_dane'!W121</f>
        <v>0</v>
      </c>
      <c r="X121" s="59">
        <f>+'[1]Informe_dane'!X121</f>
        <v>636.074</v>
      </c>
      <c r="Y121" s="59">
        <f>+'[1]Informe_dane'!Y121</f>
        <v>5900.111</v>
      </c>
      <c r="Z121" s="59">
        <f>+'[1]Informe_dane'!Z121</f>
        <v>-6</v>
      </c>
      <c r="AA121" s="59">
        <f>+'[1]Informe_dane'!AA121</f>
        <v>-1390.576</v>
      </c>
      <c r="AB121" s="59">
        <f>+'[1]Informe_dane'!AB121</f>
        <v>2900</v>
      </c>
      <c r="AC121" s="59">
        <f>+'[1]Informe_dane'!AC121</f>
        <v>28833.208</v>
      </c>
      <c r="AD121" s="59">
        <f>+'[1]Informe_dane'!AD121</f>
        <v>0</v>
      </c>
      <c r="AE121" s="59">
        <f>+'[1]Informe_dane'!AE121</f>
        <v>0</v>
      </c>
      <c r="AF121" s="59">
        <f>+'[1]Informe_dane'!AF121</f>
        <v>0</v>
      </c>
      <c r="AG121" s="59">
        <f>+'[1]Informe_dane'!AG121</f>
        <v>741357.439</v>
      </c>
      <c r="AH121" s="59">
        <f>+'[1]Informe_dane'!AH121</f>
        <v>0</v>
      </c>
      <c r="AI121" s="59">
        <f>+'[1]Informe_dane'!AI121</f>
        <v>7699.296</v>
      </c>
      <c r="AJ121" s="59">
        <f>+'[1]Informe_dane'!AJ121</f>
        <v>80162.572</v>
      </c>
      <c r="AK121" s="59">
        <f>+'[1]Informe_dane'!AK121</f>
        <v>75763.363</v>
      </c>
      <c r="AL121" s="59">
        <f>+'[1]Informe_dane'!AL121</f>
        <v>79038.627</v>
      </c>
      <c r="AM121" s="59">
        <f>+'[1]Informe_dane'!AM121</f>
        <v>60167.817</v>
      </c>
      <c r="AN121" s="59">
        <f>+'[1]Informe_dane'!AN121</f>
        <v>64556.177</v>
      </c>
      <c r="AO121" s="59">
        <f>+'[1]Informe_dane'!AO121</f>
        <v>66985.666</v>
      </c>
      <c r="AP121" s="59">
        <f>+'[1]Informe_dane'!AP121</f>
        <v>77490.949</v>
      </c>
      <c r="AQ121" s="59">
        <f>+'[1]Informe_dane'!AQ121</f>
        <v>0</v>
      </c>
      <c r="AR121" s="59">
        <f>+'[1]Informe_dane'!AR121</f>
        <v>0</v>
      </c>
      <c r="AS121" s="59">
        <f>+'[1]Informe_dane'!AS121</f>
        <v>0</v>
      </c>
      <c r="AT121" s="59">
        <f>+'[1]Informe_dane'!AT121</f>
        <v>511864.46700000006</v>
      </c>
      <c r="AU121" s="59">
        <f>+'[1]Informe_dane'!AU121</f>
        <v>0</v>
      </c>
      <c r="AV121" s="71">
        <f>+'[1]Informe_dane'!AV121</f>
        <v>7699.296</v>
      </c>
      <c r="AW121" s="71">
        <f>+'[1]Informe_dane'!AW121</f>
        <v>80162.572</v>
      </c>
      <c r="AX121" s="71">
        <f>+'[1]Informe_dane'!AX121</f>
        <v>61639.582</v>
      </c>
      <c r="AY121" s="71">
        <f>+'[1]Informe_dane'!AY121</f>
        <v>78969.218</v>
      </c>
      <c r="AZ121" s="71">
        <f>+'[1]Informe_dane'!AZ121</f>
        <v>74361.007</v>
      </c>
      <c r="BA121" s="71">
        <f>+'[1]Informe_dane'!BA121</f>
        <v>64556.177</v>
      </c>
      <c r="BB121" s="71">
        <f>+'[1]Informe_dane'!BB121</f>
        <v>66985.666</v>
      </c>
      <c r="BC121" s="71">
        <f>+'[1]Informe_dane'!BC121</f>
        <v>77490.949</v>
      </c>
      <c r="BD121" s="71">
        <f>+'[1]Informe_dane'!BD121</f>
        <v>0</v>
      </c>
      <c r="BE121" s="71">
        <f>+'[1]Informe_dane'!BE121</f>
        <v>0</v>
      </c>
      <c r="BF121" s="71">
        <f>+'[1]Informe_dane'!BF121</f>
        <v>0</v>
      </c>
      <c r="BG121" s="59">
        <f>+'[1]Informe_dane'!BG121</f>
        <v>511864.46700000006</v>
      </c>
    </row>
    <row r="122" spans="1:59" ht="28.5" customHeight="1">
      <c r="A122" s="59" t="s">
        <v>57</v>
      </c>
      <c r="B122" s="62" t="s">
        <v>35</v>
      </c>
      <c r="C122" s="70" t="s">
        <v>58</v>
      </c>
      <c r="D122" s="59">
        <f>+'[1]Informe_dane'!D122</f>
        <v>1339107.391</v>
      </c>
      <c r="E122" s="59"/>
      <c r="F122" s="59">
        <f>+'[1]Informe_dane'!F122</f>
        <v>8941.401</v>
      </c>
      <c r="G122" s="59">
        <f>+'[1]Informe_dane'!G122</f>
        <v>1330165.99</v>
      </c>
      <c r="H122" s="59">
        <f>+'[1]Informe_dane'!H122</f>
        <v>563795.004</v>
      </c>
      <c r="I122" s="59">
        <f>+'[1]Informe_dane'!I122</f>
        <v>2867.087</v>
      </c>
      <c r="J122" s="59">
        <f>+'[1]Informe_dane'!J122</f>
        <v>8625.922</v>
      </c>
      <c r="K122" s="59">
        <f>+'[1]Informe_dane'!K122</f>
        <v>9274.438</v>
      </c>
      <c r="L122" s="59">
        <f>+'[1]Informe_dane'!L122</f>
        <v>30441.497</v>
      </c>
      <c r="M122" s="59">
        <f>+'[1]Informe_dane'!M122</f>
        <v>69977.172</v>
      </c>
      <c r="N122" s="59">
        <f>+'[1]Informe_dane'!N122</f>
        <v>158512.733</v>
      </c>
      <c r="O122" s="59">
        <f>+'[1]Informe_dane'!O122</f>
        <v>177799.193</v>
      </c>
      <c r="P122" s="59">
        <f>+'[1]Informe_dane'!P122</f>
        <v>99897.075</v>
      </c>
      <c r="Q122" s="59">
        <f>+'[1]Informe_dane'!Q122</f>
        <v>0</v>
      </c>
      <c r="R122" s="59">
        <f>+'[1]Informe_dane'!R122</f>
        <v>0</v>
      </c>
      <c r="S122" s="59">
        <f>+'[1]Informe_dane'!S122</f>
        <v>0</v>
      </c>
      <c r="T122" s="59">
        <f>+'[1]Informe_dane'!T122</f>
        <v>1121190.121</v>
      </c>
      <c r="U122" s="59">
        <f>+'[1]Informe_dane'!U122</f>
        <v>562442.394</v>
      </c>
      <c r="V122" s="59">
        <f>+'[1]Informe_dane'!V122</f>
        <v>4219.697</v>
      </c>
      <c r="W122" s="59">
        <f>+'[1]Informe_dane'!W122</f>
        <v>2217.922</v>
      </c>
      <c r="X122" s="59">
        <f>+'[1]Informe_dane'!X122</f>
        <v>6741.037</v>
      </c>
      <c r="Y122" s="59">
        <f>+'[1]Informe_dane'!Y122</f>
        <v>39382.898</v>
      </c>
      <c r="Z122" s="59">
        <f>+'[1]Informe_dane'!Z122</f>
        <v>69977.172</v>
      </c>
      <c r="AA122" s="59">
        <f>+'[1]Informe_dane'!AA122</f>
        <v>4540</v>
      </c>
      <c r="AB122" s="59">
        <f>+'[1]Informe_dane'!AB122</f>
        <v>228994.281</v>
      </c>
      <c r="AC122" s="59">
        <f>+'[1]Informe_dane'!AC122</f>
        <v>168041.318</v>
      </c>
      <c r="AD122" s="59">
        <f>+'[1]Informe_dane'!AD122</f>
        <v>0</v>
      </c>
      <c r="AE122" s="59">
        <f>+'[1]Informe_dane'!AE122</f>
        <v>0</v>
      </c>
      <c r="AF122" s="59">
        <f>+'[1]Informe_dane'!AF122</f>
        <v>0</v>
      </c>
      <c r="AG122" s="59">
        <f>+'[1]Informe_dane'!AG122</f>
        <v>1086556.719</v>
      </c>
      <c r="AH122" s="59">
        <f>+'[1]Informe_dane'!AH122</f>
        <v>0</v>
      </c>
      <c r="AI122" s="59">
        <f>+'[1]Informe_dane'!AI122</f>
        <v>31043.502</v>
      </c>
      <c r="AJ122" s="59">
        <f>+'[1]Informe_dane'!AJ122</f>
        <v>76095.375</v>
      </c>
      <c r="AK122" s="59">
        <f>+'[1]Informe_dane'!AK122</f>
        <v>47330.825</v>
      </c>
      <c r="AL122" s="59">
        <f>+'[1]Informe_dane'!AL122</f>
        <v>66594.231</v>
      </c>
      <c r="AM122" s="59">
        <f>+'[1]Informe_dane'!AM122</f>
        <v>58048.906</v>
      </c>
      <c r="AN122" s="59">
        <f>+'[1]Informe_dane'!AN122</f>
        <v>128409.906</v>
      </c>
      <c r="AO122" s="59">
        <f>+'[1]Informe_dane'!AO122</f>
        <v>54416.71</v>
      </c>
      <c r="AP122" s="59">
        <f>+'[1]Informe_dane'!AP122</f>
        <v>131672.293</v>
      </c>
      <c r="AQ122" s="59">
        <f>+'[1]Informe_dane'!AQ122</f>
        <v>0</v>
      </c>
      <c r="AR122" s="59">
        <f>+'[1]Informe_dane'!AR122</f>
        <v>0</v>
      </c>
      <c r="AS122" s="59">
        <f>+'[1]Informe_dane'!AS122</f>
        <v>0</v>
      </c>
      <c r="AT122" s="59">
        <f>+'[1]Informe_dane'!AT122</f>
        <v>593611.748</v>
      </c>
      <c r="AU122" s="59">
        <f>+'[1]Informe_dane'!AU122</f>
        <v>0</v>
      </c>
      <c r="AV122" s="71">
        <f>+'[1]Informe_dane'!AV122</f>
        <v>31043.502</v>
      </c>
      <c r="AW122" s="71">
        <f>+'[1]Informe_dane'!AW122</f>
        <v>75556.98</v>
      </c>
      <c r="AX122" s="71">
        <f>+'[1]Informe_dane'!AX122</f>
        <v>43486.026</v>
      </c>
      <c r="AY122" s="71">
        <f>+'[1]Informe_dane'!AY122</f>
        <v>58224.297</v>
      </c>
      <c r="AZ122" s="71">
        <f>+'[1]Informe_dane'!AZ122</f>
        <v>70742.034</v>
      </c>
      <c r="BA122" s="71">
        <f>+'[1]Informe_dane'!BA122</f>
        <v>128469.906</v>
      </c>
      <c r="BB122" s="71">
        <f>+'[1]Informe_dane'!BB122</f>
        <v>54416.71</v>
      </c>
      <c r="BC122" s="71">
        <f>+'[1]Informe_dane'!BC122</f>
        <v>131672.293</v>
      </c>
      <c r="BD122" s="71">
        <f>+'[1]Informe_dane'!BD122</f>
        <v>0</v>
      </c>
      <c r="BE122" s="71">
        <f>+'[1]Informe_dane'!BE122</f>
        <v>0</v>
      </c>
      <c r="BF122" s="71">
        <f>+'[1]Informe_dane'!BF122</f>
        <v>0</v>
      </c>
      <c r="BG122" s="59">
        <f>+'[1]Informe_dane'!BG122</f>
        <v>593611.748</v>
      </c>
    </row>
    <row r="123" spans="1:59" ht="22.5">
      <c r="A123" s="59" t="s">
        <v>59</v>
      </c>
      <c r="B123" s="62" t="s">
        <v>35</v>
      </c>
      <c r="C123" s="70" t="s">
        <v>60</v>
      </c>
      <c r="D123" s="59">
        <f>+'[1]Informe_dane'!D123</f>
        <v>396000</v>
      </c>
      <c r="E123" s="59"/>
      <c r="F123" s="59">
        <f>+'[1]Informe_dane'!F123</f>
        <v>16986.621</v>
      </c>
      <c r="G123" s="59">
        <f>+'[1]Informe_dane'!G123</f>
        <v>379013.379</v>
      </c>
      <c r="H123" s="59">
        <f>+'[1]Informe_dane'!H123</f>
        <v>235287.72</v>
      </c>
      <c r="I123" s="59">
        <f>+'[1]Informe_dane'!I123</f>
        <v>-207.156</v>
      </c>
      <c r="J123" s="59">
        <f>+'[1]Informe_dane'!J123</f>
        <v>20968.239</v>
      </c>
      <c r="K123" s="59">
        <f>+'[1]Informe_dane'!K123</f>
        <v>19872.869</v>
      </c>
      <c r="L123" s="59">
        <f>+'[1]Informe_dane'!L123</f>
        <v>13088.799</v>
      </c>
      <c r="M123" s="59">
        <f>+'[1]Informe_dane'!M123</f>
        <v>440.472</v>
      </c>
      <c r="N123" s="59">
        <f>+'[1]Informe_dane'!N123</f>
        <v>22367.32825</v>
      </c>
      <c r="O123" s="59">
        <f>+'[1]Informe_dane'!O123</f>
        <v>30801.33475</v>
      </c>
      <c r="P123" s="59">
        <f>+'[1]Informe_dane'!P123</f>
        <v>7123.871</v>
      </c>
      <c r="Q123" s="59">
        <f>+'[1]Informe_dane'!Q123</f>
        <v>0</v>
      </c>
      <c r="R123" s="59">
        <f>+'[1]Informe_dane'!R123</f>
        <v>0</v>
      </c>
      <c r="S123" s="59">
        <f>+'[1]Informe_dane'!S123</f>
        <v>0</v>
      </c>
      <c r="T123" s="59">
        <f>+'[1]Informe_dane'!T123</f>
        <v>349743.477</v>
      </c>
      <c r="U123" s="59">
        <f>+'[1]Informe_dane'!U123</f>
        <v>232999.165</v>
      </c>
      <c r="V123" s="59">
        <f>+'[1]Informe_dane'!V123</f>
        <v>793.088</v>
      </c>
      <c r="W123" s="59">
        <f>+'[1]Informe_dane'!W123</f>
        <v>7926.268</v>
      </c>
      <c r="X123" s="59">
        <f>+'[1]Informe_dane'!X123</f>
        <v>4388.903</v>
      </c>
      <c r="Y123" s="59">
        <f>+'[1]Informe_dane'!Y123</f>
        <v>30432.411</v>
      </c>
      <c r="Z123" s="59">
        <f>+'[1]Informe_dane'!Z123</f>
        <v>2942.615</v>
      </c>
      <c r="AA123" s="59">
        <f>+'[1]Informe_dane'!AA123</f>
        <v>3093.677</v>
      </c>
      <c r="AB123" s="59">
        <f>+'[1]Informe_dane'!AB123</f>
        <v>52759.368</v>
      </c>
      <c r="AC123" s="59">
        <f>+'[1]Informe_dane'!AC123</f>
        <v>7836.111</v>
      </c>
      <c r="AD123" s="59">
        <f>+'[1]Informe_dane'!AD123</f>
        <v>0</v>
      </c>
      <c r="AE123" s="59">
        <f>+'[1]Informe_dane'!AE123</f>
        <v>0</v>
      </c>
      <c r="AF123" s="59">
        <f>+'[1]Informe_dane'!AF123</f>
        <v>0</v>
      </c>
      <c r="AG123" s="59">
        <f>+'[1]Informe_dane'!AG123</f>
        <v>343171.606</v>
      </c>
      <c r="AH123" s="59">
        <f>+'[1]Informe_dane'!AH123</f>
        <v>0</v>
      </c>
      <c r="AI123" s="59">
        <f>+'[1]Informe_dane'!AI123</f>
        <v>27245.088</v>
      </c>
      <c r="AJ123" s="59">
        <f>+'[1]Informe_dane'!AJ123</f>
        <v>39306.778</v>
      </c>
      <c r="AK123" s="59">
        <f>+'[1]Informe_dane'!AK123</f>
        <v>41955.572</v>
      </c>
      <c r="AL123" s="59">
        <f>+'[1]Informe_dane'!AL123</f>
        <v>41106.994</v>
      </c>
      <c r="AM123" s="59">
        <f>+'[1]Informe_dane'!AM123</f>
        <v>44712.384</v>
      </c>
      <c r="AN123" s="59">
        <f>+'[1]Informe_dane'!AN123</f>
        <v>33727.791</v>
      </c>
      <c r="AO123" s="59">
        <f>+'[1]Informe_dane'!AO123</f>
        <v>23519.037</v>
      </c>
      <c r="AP123" s="59">
        <f>+'[1]Informe_dane'!AP123</f>
        <v>41633.933</v>
      </c>
      <c r="AQ123" s="59">
        <f>+'[1]Informe_dane'!AQ123</f>
        <v>0</v>
      </c>
      <c r="AR123" s="59">
        <f>+'[1]Informe_dane'!AR123</f>
        <v>0</v>
      </c>
      <c r="AS123" s="59">
        <f>+'[1]Informe_dane'!AS123</f>
        <v>0</v>
      </c>
      <c r="AT123" s="59">
        <f>+'[1]Informe_dane'!AT123</f>
        <v>293207.577</v>
      </c>
      <c r="AU123" s="59">
        <f>+'[1]Informe_dane'!AU123</f>
        <v>0</v>
      </c>
      <c r="AV123" s="71">
        <f>+'[1]Informe_dane'!AV123</f>
        <v>27245.088</v>
      </c>
      <c r="AW123" s="71">
        <f>+'[1]Informe_dane'!AW123</f>
        <v>39306.778</v>
      </c>
      <c r="AX123" s="71">
        <f>+'[1]Informe_dane'!AX123</f>
        <v>41955.572</v>
      </c>
      <c r="AY123" s="71">
        <f>+'[1]Informe_dane'!AY123</f>
        <v>41106.994</v>
      </c>
      <c r="AZ123" s="71">
        <f>+'[1]Informe_dane'!AZ123</f>
        <v>44712.384</v>
      </c>
      <c r="BA123" s="71">
        <f>+'[1]Informe_dane'!BA123</f>
        <v>33727.791</v>
      </c>
      <c r="BB123" s="71">
        <f>+'[1]Informe_dane'!BB123</f>
        <v>23519.037</v>
      </c>
      <c r="BC123" s="71">
        <f>+'[1]Informe_dane'!BC123</f>
        <v>41611.433</v>
      </c>
      <c r="BD123" s="71">
        <f>+'[1]Informe_dane'!BD123</f>
        <v>0</v>
      </c>
      <c r="BE123" s="71">
        <f>+'[1]Informe_dane'!BE123</f>
        <v>0</v>
      </c>
      <c r="BF123" s="71">
        <f>+'[1]Informe_dane'!BF123</f>
        <v>0</v>
      </c>
      <c r="BG123" s="59">
        <f>+'[1]Informe_dane'!BG123</f>
        <v>293185.077</v>
      </c>
    </row>
    <row r="124" spans="1:59" ht="22.5">
      <c r="A124" s="59" t="s">
        <v>61</v>
      </c>
      <c r="B124" s="62" t="s">
        <v>35</v>
      </c>
      <c r="C124" s="70" t="s">
        <v>62</v>
      </c>
      <c r="D124" s="59">
        <f>+'[1]Informe_dane'!D124</f>
        <v>1990760.494</v>
      </c>
      <c r="E124" s="59">
        <f>+'[1]Informe_dane'!E124</f>
        <v>0</v>
      </c>
      <c r="F124" s="59">
        <f>+'[1]Informe_dane'!F124</f>
        <v>14024.222</v>
      </c>
      <c r="G124" s="59">
        <f>+'[1]Informe_dane'!G124</f>
        <v>1976736.272</v>
      </c>
      <c r="H124" s="59">
        <f>+'[1]Informe_dane'!H124</f>
        <v>982232.347</v>
      </c>
      <c r="I124" s="59">
        <f>+'[1]Informe_dane'!I124</f>
        <v>9605.685</v>
      </c>
      <c r="J124" s="59">
        <f>+'[1]Informe_dane'!J124</f>
        <v>105.548</v>
      </c>
      <c r="K124" s="59">
        <f>+'[1]Informe_dane'!K124</f>
        <v>21676.014</v>
      </c>
      <c r="L124" s="59">
        <f>+'[1]Informe_dane'!L124</f>
        <v>61834.044</v>
      </c>
      <c r="M124" s="59">
        <f>+'[1]Informe_dane'!M124</f>
        <v>1789.714</v>
      </c>
      <c r="N124" s="59">
        <f>+'[1]Informe_dane'!N124</f>
        <v>423047.116</v>
      </c>
      <c r="O124" s="59">
        <f>+'[1]Informe_dane'!O124</f>
        <v>60207.479</v>
      </c>
      <c r="P124" s="59">
        <f>+'[1]Informe_dane'!P124</f>
        <v>73981.477</v>
      </c>
      <c r="Q124" s="59">
        <f>+'[1]Informe_dane'!Q124</f>
        <v>0</v>
      </c>
      <c r="R124" s="59">
        <f>+'[1]Informe_dane'!R124</f>
        <v>0</v>
      </c>
      <c r="S124" s="59">
        <f>+'[1]Informe_dane'!S124</f>
        <v>0</v>
      </c>
      <c r="T124" s="59">
        <f>+'[1]Informe_dane'!T124</f>
        <v>1634479.4239999999</v>
      </c>
      <c r="U124" s="59">
        <f>+'[1]Informe_dane'!U124</f>
        <v>978176.77</v>
      </c>
      <c r="V124" s="59">
        <f>+'[1]Informe_dane'!V124</f>
        <v>7530.906</v>
      </c>
      <c r="W124" s="59">
        <f>+'[1]Informe_dane'!W124</f>
        <v>-651.375</v>
      </c>
      <c r="X124" s="59">
        <f>+'[1]Informe_dane'!X124</f>
        <v>9050.009</v>
      </c>
      <c r="Y124" s="59">
        <f>+'[1]Informe_dane'!Y124</f>
        <v>77693.084</v>
      </c>
      <c r="Z124" s="59">
        <f>+'[1]Informe_dane'!Z124</f>
        <v>2751.892</v>
      </c>
      <c r="AA124" s="59">
        <f>+'[1]Informe_dane'!AA124</f>
        <v>272179.963</v>
      </c>
      <c r="AB124" s="59">
        <f>+'[1]Informe_dane'!AB124</f>
        <v>211150.732</v>
      </c>
      <c r="AC124" s="59">
        <f>+'[1]Informe_dane'!AC124</f>
        <v>47557.703</v>
      </c>
      <c r="AD124" s="59">
        <f>+'[1]Informe_dane'!AD124</f>
        <v>0</v>
      </c>
      <c r="AE124" s="59">
        <f>+'[1]Informe_dane'!AE124</f>
        <v>0</v>
      </c>
      <c r="AF124" s="59">
        <f>+'[1]Informe_dane'!AF124</f>
        <v>0</v>
      </c>
      <c r="AG124" s="59">
        <f>+'[1]Informe_dane'!AG124</f>
        <v>1605439.684</v>
      </c>
      <c r="AH124" s="59">
        <f>+'[1]Informe_dane'!AH124</f>
        <v>0</v>
      </c>
      <c r="AI124" s="59">
        <f>+'[1]Informe_dane'!AI124</f>
        <v>94818.474</v>
      </c>
      <c r="AJ124" s="59">
        <f>+'[1]Informe_dane'!AJ124</f>
        <v>137519.698</v>
      </c>
      <c r="AK124" s="59">
        <f>+'[1]Informe_dane'!AK124</f>
        <v>112028.091</v>
      </c>
      <c r="AL124" s="59">
        <f>+'[1]Informe_dane'!AL124</f>
        <v>115446.625</v>
      </c>
      <c r="AM124" s="59">
        <f>+'[1]Informe_dane'!AM124</f>
        <v>140945.696</v>
      </c>
      <c r="AN124" s="59">
        <f>+'[1]Informe_dane'!AN124</f>
        <v>117527.04</v>
      </c>
      <c r="AO124" s="59">
        <f>+'[1]Informe_dane'!AO124</f>
        <v>118353.319</v>
      </c>
      <c r="AP124" s="59">
        <f>+'[1]Informe_dane'!AP124</f>
        <v>208042.846</v>
      </c>
      <c r="AQ124" s="59">
        <f>+'[1]Informe_dane'!AQ124</f>
        <v>0</v>
      </c>
      <c r="AR124" s="59">
        <f>+'[1]Informe_dane'!AR124</f>
        <v>0</v>
      </c>
      <c r="AS124" s="59">
        <f>+'[1]Informe_dane'!AS124</f>
        <v>0</v>
      </c>
      <c r="AT124" s="59">
        <f>+'[1]Informe_dane'!AT124</f>
        <v>1044681.7890000001</v>
      </c>
      <c r="AU124" s="59">
        <f>+'[1]Informe_dane'!AU124</f>
        <v>0</v>
      </c>
      <c r="AV124" s="71">
        <f>+'[1]Informe_dane'!AV124</f>
        <v>94818.474</v>
      </c>
      <c r="AW124" s="71">
        <f>+'[1]Informe_dane'!AW124</f>
        <v>134991.572</v>
      </c>
      <c r="AX124" s="71">
        <f>+'[1]Informe_dane'!AX124</f>
        <v>114556.217</v>
      </c>
      <c r="AY124" s="71">
        <f>+'[1]Informe_dane'!AY124</f>
        <v>112918.499</v>
      </c>
      <c r="AZ124" s="71">
        <f>+'[1]Informe_dane'!AZ124</f>
        <v>142710.592</v>
      </c>
      <c r="BA124" s="71">
        <f>+'[1]Informe_dane'!BA124</f>
        <v>116529.875</v>
      </c>
      <c r="BB124" s="71">
        <f>+'[1]Informe_dane'!BB124</f>
        <v>120113.714</v>
      </c>
      <c r="BC124" s="71">
        <f>+'[1]Informe_dane'!BC124</f>
        <v>208042.846</v>
      </c>
      <c r="BD124" s="71">
        <f>+'[1]Informe_dane'!BD124</f>
        <v>0</v>
      </c>
      <c r="BE124" s="71">
        <f>+'[1]Informe_dane'!BE124</f>
        <v>0</v>
      </c>
      <c r="BF124" s="71">
        <f>+'[1]Informe_dane'!BF124</f>
        <v>0</v>
      </c>
      <c r="BG124" s="59">
        <f>+'[1]Informe_dane'!BG124</f>
        <v>1044681.7890000001</v>
      </c>
    </row>
    <row r="125" spans="1:59" ht="22.5">
      <c r="A125" s="59" t="s">
        <v>63</v>
      </c>
      <c r="B125" s="62" t="s">
        <v>35</v>
      </c>
      <c r="C125" s="70" t="s">
        <v>64</v>
      </c>
      <c r="D125" s="59">
        <f>+'[1]Informe_dane'!D125</f>
        <v>2224954.491</v>
      </c>
      <c r="E125" s="59">
        <f>+'[1]Informe_dane'!E125</f>
        <v>0</v>
      </c>
      <c r="F125" s="59">
        <f>+'[1]Informe_dane'!F125</f>
        <v>71690.653</v>
      </c>
      <c r="G125" s="59">
        <f>+'[1]Informe_dane'!G125</f>
        <v>2153263.838</v>
      </c>
      <c r="H125" s="59">
        <f>+'[1]Informe_dane'!H125</f>
        <v>1579064.392</v>
      </c>
      <c r="I125" s="59">
        <f>+'[1]Informe_dane'!I125</f>
        <v>9822.147</v>
      </c>
      <c r="J125" s="59">
        <f>+'[1]Informe_dane'!J125</f>
        <v>5773.49</v>
      </c>
      <c r="K125" s="59">
        <f>+'[1]Informe_dane'!K125</f>
        <v>74208.15967000001</v>
      </c>
      <c r="L125" s="59">
        <f>+'[1]Informe_dane'!L125</f>
        <v>-44901.959670000004</v>
      </c>
      <c r="M125" s="59">
        <f>+'[1]Informe_dane'!M125</f>
        <v>36563.92643</v>
      </c>
      <c r="N125" s="59">
        <f>+'[1]Informe_dane'!N125</f>
        <v>191814.52108</v>
      </c>
      <c r="O125" s="59">
        <f>+'[1]Informe_dane'!O125</f>
        <v>154547.76302</v>
      </c>
      <c r="P125" s="59">
        <f>+'[1]Informe_dane'!P125</f>
        <v>38989.09367</v>
      </c>
      <c r="Q125" s="59">
        <f>+'[1]Informe_dane'!Q125</f>
        <v>0</v>
      </c>
      <c r="R125" s="59">
        <f>+'[1]Informe_dane'!R125</f>
        <v>0</v>
      </c>
      <c r="S125" s="59">
        <f>+'[1]Informe_dane'!S125</f>
        <v>0</v>
      </c>
      <c r="T125" s="59">
        <f>+'[1]Informe_dane'!T125</f>
        <v>2045881.5332000002</v>
      </c>
      <c r="U125" s="59">
        <f>+'[1]Informe_dane'!U125</f>
        <v>1579064.392</v>
      </c>
      <c r="V125" s="59">
        <f>+'[1]Informe_dane'!V125</f>
        <v>9822.147</v>
      </c>
      <c r="W125" s="59">
        <f>+'[1]Informe_dane'!W125</f>
        <v>5773.49</v>
      </c>
      <c r="X125" s="59">
        <f>+'[1]Informe_dane'!X125</f>
        <v>450</v>
      </c>
      <c r="Y125" s="59">
        <f>+'[1]Informe_dane'!Y125</f>
        <v>11143</v>
      </c>
      <c r="Z125" s="59">
        <f>+'[1]Informe_dane'!Z125</f>
        <v>14599.6</v>
      </c>
      <c r="AA125" s="59">
        <f>+'[1]Informe_dane'!AA125</f>
        <v>215450.245</v>
      </c>
      <c r="AB125" s="59">
        <f>+'[1]Informe_dane'!AB125</f>
        <v>74697.409</v>
      </c>
      <c r="AC125" s="59">
        <f>+'[1]Informe_dane'!AC125</f>
        <v>73543.845</v>
      </c>
      <c r="AD125" s="59">
        <f>+'[1]Informe_dane'!AD125</f>
        <v>0</v>
      </c>
      <c r="AE125" s="59">
        <f>+'[1]Informe_dane'!AE125</f>
        <v>0</v>
      </c>
      <c r="AF125" s="59">
        <f>+'[1]Informe_dane'!AF125</f>
        <v>0</v>
      </c>
      <c r="AG125" s="84">
        <f>+'[1]Informe_dane'!AG125</f>
        <v>1984544.1280000003</v>
      </c>
      <c r="AH125" s="59">
        <f>+'[1]Informe_dane'!AH125</f>
        <v>0</v>
      </c>
      <c r="AI125" s="59">
        <f>+'[1]Informe_dane'!AI125</f>
        <v>111060.434</v>
      </c>
      <c r="AJ125" s="59">
        <f>+'[1]Informe_dane'!AJ125</f>
        <v>190227.97</v>
      </c>
      <c r="AK125" s="59">
        <f>+'[1]Informe_dane'!AK125</f>
        <v>151199.837</v>
      </c>
      <c r="AL125" s="59">
        <f>+'[1]Informe_dane'!AL125</f>
        <v>185025.739</v>
      </c>
      <c r="AM125" s="59">
        <f>+'[1]Informe_dane'!AM125</f>
        <v>117628.459</v>
      </c>
      <c r="AN125" s="59">
        <f>+'[1]Informe_dane'!AN125</f>
        <v>173569.822</v>
      </c>
      <c r="AO125" s="59">
        <f>+'[1]Informe_dane'!AO125</f>
        <v>194011.988</v>
      </c>
      <c r="AP125" s="59">
        <f>+'[1]Informe_dane'!AP125</f>
        <v>227130.1</v>
      </c>
      <c r="AQ125" s="59">
        <f>+'[1]Informe_dane'!AQ125</f>
        <v>0</v>
      </c>
      <c r="AR125" s="59">
        <f>+'[1]Informe_dane'!AR125</f>
        <v>0</v>
      </c>
      <c r="AS125" s="59">
        <f>+'[1]Informe_dane'!AS125</f>
        <v>0</v>
      </c>
      <c r="AT125" s="59">
        <f>+'[1]Informe_dane'!AT125</f>
        <v>1349854.349</v>
      </c>
      <c r="AU125" s="59">
        <f>+'[1]Informe_dane'!AU125</f>
        <v>0</v>
      </c>
      <c r="AV125" s="71">
        <f>+'[1]Informe_dane'!AV125</f>
        <v>111060.434</v>
      </c>
      <c r="AW125" s="71">
        <f>+'[1]Informe_dane'!AW125</f>
        <v>183916.21</v>
      </c>
      <c r="AX125" s="71">
        <f>+'[1]Informe_dane'!AX125</f>
        <v>125111.655</v>
      </c>
      <c r="AY125" s="71">
        <f>+'[1]Informe_dane'!AY125</f>
        <v>192443.934</v>
      </c>
      <c r="AZ125" s="71">
        <f>+'[1]Informe_dane'!AZ125</f>
        <v>142610.206</v>
      </c>
      <c r="BA125" s="71">
        <f>+'[1]Informe_dane'!BA125</f>
        <v>173569.822</v>
      </c>
      <c r="BB125" s="71">
        <f>+'[1]Informe_dane'!BB125</f>
        <v>194011.988</v>
      </c>
      <c r="BC125" s="71">
        <f>+'[1]Informe_dane'!BC125</f>
        <v>227130.1</v>
      </c>
      <c r="BD125" s="71">
        <f>+'[1]Informe_dane'!BD125</f>
        <v>0</v>
      </c>
      <c r="BE125" s="71">
        <f>+'[1]Informe_dane'!BE125</f>
        <v>0</v>
      </c>
      <c r="BF125" s="71">
        <f>+'[1]Informe_dane'!BF125</f>
        <v>0</v>
      </c>
      <c r="BG125" s="59">
        <f>+'[1]Informe_dane'!BG125</f>
        <v>1349854.349</v>
      </c>
    </row>
    <row r="126" spans="1:59" ht="17.25" customHeight="1">
      <c r="A126" s="59" t="s">
        <v>65</v>
      </c>
      <c r="B126" s="62">
        <v>10</v>
      </c>
      <c r="C126" s="70" t="s">
        <v>66</v>
      </c>
      <c r="D126" s="59">
        <f>+'[1]Informe_dane'!D126</f>
        <v>0</v>
      </c>
      <c r="E126" s="59">
        <f>+'[1]Informe_dane'!E126</f>
        <v>29750000</v>
      </c>
      <c r="F126" s="59">
        <f>+'[1]Informe_dane'!F126</f>
        <v>0</v>
      </c>
      <c r="G126" s="59">
        <f>+'[1]Informe_dane'!G126</f>
        <v>29750000</v>
      </c>
      <c r="H126" s="59">
        <f>+'[1]Informe_dane'!H126</f>
        <v>0</v>
      </c>
      <c r="I126" s="59">
        <f>+'[1]Informe_dane'!I126</f>
        <v>0</v>
      </c>
      <c r="J126" s="59">
        <f>+'[1]Informe_dane'!J126</f>
        <v>0</v>
      </c>
      <c r="K126" s="59">
        <f>+'[1]Informe_dane'!K126</f>
        <v>0</v>
      </c>
      <c r="L126" s="59">
        <f>+'[1]Informe_dane'!L126</f>
        <v>9291.567</v>
      </c>
      <c r="M126" s="59">
        <f>+'[1]Informe_dane'!M126</f>
        <v>14990708.433</v>
      </c>
      <c r="N126" s="59">
        <f>+'[1]Informe_dane'!N126</f>
        <v>4519871.721</v>
      </c>
      <c r="O126" s="59">
        <f>+'[1]Informe_dane'!O126</f>
        <v>0</v>
      </c>
      <c r="P126" s="59">
        <f>+'[1]Informe_dane'!P126</f>
        <v>1629600.859</v>
      </c>
      <c r="Q126" s="59">
        <f>+'[1]Informe_dane'!Q126</f>
        <v>0</v>
      </c>
      <c r="R126" s="59">
        <f>+'[1]Informe_dane'!R126</f>
        <v>0</v>
      </c>
      <c r="S126" s="59">
        <f>+'[1]Informe_dane'!S126</f>
        <v>0</v>
      </c>
      <c r="T126" s="59">
        <f>+'[1]Informe_dane'!T126</f>
        <v>21149472.580000002</v>
      </c>
      <c r="U126" s="59">
        <f>+'[1]Informe_dane'!U126</f>
        <v>0</v>
      </c>
      <c r="V126" s="59">
        <f>+'[1]Informe_dane'!V126</f>
        <v>0</v>
      </c>
      <c r="W126" s="59">
        <f>+'[1]Informe_dane'!W126</f>
        <v>0</v>
      </c>
      <c r="X126" s="59">
        <f>+'[1]Informe_dane'!X126</f>
        <v>0</v>
      </c>
      <c r="Y126" s="59">
        <f>+'[1]Informe_dane'!Y126</f>
        <v>9291.567</v>
      </c>
      <c r="Z126" s="59">
        <f>+'[1]Informe_dane'!Z126</f>
        <v>-9291.567</v>
      </c>
      <c r="AA126" s="59">
        <f>+'[1]Informe_dane'!AA126</f>
        <v>19519871.721</v>
      </c>
      <c r="AB126" s="59">
        <f>+'[1]Informe_dane'!AB126</f>
        <v>0</v>
      </c>
      <c r="AC126" s="59">
        <f>+'[1]Informe_dane'!AC126</f>
        <v>1214974.937</v>
      </c>
      <c r="AD126" s="59">
        <f>+'[1]Informe_dane'!AD126</f>
        <v>0</v>
      </c>
      <c r="AE126" s="59">
        <f>+'[1]Informe_dane'!AE126</f>
        <v>0</v>
      </c>
      <c r="AF126" s="59">
        <f>+'[1]Informe_dane'!AF126</f>
        <v>0</v>
      </c>
      <c r="AG126" s="84">
        <f>+'[1]Informe_dane'!AG126</f>
        <v>20734846.658</v>
      </c>
      <c r="AH126" s="59">
        <f>+'[1]Informe_dane'!AH126</f>
        <v>0</v>
      </c>
      <c r="AI126" s="59">
        <f>+'[1]Informe_dane'!AI126</f>
        <v>0</v>
      </c>
      <c r="AJ126" s="59">
        <f>+'[1]Informe_dane'!AJ126</f>
        <v>0</v>
      </c>
      <c r="AK126" s="59">
        <f>+'[1]Informe_dane'!AK126</f>
        <v>0</v>
      </c>
      <c r="AL126" s="59">
        <f>+'[1]Informe_dane'!AL126</f>
        <v>0</v>
      </c>
      <c r="AM126" s="59">
        <f>+'[1]Informe_dane'!AM126</f>
        <v>0</v>
      </c>
      <c r="AN126" s="59">
        <f>+'[1]Informe_dane'!AN126</f>
        <v>0</v>
      </c>
      <c r="AO126" s="59">
        <f>+'[1]Informe_dane'!AO126</f>
        <v>0</v>
      </c>
      <c r="AP126" s="59">
        <f>+'[1]Informe_dane'!AP126</f>
        <v>276994.763</v>
      </c>
      <c r="AQ126" s="59">
        <f>+'[1]Informe_dane'!AQ126</f>
        <v>0</v>
      </c>
      <c r="AR126" s="59">
        <f>+'[1]Informe_dane'!AR126</f>
        <v>0</v>
      </c>
      <c r="AS126" s="59">
        <f>+'[1]Informe_dane'!AS126</f>
        <v>0</v>
      </c>
      <c r="AT126" s="59">
        <f>+'[1]Informe_dane'!AT126</f>
        <v>276994.763</v>
      </c>
      <c r="AU126" s="59">
        <f>+'[1]Informe_dane'!AU126</f>
        <v>0</v>
      </c>
      <c r="AV126" s="71">
        <f>+'[1]Informe_dane'!AV126</f>
        <v>0</v>
      </c>
      <c r="AW126" s="71">
        <f>+'[1]Informe_dane'!AW126</f>
        <v>0</v>
      </c>
      <c r="AX126" s="71">
        <f>+'[1]Informe_dane'!AX126</f>
        <v>0</v>
      </c>
      <c r="AY126" s="71">
        <f>+'[1]Informe_dane'!AY126</f>
        <v>0</v>
      </c>
      <c r="AZ126" s="71">
        <f>+'[1]Informe_dane'!AZ126</f>
        <v>0</v>
      </c>
      <c r="BA126" s="71">
        <f>+'[1]Informe_dane'!BA126</f>
        <v>0</v>
      </c>
      <c r="BB126" s="71">
        <f>+'[1]Informe_dane'!BB126</f>
        <v>0</v>
      </c>
      <c r="BC126" s="71">
        <f>+'[1]Informe_dane'!BC126</f>
        <v>276994.763</v>
      </c>
      <c r="BD126" s="71">
        <f>+'[1]Informe_dane'!BD126</f>
        <v>0</v>
      </c>
      <c r="BE126" s="71">
        <f>+'[1]Informe_dane'!BE126</f>
        <v>0</v>
      </c>
      <c r="BF126" s="71">
        <f>+'[1]Informe_dane'!BF126</f>
        <v>0</v>
      </c>
      <c r="BG126" s="59">
        <f>+'[1]Informe_dane'!BG126</f>
        <v>276994.763</v>
      </c>
    </row>
    <row r="127" spans="1:59" ht="20.25" customHeight="1">
      <c r="A127" s="59" t="s">
        <v>65</v>
      </c>
      <c r="B127" s="62" t="s">
        <v>35</v>
      </c>
      <c r="C127" s="70" t="s">
        <v>66</v>
      </c>
      <c r="D127" s="59">
        <f>+'[1]Informe_dane'!D127</f>
        <v>234578022.318</v>
      </c>
      <c r="E127" s="59">
        <f>+'[1]Informe_dane'!E127</f>
        <v>0</v>
      </c>
      <c r="F127" s="59">
        <f>+'[1]Informe_dane'!F127</f>
        <v>5742303.887</v>
      </c>
      <c r="G127" s="59">
        <f>+'[1]Informe_dane'!G127</f>
        <v>228835718.431</v>
      </c>
      <c r="H127" s="59">
        <f>+'[1]Informe_dane'!H127</f>
        <v>208598631.665</v>
      </c>
      <c r="I127" s="59">
        <f>+'[1]Informe_dane'!I127</f>
        <v>221122.517</v>
      </c>
      <c r="J127" s="59">
        <f>+'[1]Informe_dane'!J127</f>
        <v>-127035.665</v>
      </c>
      <c r="K127" s="59">
        <f>+'[1]Informe_dane'!K127</f>
        <v>21801085.673</v>
      </c>
      <c r="L127" s="59">
        <f>+'[1]Informe_dane'!L127</f>
        <v>-5799286.171</v>
      </c>
      <c r="M127" s="59">
        <f>+'[1]Informe_dane'!M127</f>
        <v>1261675.745</v>
      </c>
      <c r="N127" s="59">
        <f>+'[1]Informe_dane'!N127</f>
        <v>1385019.726</v>
      </c>
      <c r="O127" s="59">
        <f>+'[1]Informe_dane'!O127</f>
        <v>1476284.36</v>
      </c>
      <c r="P127" s="59">
        <f>+'[1]Informe_dane'!P127</f>
        <v>-16409.285</v>
      </c>
      <c r="Q127" s="59">
        <f>+'[1]Informe_dane'!Q127</f>
        <v>0</v>
      </c>
      <c r="R127" s="59">
        <f>+'[1]Informe_dane'!R127</f>
        <v>0</v>
      </c>
      <c r="S127" s="59">
        <f>+'[1]Informe_dane'!S127</f>
        <v>0</v>
      </c>
      <c r="T127" s="59">
        <f>+'[1]Informe_dane'!T127</f>
        <v>228801088.56500003</v>
      </c>
      <c r="U127" s="59">
        <f>+'[1]Informe_dane'!U127</f>
        <v>208292460.931</v>
      </c>
      <c r="V127" s="59">
        <f>+'[1]Informe_dane'!V127</f>
        <v>200740.27</v>
      </c>
      <c r="W127" s="59">
        <f>+'[1]Informe_dane'!W127</f>
        <v>73083.007</v>
      </c>
      <c r="X127" s="59">
        <f>+'[1]Informe_dane'!X127</f>
        <v>16162097.135</v>
      </c>
      <c r="Y127" s="59">
        <f>+'[1]Informe_dane'!Y127</f>
        <v>-73038.891</v>
      </c>
      <c r="Z127" s="59">
        <f>+'[1]Informe_dane'!Z127</f>
        <v>444242.302</v>
      </c>
      <c r="AA127" s="59">
        <f>+'[1]Informe_dane'!AA127</f>
        <v>1032589.002</v>
      </c>
      <c r="AB127" s="59">
        <f>+'[1]Informe_dane'!AB127</f>
        <v>1302352.995</v>
      </c>
      <c r="AC127" s="59">
        <f>+'[1]Informe_dane'!AC127</f>
        <v>295006.645</v>
      </c>
      <c r="AD127" s="59">
        <f>+'[1]Informe_dane'!AD127</f>
        <v>0</v>
      </c>
      <c r="AE127" s="59">
        <f>+'[1]Informe_dane'!AE127</f>
        <v>0</v>
      </c>
      <c r="AF127" s="59">
        <f>+'[1]Informe_dane'!AF127</f>
        <v>0</v>
      </c>
      <c r="AG127" s="84">
        <f>+'[1]Informe_dane'!AG127</f>
        <v>227729533.396</v>
      </c>
      <c r="AH127" s="59">
        <f>+'[1]Informe_dane'!AH127</f>
        <v>81393.596</v>
      </c>
      <c r="AI127" s="59">
        <f>+'[1]Informe_dane'!AI127</f>
        <v>2731961.74</v>
      </c>
      <c r="AJ127" s="59">
        <f>+'[1]Informe_dane'!AJ127</f>
        <v>1242125.384</v>
      </c>
      <c r="AK127" s="59">
        <f>+'[1]Informe_dane'!AK127</f>
        <v>1331426.145</v>
      </c>
      <c r="AL127" s="59">
        <f>+'[1]Informe_dane'!AL127</f>
        <v>1091372.229</v>
      </c>
      <c r="AM127" s="59">
        <f>+'[1]Informe_dane'!AM127</f>
        <v>91742239.202</v>
      </c>
      <c r="AN127" s="59">
        <f>+'[1]Informe_dane'!AN127</f>
        <v>965477.954</v>
      </c>
      <c r="AO127" s="59">
        <f>+'[1]Informe_dane'!AO127</f>
        <v>1018607.059</v>
      </c>
      <c r="AP127" s="59">
        <f>+'[1]Informe_dane'!AP127</f>
        <v>775567.068</v>
      </c>
      <c r="AQ127" s="59">
        <f>+'[1]Informe_dane'!AQ127</f>
        <v>0</v>
      </c>
      <c r="AR127" s="59">
        <f>+'[1]Informe_dane'!AR127</f>
        <v>0</v>
      </c>
      <c r="AS127" s="59">
        <f>+'[1]Informe_dane'!AS127</f>
        <v>0</v>
      </c>
      <c r="AT127" s="59">
        <f>+'[1]Informe_dane'!AT127</f>
        <v>100980170.377</v>
      </c>
      <c r="AU127" s="59">
        <f>+'[1]Informe_dane'!AU127</f>
        <v>81393.596</v>
      </c>
      <c r="AV127" s="71">
        <f>+'[1]Informe_dane'!AV127</f>
        <v>2731961.74</v>
      </c>
      <c r="AW127" s="71">
        <f>+'[1]Informe_dane'!AW127</f>
        <v>1222780.254</v>
      </c>
      <c r="AX127" s="71">
        <f>+'[1]Informe_dane'!AX127</f>
        <v>1148396.386</v>
      </c>
      <c r="AY127" s="71">
        <f>+'[1]Informe_dane'!AY127</f>
        <v>1126816.287</v>
      </c>
      <c r="AZ127" s="71">
        <f>+'[1]Informe_dane'!AZ127</f>
        <v>91907426.466</v>
      </c>
      <c r="BA127" s="71">
        <f>+'[1]Informe_dane'!BA127</f>
        <v>958583.874</v>
      </c>
      <c r="BB127" s="71">
        <f>+'[1]Informe_dane'!BB127</f>
        <v>1027244.706</v>
      </c>
      <c r="BC127" s="71">
        <f>+'[1]Informe_dane'!BC127</f>
        <v>775567.068</v>
      </c>
      <c r="BD127" s="71">
        <f>+'[1]Informe_dane'!BD127</f>
        <v>0</v>
      </c>
      <c r="BE127" s="71">
        <f>+'[1]Informe_dane'!BE127</f>
        <v>0</v>
      </c>
      <c r="BF127" s="71">
        <f>+'[1]Informe_dane'!BF127</f>
        <v>0</v>
      </c>
      <c r="BG127" s="59">
        <f>+'[1]Informe_dane'!BG127</f>
        <v>100980170.377</v>
      </c>
    </row>
    <row r="128" spans="1:59" ht="22.5">
      <c r="A128" s="59" t="s">
        <v>67</v>
      </c>
      <c r="B128" s="62" t="s">
        <v>35</v>
      </c>
      <c r="C128" s="70" t="s">
        <v>68</v>
      </c>
      <c r="D128" s="59">
        <f>+'[1]Informe_dane'!D128</f>
        <v>4155000</v>
      </c>
      <c r="E128" s="59">
        <f>+'[1]Informe_dane'!E128</f>
        <v>0</v>
      </c>
      <c r="F128" s="59">
        <f>+'[1]Informe_dane'!F128</f>
        <v>39968.966</v>
      </c>
      <c r="G128" s="59">
        <f>+'[1]Informe_dane'!G128</f>
        <v>4115031.034</v>
      </c>
      <c r="H128" s="59">
        <f>+'[1]Informe_dane'!H128</f>
        <v>2236615.77</v>
      </c>
      <c r="I128" s="59">
        <f>+'[1]Informe_dane'!I128</f>
        <v>22434.595</v>
      </c>
      <c r="J128" s="59">
        <f>+'[1]Informe_dane'!J128</f>
        <v>58679.841</v>
      </c>
      <c r="K128" s="59">
        <f>+'[1]Informe_dane'!K128</f>
        <v>59770.563</v>
      </c>
      <c r="L128" s="59">
        <f>+'[1]Informe_dane'!L128</f>
        <v>-9979.497</v>
      </c>
      <c r="M128" s="59">
        <f>+'[1]Informe_dane'!M128</f>
        <v>12902.111</v>
      </c>
      <c r="N128" s="59">
        <f>+'[1]Informe_dane'!N128</f>
        <v>1079473.083</v>
      </c>
      <c r="O128" s="59">
        <f>+'[1]Informe_dane'!O128</f>
        <v>8029.647</v>
      </c>
      <c r="P128" s="59">
        <f>+'[1]Informe_dane'!P128</f>
        <v>43620.139</v>
      </c>
      <c r="Q128" s="59">
        <f>+'[1]Informe_dane'!Q128</f>
        <v>0</v>
      </c>
      <c r="R128" s="59">
        <f>+'[1]Informe_dane'!R128</f>
        <v>0</v>
      </c>
      <c r="S128" s="59">
        <f>+'[1]Informe_dane'!S128</f>
        <v>0</v>
      </c>
      <c r="T128" s="59">
        <f>+'[1]Informe_dane'!T128</f>
        <v>3511546.2520000003</v>
      </c>
      <c r="U128" s="59">
        <f>+'[1]Informe_dane'!U128</f>
        <v>2193600.363</v>
      </c>
      <c r="V128" s="59">
        <f>+'[1]Informe_dane'!V128</f>
        <v>16945.444</v>
      </c>
      <c r="W128" s="59">
        <f>+'[1]Informe_dane'!W128</f>
        <v>32406.197</v>
      </c>
      <c r="X128" s="59">
        <f>+'[1]Informe_dane'!X128</f>
        <v>20981.53</v>
      </c>
      <c r="Y128" s="59">
        <f>+'[1]Informe_dane'!Y128</f>
        <v>39654.484</v>
      </c>
      <c r="Z128" s="59">
        <f>+'[1]Informe_dane'!Z128</f>
        <v>18232.656</v>
      </c>
      <c r="AA128" s="59">
        <f>+'[1]Informe_dane'!AA128</f>
        <v>921342.45115</v>
      </c>
      <c r="AB128" s="59">
        <f>+'[1]Informe_dane'!AB128</f>
        <v>195419.944</v>
      </c>
      <c r="AC128" s="59">
        <f>+'[1]Informe_dane'!AC128</f>
        <v>42448.415479999996</v>
      </c>
      <c r="AD128" s="59">
        <f>+'[1]Informe_dane'!AD128</f>
        <v>0</v>
      </c>
      <c r="AE128" s="59">
        <f>+'[1]Informe_dane'!AE128</f>
        <v>0</v>
      </c>
      <c r="AF128" s="59">
        <f>+'[1]Informe_dane'!AF128</f>
        <v>0</v>
      </c>
      <c r="AG128" s="84">
        <f>+'[1]Informe_dane'!AG128</f>
        <v>3481031.4846300003</v>
      </c>
      <c r="AH128" s="59">
        <f>+'[1]Informe_dane'!AH128</f>
        <v>2218.643</v>
      </c>
      <c r="AI128" s="59">
        <f>+'[1]Informe_dane'!AI128</f>
        <v>308972.988</v>
      </c>
      <c r="AJ128" s="59">
        <f>+'[1]Informe_dane'!AJ128</f>
        <v>313286.154</v>
      </c>
      <c r="AK128" s="59">
        <f>+'[1]Informe_dane'!AK128</f>
        <v>305568.905</v>
      </c>
      <c r="AL128" s="59">
        <f>+'[1]Informe_dane'!AL128</f>
        <v>313185.16</v>
      </c>
      <c r="AM128" s="59">
        <f>+'[1]Informe_dane'!AM128</f>
        <v>334404.204</v>
      </c>
      <c r="AN128" s="59">
        <f>+'[1]Informe_dane'!AN128</f>
        <v>343548.57314999995</v>
      </c>
      <c r="AO128" s="59">
        <f>+'[1]Informe_dane'!AO128</f>
        <v>308120.767</v>
      </c>
      <c r="AP128" s="59">
        <f>+'[1]Informe_dane'!AP128</f>
        <v>317959.70248000004</v>
      </c>
      <c r="AQ128" s="59">
        <f>+'[1]Informe_dane'!AQ128</f>
        <v>0</v>
      </c>
      <c r="AR128" s="59">
        <f>+'[1]Informe_dane'!AR128</f>
        <v>0</v>
      </c>
      <c r="AS128" s="59">
        <f>+'[1]Informe_dane'!AS128</f>
        <v>0</v>
      </c>
      <c r="AT128" s="59">
        <f>+'[1]Informe_dane'!AT128</f>
        <v>2547265.09663</v>
      </c>
      <c r="AU128" s="59">
        <f>+'[1]Informe_dane'!AU128</f>
        <v>2218.643</v>
      </c>
      <c r="AV128" s="71">
        <f>+'[1]Informe_dane'!AV128</f>
        <v>308972.988</v>
      </c>
      <c r="AW128" s="71">
        <f>+'[1]Informe_dane'!AW128</f>
        <v>313286.154</v>
      </c>
      <c r="AX128" s="71">
        <f>+'[1]Informe_dane'!AX128</f>
        <v>305568.905</v>
      </c>
      <c r="AY128" s="71">
        <f>+'[1]Informe_dane'!AY128</f>
        <v>313185.16</v>
      </c>
      <c r="AZ128" s="71">
        <f>+'[1]Informe_dane'!AZ128</f>
        <v>334404.204</v>
      </c>
      <c r="BA128" s="71">
        <f>+'[1]Informe_dane'!BA128</f>
        <v>343548.57314999995</v>
      </c>
      <c r="BB128" s="71">
        <f>+'[1]Informe_dane'!BB128</f>
        <v>308120.767</v>
      </c>
      <c r="BC128" s="71">
        <f>+'[1]Informe_dane'!BC128</f>
        <v>317959.70248000004</v>
      </c>
      <c r="BD128" s="71">
        <f>+'[1]Informe_dane'!BD128</f>
        <v>0</v>
      </c>
      <c r="BE128" s="71">
        <f>+'[1]Informe_dane'!BE128</f>
        <v>0</v>
      </c>
      <c r="BF128" s="71">
        <f>+'[1]Informe_dane'!BF128</f>
        <v>0</v>
      </c>
      <c r="BG128" s="59">
        <f>+'[1]Informe_dane'!BG128</f>
        <v>2547265.09663</v>
      </c>
    </row>
    <row r="129" spans="1:59" ht="22.5">
      <c r="A129" s="59" t="s">
        <v>69</v>
      </c>
      <c r="B129" s="62">
        <v>11</v>
      </c>
      <c r="C129" s="70" t="s">
        <v>70</v>
      </c>
      <c r="D129" s="59">
        <f>+'[1]Informe_dane'!D129</f>
        <v>0</v>
      </c>
      <c r="E129" s="59">
        <f>+'[1]Informe_dane'!E129</f>
        <v>1122813.263</v>
      </c>
      <c r="F129" s="59">
        <f>+'[1]Informe_dane'!F129</f>
        <v>0</v>
      </c>
      <c r="G129" s="59">
        <f>+'[1]Informe_dane'!G129</f>
        <v>1122813.263</v>
      </c>
      <c r="H129" s="59">
        <f>+'[1]Informe_dane'!H129</f>
        <v>0</v>
      </c>
      <c r="I129" s="59">
        <f>+'[1]Informe_dane'!I129</f>
        <v>0</v>
      </c>
      <c r="J129" s="59">
        <f>+'[1]Informe_dane'!J129</f>
        <v>0</v>
      </c>
      <c r="K129" s="59">
        <f>+'[1]Informe_dane'!K129</f>
        <v>0</v>
      </c>
      <c r="L129" s="59">
        <f>+'[1]Informe_dane'!L129</f>
        <v>155000</v>
      </c>
      <c r="M129" s="59">
        <f>+'[1]Informe_dane'!M129</f>
        <v>0</v>
      </c>
      <c r="N129" s="59">
        <f>+'[1]Informe_dane'!N129</f>
        <v>416839.499</v>
      </c>
      <c r="O129" s="59">
        <f>+'[1]Informe_dane'!O129</f>
        <v>467550.657</v>
      </c>
      <c r="P129" s="59">
        <f>+'[1]Informe_dane'!P129</f>
        <v>3067.114</v>
      </c>
      <c r="Q129" s="59">
        <f>+'[1]Informe_dane'!Q129</f>
        <v>0</v>
      </c>
      <c r="R129" s="59">
        <f>+'[1]Informe_dane'!R129</f>
        <v>0</v>
      </c>
      <c r="S129" s="59">
        <f>+'[1]Informe_dane'!S129</f>
        <v>0</v>
      </c>
      <c r="T129" s="59">
        <f>+'[1]Informe_dane'!T129</f>
        <v>1042457.27</v>
      </c>
      <c r="U129" s="59">
        <f>+'[1]Informe_dane'!U129</f>
        <v>0</v>
      </c>
      <c r="V129" s="59">
        <f>+'[1]Informe_dane'!V129</f>
        <v>0</v>
      </c>
      <c r="W129" s="59">
        <f>+'[1]Informe_dane'!W129</f>
        <v>0</v>
      </c>
      <c r="X129" s="59">
        <f>+'[1]Informe_dane'!X129</f>
        <v>0</v>
      </c>
      <c r="Y129" s="59">
        <f>+'[1]Informe_dane'!Y129</f>
        <v>5000</v>
      </c>
      <c r="Z129" s="59">
        <f>+'[1]Informe_dane'!Z129</f>
        <v>150000</v>
      </c>
      <c r="AA129" s="59">
        <f>+'[1]Informe_dane'!AA129</f>
        <v>54834.006</v>
      </c>
      <c r="AB129" s="59">
        <f>+'[1]Informe_dane'!AB129</f>
        <v>823021.334</v>
      </c>
      <c r="AC129" s="59">
        <f>+'[1]Informe_dane'!AC129</f>
        <v>7708.155</v>
      </c>
      <c r="AD129" s="59">
        <f>+'[1]Informe_dane'!AD129</f>
        <v>0</v>
      </c>
      <c r="AE129" s="59">
        <f>+'[1]Informe_dane'!AE129</f>
        <v>0</v>
      </c>
      <c r="AF129" s="59">
        <f>+'[1]Informe_dane'!AF129</f>
        <v>0</v>
      </c>
      <c r="AG129" s="84">
        <f>+'[1]Informe_dane'!AG129</f>
        <v>1040563.4950000001</v>
      </c>
      <c r="AH129" s="59">
        <f>+'[1]Informe_dane'!AH129</f>
        <v>0</v>
      </c>
      <c r="AI129" s="59">
        <f>+'[1]Informe_dane'!AI129</f>
        <v>0</v>
      </c>
      <c r="AJ129" s="59">
        <f>+'[1]Informe_dane'!AJ129</f>
        <v>0</v>
      </c>
      <c r="AK129" s="59">
        <f>+'[1]Informe_dane'!AK129</f>
        <v>0</v>
      </c>
      <c r="AL129" s="59">
        <f>+'[1]Informe_dane'!AL129</f>
        <v>0</v>
      </c>
      <c r="AM129" s="59">
        <f>+'[1]Informe_dane'!AM129</f>
        <v>1000</v>
      </c>
      <c r="AN129" s="59">
        <f>+'[1]Informe_dane'!AN129</f>
        <v>161517.257</v>
      </c>
      <c r="AO129" s="59">
        <f>+'[1]Informe_dane'!AO129</f>
        <v>7895.312</v>
      </c>
      <c r="AP129" s="59">
        <f>+'[1]Informe_dane'!AP129</f>
        <v>151209.397</v>
      </c>
      <c r="AQ129" s="59">
        <f>+'[1]Informe_dane'!AQ129</f>
        <v>0</v>
      </c>
      <c r="AR129" s="59">
        <f>+'[1]Informe_dane'!AR129</f>
        <v>0</v>
      </c>
      <c r="AS129" s="59">
        <f>+'[1]Informe_dane'!AS129</f>
        <v>0</v>
      </c>
      <c r="AT129" s="59">
        <f>+'[1]Informe_dane'!AT129</f>
        <v>321621.966</v>
      </c>
      <c r="AU129" s="59">
        <f>+'[1]Informe_dane'!AU129</f>
        <v>0</v>
      </c>
      <c r="AV129" s="71">
        <f>+'[1]Informe_dane'!AV129</f>
        <v>0</v>
      </c>
      <c r="AW129" s="71">
        <f>+'[1]Informe_dane'!AW129</f>
        <v>0</v>
      </c>
      <c r="AX129" s="71">
        <f>+'[1]Informe_dane'!AX129</f>
        <v>0</v>
      </c>
      <c r="AY129" s="71">
        <f>+'[1]Informe_dane'!AY129</f>
        <v>0</v>
      </c>
      <c r="AZ129" s="71">
        <f>+'[1]Informe_dane'!AZ129</f>
        <v>1000</v>
      </c>
      <c r="BA129" s="71">
        <f>+'[1]Informe_dane'!BA129</f>
        <v>161517.257</v>
      </c>
      <c r="BB129" s="71">
        <f>+'[1]Informe_dane'!BB129</f>
        <v>7895.312</v>
      </c>
      <c r="BC129" s="71">
        <f>+'[1]Informe_dane'!BC129</f>
        <v>151209.397</v>
      </c>
      <c r="BD129" s="71">
        <f>+'[1]Informe_dane'!BD129</f>
        <v>0</v>
      </c>
      <c r="BE129" s="71">
        <f>+'[1]Informe_dane'!BE129</f>
        <v>0</v>
      </c>
      <c r="BF129" s="71">
        <f>+'[1]Informe_dane'!BF129</f>
        <v>0</v>
      </c>
      <c r="BG129" s="59">
        <f>+'[1]Informe_dane'!BG129</f>
        <v>321621.966</v>
      </c>
    </row>
    <row r="130" spans="1:59" ht="33.75">
      <c r="A130" s="59" t="s">
        <v>304</v>
      </c>
      <c r="B130" s="62" t="s">
        <v>35</v>
      </c>
      <c r="C130" s="70" t="s">
        <v>288</v>
      </c>
      <c r="D130" s="59">
        <f>+'[1]Informe_dane'!D130</f>
        <v>0</v>
      </c>
      <c r="E130" s="59">
        <f>+'[1]Informe_dane'!E130</f>
        <v>764454.884</v>
      </c>
      <c r="F130" s="59">
        <f>+'[1]Informe_dane'!F130</f>
        <v>0</v>
      </c>
      <c r="G130" s="59">
        <f>+'[1]Informe_dane'!G130</f>
        <v>764454.884</v>
      </c>
      <c r="H130" s="59">
        <f>+'[1]Informe_dane'!H130</f>
        <v>0</v>
      </c>
      <c r="I130" s="59">
        <f>+'[1]Informe_dane'!I130</f>
        <v>0</v>
      </c>
      <c r="J130" s="59">
        <f>+'[1]Informe_dane'!J130</f>
        <v>0</v>
      </c>
      <c r="K130" s="59">
        <f>+'[1]Informe_dane'!K130</f>
        <v>0</v>
      </c>
      <c r="L130" s="59">
        <f>+'[1]Informe_dane'!L130</f>
        <v>764454.884</v>
      </c>
      <c r="M130" s="59">
        <f>+'[1]Informe_dane'!M130</f>
        <v>0</v>
      </c>
      <c r="N130" s="59">
        <f>+'[1]Informe_dane'!N130</f>
        <v>0</v>
      </c>
      <c r="O130" s="59">
        <f>+'[1]Informe_dane'!O130</f>
        <v>0</v>
      </c>
      <c r="P130" s="59">
        <f>+'[1]Informe_dane'!P130</f>
        <v>0</v>
      </c>
      <c r="Q130" s="59">
        <f>+'[1]Informe_dane'!Q130</f>
        <v>0</v>
      </c>
      <c r="R130" s="59">
        <f>+'[1]Informe_dane'!R130</f>
        <v>0</v>
      </c>
      <c r="S130" s="59">
        <f>+'[1]Informe_dane'!S130</f>
        <v>0</v>
      </c>
      <c r="T130" s="59">
        <f>+'[1]Informe_dane'!T130</f>
        <v>764454.884</v>
      </c>
      <c r="U130" s="59">
        <f>+'[1]Informe_dane'!U130</f>
        <v>0</v>
      </c>
      <c r="V130" s="59">
        <f>+'[1]Informe_dane'!V130</f>
        <v>0</v>
      </c>
      <c r="W130" s="59">
        <f>+'[1]Informe_dane'!W130</f>
        <v>0</v>
      </c>
      <c r="X130" s="59">
        <f>+'[1]Informe_dane'!X130</f>
        <v>0</v>
      </c>
      <c r="Y130" s="59">
        <f>+'[1]Informe_dane'!Y130</f>
        <v>764454.884</v>
      </c>
      <c r="Z130" s="59">
        <f>+'[1]Informe_dane'!Z130</f>
        <v>0</v>
      </c>
      <c r="AA130" s="59">
        <f>+'[1]Informe_dane'!AA130</f>
        <v>0</v>
      </c>
      <c r="AB130" s="59">
        <f>+'[1]Informe_dane'!AB130</f>
        <v>0</v>
      </c>
      <c r="AC130" s="59">
        <f>+'[1]Informe_dane'!AC130</f>
        <v>0</v>
      </c>
      <c r="AD130" s="59">
        <f>+'[1]Informe_dane'!AD130</f>
        <v>0</v>
      </c>
      <c r="AE130" s="59">
        <f>+'[1]Informe_dane'!AE130</f>
        <v>0</v>
      </c>
      <c r="AF130" s="59">
        <f>+'[1]Informe_dane'!AF130</f>
        <v>0</v>
      </c>
      <c r="AG130" s="84">
        <f>+'[1]Informe_dane'!AG130</f>
        <v>764454.884</v>
      </c>
      <c r="AH130" s="59">
        <f>+'[1]Informe_dane'!AH130</f>
        <v>0</v>
      </c>
      <c r="AI130" s="59">
        <f>+'[1]Informe_dane'!AI130</f>
        <v>0</v>
      </c>
      <c r="AJ130" s="59">
        <f>+'[1]Informe_dane'!AJ130</f>
        <v>0</v>
      </c>
      <c r="AK130" s="59">
        <f>+'[1]Informe_dane'!AK130</f>
        <v>0</v>
      </c>
      <c r="AL130" s="59">
        <f>+'[1]Informe_dane'!AL130</f>
        <v>764454.884</v>
      </c>
      <c r="AM130" s="59">
        <f>+'[1]Informe_dane'!AM130</f>
        <v>0</v>
      </c>
      <c r="AN130" s="59">
        <f>+'[1]Informe_dane'!AN130</f>
        <v>0</v>
      </c>
      <c r="AO130" s="59">
        <f>+'[1]Informe_dane'!AO130</f>
        <v>0</v>
      </c>
      <c r="AP130" s="59">
        <f>+'[1]Informe_dane'!AP130</f>
        <v>0</v>
      </c>
      <c r="AQ130" s="59">
        <f>+'[1]Informe_dane'!AQ130</f>
        <v>0</v>
      </c>
      <c r="AR130" s="59">
        <f>+'[1]Informe_dane'!AR130</f>
        <v>0</v>
      </c>
      <c r="AS130" s="59">
        <f>+'[1]Informe_dane'!AS130</f>
        <v>0</v>
      </c>
      <c r="AT130" s="59">
        <f>+'[1]Informe_dane'!AT130</f>
        <v>764454.884</v>
      </c>
      <c r="AU130" s="59">
        <f>+'[1]Informe_dane'!AU130</f>
        <v>0</v>
      </c>
      <c r="AV130" s="71">
        <f>+'[1]Informe_dane'!AV130</f>
        <v>0</v>
      </c>
      <c r="AW130" s="71">
        <f>+'[1]Informe_dane'!AW130</f>
        <v>0</v>
      </c>
      <c r="AX130" s="71">
        <f>+'[1]Informe_dane'!AX130</f>
        <v>0</v>
      </c>
      <c r="AY130" s="71">
        <f>+'[1]Informe_dane'!AY130</f>
        <v>764454.884</v>
      </c>
      <c r="AZ130" s="71">
        <f>+'[1]Informe_dane'!AZ130</f>
        <v>0</v>
      </c>
      <c r="BA130" s="71">
        <f>+'[1]Informe_dane'!BA130</f>
        <v>0</v>
      </c>
      <c r="BB130" s="71">
        <f>+'[1]Informe_dane'!BB130</f>
        <v>0</v>
      </c>
      <c r="BC130" s="71">
        <f>+'[1]Informe_dane'!BC130</f>
        <v>0</v>
      </c>
      <c r="BD130" s="71">
        <f>+'[1]Informe_dane'!BD130</f>
        <v>0</v>
      </c>
      <c r="BE130" s="71">
        <f>+'[1]Informe_dane'!BE130</f>
        <v>0</v>
      </c>
      <c r="BF130" s="71">
        <f>+'[1]Informe_dane'!BF130</f>
        <v>0</v>
      </c>
      <c r="BG130" s="59">
        <f>+'[1]Informe_dane'!BG130</f>
        <v>764454.884</v>
      </c>
    </row>
    <row r="131" spans="1:59" ht="33.75">
      <c r="A131" s="59" t="s">
        <v>305</v>
      </c>
      <c r="B131" s="62" t="s">
        <v>35</v>
      </c>
      <c r="C131" s="70" t="s">
        <v>289</v>
      </c>
      <c r="D131" s="59">
        <f>+'[1]Informe_dane'!D131</f>
        <v>0</v>
      </c>
      <c r="E131" s="59">
        <f>+'[1]Informe_dane'!E131</f>
        <v>34117.713</v>
      </c>
      <c r="F131" s="59">
        <f>+'[1]Informe_dane'!F131</f>
        <v>0</v>
      </c>
      <c r="G131" s="59">
        <f>+'[1]Informe_dane'!G131</f>
        <v>34117.713</v>
      </c>
      <c r="H131" s="59">
        <f>+'[1]Informe_dane'!H131</f>
        <v>0</v>
      </c>
      <c r="I131" s="59">
        <f>+'[1]Informe_dane'!I131</f>
        <v>0</v>
      </c>
      <c r="J131" s="59">
        <f>+'[1]Informe_dane'!J131</f>
        <v>0</v>
      </c>
      <c r="K131" s="59">
        <f>+'[1]Informe_dane'!K131</f>
        <v>0</v>
      </c>
      <c r="L131" s="59">
        <f>+'[1]Informe_dane'!L131</f>
        <v>34117.713</v>
      </c>
      <c r="M131" s="59">
        <f>+'[1]Informe_dane'!M131</f>
        <v>0</v>
      </c>
      <c r="N131" s="59">
        <f>+'[1]Informe_dane'!N131</f>
        <v>0</v>
      </c>
      <c r="O131" s="59">
        <f>+'[1]Informe_dane'!O131</f>
        <v>0</v>
      </c>
      <c r="P131" s="59">
        <f>+'[1]Informe_dane'!P131</f>
        <v>0</v>
      </c>
      <c r="Q131" s="59">
        <f>+'[1]Informe_dane'!Q131</f>
        <v>0</v>
      </c>
      <c r="R131" s="59">
        <f>+'[1]Informe_dane'!R131</f>
        <v>0</v>
      </c>
      <c r="S131" s="59">
        <f>+'[1]Informe_dane'!S131</f>
        <v>0</v>
      </c>
      <c r="T131" s="59">
        <f>+'[1]Informe_dane'!T131</f>
        <v>34117.713</v>
      </c>
      <c r="U131" s="59">
        <f>+'[1]Informe_dane'!U131</f>
        <v>0</v>
      </c>
      <c r="V131" s="59">
        <f>+'[1]Informe_dane'!V131</f>
        <v>0</v>
      </c>
      <c r="W131" s="59">
        <f>+'[1]Informe_dane'!W131</f>
        <v>0</v>
      </c>
      <c r="X131" s="59">
        <f>+'[1]Informe_dane'!X131</f>
        <v>0</v>
      </c>
      <c r="Y131" s="59">
        <f>+'[1]Informe_dane'!Y131</f>
        <v>34117.713</v>
      </c>
      <c r="Z131" s="59">
        <f>+'[1]Informe_dane'!Z131</f>
        <v>0</v>
      </c>
      <c r="AA131" s="59">
        <f>+'[1]Informe_dane'!AA131</f>
        <v>0</v>
      </c>
      <c r="AB131" s="59">
        <f>+'[1]Informe_dane'!AB131</f>
        <v>0</v>
      </c>
      <c r="AC131" s="59">
        <f>+'[1]Informe_dane'!AC131</f>
        <v>0</v>
      </c>
      <c r="AD131" s="59">
        <f>+'[1]Informe_dane'!AD131</f>
        <v>0</v>
      </c>
      <c r="AE131" s="59">
        <f>+'[1]Informe_dane'!AE131</f>
        <v>0</v>
      </c>
      <c r="AF131" s="59">
        <f>+'[1]Informe_dane'!AF131</f>
        <v>0</v>
      </c>
      <c r="AG131" s="84">
        <f>+'[1]Informe_dane'!AG131</f>
        <v>34117.713</v>
      </c>
      <c r="AH131" s="59">
        <f>+'[1]Informe_dane'!AH131</f>
        <v>0</v>
      </c>
      <c r="AI131" s="59">
        <f>+'[1]Informe_dane'!AI131</f>
        <v>0</v>
      </c>
      <c r="AJ131" s="59">
        <f>+'[1]Informe_dane'!AJ131</f>
        <v>0</v>
      </c>
      <c r="AK131" s="59">
        <f>+'[1]Informe_dane'!AK131</f>
        <v>0</v>
      </c>
      <c r="AL131" s="59">
        <f>+'[1]Informe_dane'!AL131</f>
        <v>34117.713</v>
      </c>
      <c r="AM131" s="59">
        <f>+'[1]Informe_dane'!AM131</f>
        <v>0</v>
      </c>
      <c r="AN131" s="59">
        <f>+'[1]Informe_dane'!AN131</f>
        <v>0</v>
      </c>
      <c r="AO131" s="59">
        <f>+'[1]Informe_dane'!AO131</f>
        <v>0</v>
      </c>
      <c r="AP131" s="59">
        <f>+'[1]Informe_dane'!AP131</f>
        <v>0</v>
      </c>
      <c r="AQ131" s="59">
        <f>+'[1]Informe_dane'!AQ131</f>
        <v>0</v>
      </c>
      <c r="AR131" s="59">
        <f>+'[1]Informe_dane'!AR131</f>
        <v>0</v>
      </c>
      <c r="AS131" s="59">
        <f>+'[1]Informe_dane'!AS131</f>
        <v>0</v>
      </c>
      <c r="AT131" s="59">
        <f>+'[1]Informe_dane'!AT131</f>
        <v>34117.713</v>
      </c>
      <c r="AU131" s="59">
        <f>+'[1]Informe_dane'!AU131</f>
        <v>0</v>
      </c>
      <c r="AV131" s="71">
        <f>+'[1]Informe_dane'!AV131</f>
        <v>0</v>
      </c>
      <c r="AW131" s="71">
        <f>+'[1]Informe_dane'!AW131</f>
        <v>0</v>
      </c>
      <c r="AX131" s="71">
        <f>+'[1]Informe_dane'!AX131</f>
        <v>0</v>
      </c>
      <c r="AY131" s="71">
        <f>+'[1]Informe_dane'!AY131</f>
        <v>34117.713</v>
      </c>
      <c r="AZ131" s="71">
        <f>+'[1]Informe_dane'!AZ131</f>
        <v>0</v>
      </c>
      <c r="BA131" s="71">
        <f>+'[1]Informe_dane'!BA131</f>
        <v>0</v>
      </c>
      <c r="BB131" s="71">
        <f>+'[1]Informe_dane'!BB131</f>
        <v>0</v>
      </c>
      <c r="BC131" s="71">
        <f>+'[1]Informe_dane'!BC131</f>
        <v>0</v>
      </c>
      <c r="BD131" s="71">
        <f>+'[1]Informe_dane'!BD131</f>
        <v>0</v>
      </c>
      <c r="BE131" s="71">
        <f>+'[1]Informe_dane'!BE131</f>
        <v>0</v>
      </c>
      <c r="BF131" s="71">
        <f>+'[1]Informe_dane'!BF131</f>
        <v>0</v>
      </c>
      <c r="BG131" s="59">
        <f>+'[1]Informe_dane'!BG131</f>
        <v>34117.713</v>
      </c>
    </row>
    <row r="132" spans="1:59" ht="33.75">
      <c r="A132" s="59" t="s">
        <v>306</v>
      </c>
      <c r="B132" s="62" t="s">
        <v>35</v>
      </c>
      <c r="C132" s="70" t="s">
        <v>290</v>
      </c>
      <c r="D132" s="59">
        <f>+'[1]Informe_dane'!D132</f>
        <v>0</v>
      </c>
      <c r="E132" s="59">
        <f>+'[1]Informe_dane'!E132</f>
        <v>8210.321</v>
      </c>
      <c r="F132" s="59">
        <f>+'[1]Informe_dane'!F132</f>
        <v>0</v>
      </c>
      <c r="G132" s="59">
        <f>+'[1]Informe_dane'!G132</f>
        <v>8210.321</v>
      </c>
      <c r="H132" s="59">
        <f>+'[1]Informe_dane'!H132</f>
        <v>0</v>
      </c>
      <c r="I132" s="59">
        <f>+'[1]Informe_dane'!I132</f>
        <v>0</v>
      </c>
      <c r="J132" s="59">
        <f>+'[1]Informe_dane'!J132</f>
        <v>0</v>
      </c>
      <c r="K132" s="59">
        <f>+'[1]Informe_dane'!K132</f>
        <v>0</v>
      </c>
      <c r="L132" s="59">
        <f>+'[1]Informe_dane'!L132</f>
        <v>8210.321</v>
      </c>
      <c r="M132" s="59">
        <f>+'[1]Informe_dane'!M132</f>
        <v>0</v>
      </c>
      <c r="N132" s="59">
        <f>+'[1]Informe_dane'!N132</f>
        <v>0</v>
      </c>
      <c r="O132" s="59">
        <f>+'[1]Informe_dane'!O132</f>
        <v>0</v>
      </c>
      <c r="P132" s="59">
        <f>+'[1]Informe_dane'!P132</f>
        <v>0</v>
      </c>
      <c r="Q132" s="59">
        <f>+'[1]Informe_dane'!Q132</f>
        <v>0</v>
      </c>
      <c r="R132" s="59">
        <f>+'[1]Informe_dane'!R132</f>
        <v>0</v>
      </c>
      <c r="S132" s="59">
        <f>+'[1]Informe_dane'!S132</f>
        <v>0</v>
      </c>
      <c r="T132" s="59">
        <f>+'[1]Informe_dane'!T132</f>
        <v>8210.321</v>
      </c>
      <c r="U132" s="59">
        <f>+'[1]Informe_dane'!U132</f>
        <v>0</v>
      </c>
      <c r="V132" s="59">
        <f>+'[1]Informe_dane'!V132</f>
        <v>0</v>
      </c>
      <c r="W132" s="59">
        <f>+'[1]Informe_dane'!W132</f>
        <v>0</v>
      </c>
      <c r="X132" s="59">
        <f>+'[1]Informe_dane'!X132</f>
        <v>0</v>
      </c>
      <c r="Y132" s="59">
        <f>+'[1]Informe_dane'!Y132</f>
        <v>8210.321</v>
      </c>
      <c r="Z132" s="59">
        <f>+'[1]Informe_dane'!Z132</f>
        <v>0</v>
      </c>
      <c r="AA132" s="59">
        <f>+'[1]Informe_dane'!AA132</f>
        <v>0</v>
      </c>
      <c r="AB132" s="59">
        <f>+'[1]Informe_dane'!AB132</f>
        <v>0</v>
      </c>
      <c r="AC132" s="59">
        <f>+'[1]Informe_dane'!AC132</f>
        <v>0</v>
      </c>
      <c r="AD132" s="59">
        <f>+'[1]Informe_dane'!AD132</f>
        <v>0</v>
      </c>
      <c r="AE132" s="59">
        <f>+'[1]Informe_dane'!AE132</f>
        <v>0</v>
      </c>
      <c r="AF132" s="59">
        <f>+'[1]Informe_dane'!AF132</f>
        <v>0</v>
      </c>
      <c r="AG132" s="84">
        <f>+'[1]Informe_dane'!AG132</f>
        <v>8210.321</v>
      </c>
      <c r="AH132" s="59">
        <f>+'[1]Informe_dane'!AH132</f>
        <v>0</v>
      </c>
      <c r="AI132" s="59">
        <f>+'[1]Informe_dane'!AI132</f>
        <v>0</v>
      </c>
      <c r="AJ132" s="59">
        <f>+'[1]Informe_dane'!AJ132</f>
        <v>0</v>
      </c>
      <c r="AK132" s="59">
        <f>+'[1]Informe_dane'!AK132</f>
        <v>0</v>
      </c>
      <c r="AL132" s="59">
        <f>+'[1]Informe_dane'!AL132</f>
        <v>8210.321</v>
      </c>
      <c r="AM132" s="59">
        <f>+'[1]Informe_dane'!AM132</f>
        <v>0</v>
      </c>
      <c r="AN132" s="59">
        <f>+'[1]Informe_dane'!AN132</f>
        <v>0</v>
      </c>
      <c r="AO132" s="59">
        <f>+'[1]Informe_dane'!AO132</f>
        <v>0</v>
      </c>
      <c r="AP132" s="59">
        <f>+'[1]Informe_dane'!AP132</f>
        <v>0</v>
      </c>
      <c r="AQ132" s="59">
        <f>+'[1]Informe_dane'!AQ132</f>
        <v>0</v>
      </c>
      <c r="AR132" s="59">
        <f>+'[1]Informe_dane'!AR132</f>
        <v>0</v>
      </c>
      <c r="AS132" s="59">
        <f>+'[1]Informe_dane'!AS132</f>
        <v>0</v>
      </c>
      <c r="AT132" s="59">
        <f>+'[1]Informe_dane'!AT132</f>
        <v>8210.321</v>
      </c>
      <c r="AU132" s="59">
        <f>+'[1]Informe_dane'!AU132</f>
        <v>0</v>
      </c>
      <c r="AV132" s="71">
        <f>+'[1]Informe_dane'!AV132</f>
        <v>0</v>
      </c>
      <c r="AW132" s="71">
        <f>+'[1]Informe_dane'!AW132</f>
        <v>0</v>
      </c>
      <c r="AX132" s="71">
        <f>+'[1]Informe_dane'!AX132</f>
        <v>0</v>
      </c>
      <c r="AY132" s="71">
        <f>+'[1]Informe_dane'!AY132</f>
        <v>8210.321</v>
      </c>
      <c r="AZ132" s="71">
        <f>+'[1]Informe_dane'!AZ132</f>
        <v>0</v>
      </c>
      <c r="BA132" s="71">
        <f>+'[1]Informe_dane'!BA132</f>
        <v>0</v>
      </c>
      <c r="BB132" s="71">
        <f>+'[1]Informe_dane'!BB132</f>
        <v>0</v>
      </c>
      <c r="BC132" s="71">
        <f>+'[1]Informe_dane'!BC132</f>
        <v>0</v>
      </c>
      <c r="BD132" s="71">
        <f>+'[1]Informe_dane'!BD132</f>
        <v>0</v>
      </c>
      <c r="BE132" s="71">
        <f>+'[1]Informe_dane'!BE132</f>
        <v>0</v>
      </c>
      <c r="BF132" s="71">
        <f>+'[1]Informe_dane'!BF132</f>
        <v>0</v>
      </c>
      <c r="BG132" s="59">
        <f>+'[1]Informe_dane'!BG132</f>
        <v>8210.321</v>
      </c>
    </row>
    <row r="133" spans="1:59" ht="33.75">
      <c r="A133" s="59" t="s">
        <v>307</v>
      </c>
      <c r="B133" s="62" t="s">
        <v>35</v>
      </c>
      <c r="C133" s="70" t="s">
        <v>291</v>
      </c>
      <c r="D133" s="59">
        <f>+'[1]Informe_dane'!D133</f>
        <v>0</v>
      </c>
      <c r="E133" s="59">
        <f>+'[1]Informe_dane'!E133</f>
        <v>14024.222</v>
      </c>
      <c r="F133" s="59">
        <f>+'[1]Informe_dane'!F133</f>
        <v>0</v>
      </c>
      <c r="G133" s="59">
        <f>+'[1]Informe_dane'!G133</f>
        <v>14024.222</v>
      </c>
      <c r="H133" s="59">
        <f>+'[1]Informe_dane'!H133</f>
        <v>0</v>
      </c>
      <c r="I133" s="59">
        <f>+'[1]Informe_dane'!I133</f>
        <v>0</v>
      </c>
      <c r="J133" s="59">
        <f>+'[1]Informe_dane'!J133</f>
        <v>0</v>
      </c>
      <c r="K133" s="59">
        <f>+'[1]Informe_dane'!K133</f>
        <v>0</v>
      </c>
      <c r="L133" s="59">
        <f>+'[1]Informe_dane'!L133</f>
        <v>14024.222</v>
      </c>
      <c r="M133" s="59">
        <f>+'[1]Informe_dane'!M133</f>
        <v>0</v>
      </c>
      <c r="N133" s="59">
        <f>+'[1]Informe_dane'!N133</f>
        <v>0</v>
      </c>
      <c r="O133" s="59">
        <f>+'[1]Informe_dane'!O133</f>
        <v>0</v>
      </c>
      <c r="P133" s="59">
        <f>+'[1]Informe_dane'!P133</f>
        <v>0</v>
      </c>
      <c r="Q133" s="59">
        <f>+'[1]Informe_dane'!Q133</f>
        <v>0</v>
      </c>
      <c r="R133" s="59">
        <f>+'[1]Informe_dane'!R133</f>
        <v>0</v>
      </c>
      <c r="S133" s="59">
        <f>+'[1]Informe_dane'!S133</f>
        <v>0</v>
      </c>
      <c r="T133" s="59">
        <f>+'[1]Informe_dane'!T133</f>
        <v>14024.222</v>
      </c>
      <c r="U133" s="59">
        <f>+'[1]Informe_dane'!U133</f>
        <v>0</v>
      </c>
      <c r="V133" s="59">
        <f>+'[1]Informe_dane'!V133</f>
        <v>0</v>
      </c>
      <c r="W133" s="59">
        <f>+'[1]Informe_dane'!W133</f>
        <v>0</v>
      </c>
      <c r="X133" s="59">
        <f>+'[1]Informe_dane'!X133</f>
        <v>0</v>
      </c>
      <c r="Y133" s="59">
        <f>+'[1]Informe_dane'!Y133</f>
        <v>14024.222</v>
      </c>
      <c r="Z133" s="59">
        <f>+'[1]Informe_dane'!Z133</f>
        <v>0</v>
      </c>
      <c r="AA133" s="59">
        <f>+'[1]Informe_dane'!AA133</f>
        <v>0</v>
      </c>
      <c r="AB133" s="59">
        <f>+'[1]Informe_dane'!AB133</f>
        <v>0</v>
      </c>
      <c r="AC133" s="59">
        <f>+'[1]Informe_dane'!AC133</f>
        <v>0</v>
      </c>
      <c r="AD133" s="59">
        <f>+'[1]Informe_dane'!AD133</f>
        <v>0</v>
      </c>
      <c r="AE133" s="59">
        <f>+'[1]Informe_dane'!AE133</f>
        <v>0</v>
      </c>
      <c r="AF133" s="59">
        <f>+'[1]Informe_dane'!AF133</f>
        <v>0</v>
      </c>
      <c r="AG133" s="84">
        <f>+'[1]Informe_dane'!AG133</f>
        <v>14024.222</v>
      </c>
      <c r="AH133" s="59">
        <f>+'[1]Informe_dane'!AH133</f>
        <v>0</v>
      </c>
      <c r="AI133" s="59">
        <f>+'[1]Informe_dane'!AI133</f>
        <v>0</v>
      </c>
      <c r="AJ133" s="59">
        <f>+'[1]Informe_dane'!AJ133</f>
        <v>0</v>
      </c>
      <c r="AK133" s="59">
        <f>+'[1]Informe_dane'!AK133</f>
        <v>0</v>
      </c>
      <c r="AL133" s="59">
        <f>+'[1]Informe_dane'!AL133</f>
        <v>14024.222</v>
      </c>
      <c r="AM133" s="59">
        <f>+'[1]Informe_dane'!AM133</f>
        <v>0</v>
      </c>
      <c r="AN133" s="59">
        <f>+'[1]Informe_dane'!AN133</f>
        <v>0</v>
      </c>
      <c r="AO133" s="59">
        <f>+'[1]Informe_dane'!AO133</f>
        <v>0</v>
      </c>
      <c r="AP133" s="59">
        <f>+'[1]Informe_dane'!AP133</f>
        <v>0</v>
      </c>
      <c r="AQ133" s="59">
        <f>+'[1]Informe_dane'!AQ133</f>
        <v>0</v>
      </c>
      <c r="AR133" s="59">
        <f>+'[1]Informe_dane'!AR133</f>
        <v>0</v>
      </c>
      <c r="AS133" s="59">
        <f>+'[1]Informe_dane'!AS133</f>
        <v>0</v>
      </c>
      <c r="AT133" s="59">
        <f>+'[1]Informe_dane'!AT133</f>
        <v>14024.222</v>
      </c>
      <c r="AU133" s="59">
        <f>+'[1]Informe_dane'!AU133</f>
        <v>0</v>
      </c>
      <c r="AV133" s="71">
        <f>+'[1]Informe_dane'!AV133</f>
        <v>0</v>
      </c>
      <c r="AW133" s="71">
        <f>+'[1]Informe_dane'!AW133</f>
        <v>0</v>
      </c>
      <c r="AX133" s="71">
        <f>+'[1]Informe_dane'!AX133</f>
        <v>0</v>
      </c>
      <c r="AY133" s="71">
        <f>+'[1]Informe_dane'!AY133</f>
        <v>14024.222</v>
      </c>
      <c r="AZ133" s="71">
        <f>+'[1]Informe_dane'!AZ133</f>
        <v>0</v>
      </c>
      <c r="BA133" s="71">
        <f>+'[1]Informe_dane'!BA133</f>
        <v>0</v>
      </c>
      <c r="BB133" s="71">
        <f>+'[1]Informe_dane'!BB133</f>
        <v>0</v>
      </c>
      <c r="BC133" s="71">
        <f>+'[1]Informe_dane'!BC133</f>
        <v>0</v>
      </c>
      <c r="BD133" s="71">
        <f>+'[1]Informe_dane'!BD133</f>
        <v>0</v>
      </c>
      <c r="BE133" s="71">
        <f>+'[1]Informe_dane'!BE133</f>
        <v>0</v>
      </c>
      <c r="BF133" s="71">
        <f>+'[1]Informe_dane'!BF133</f>
        <v>0</v>
      </c>
      <c r="BG133" s="59">
        <f>+'[1]Informe_dane'!BG133</f>
        <v>14024.222</v>
      </c>
    </row>
    <row r="134" spans="1:59" ht="33.75">
      <c r="A134" s="59" t="s">
        <v>308</v>
      </c>
      <c r="B134" s="62" t="s">
        <v>35</v>
      </c>
      <c r="C134" s="70" t="s">
        <v>292</v>
      </c>
      <c r="D134" s="59">
        <f>+'[1]Informe_dane'!D134</f>
        <v>0</v>
      </c>
      <c r="E134" s="59">
        <f>+'[1]Informe_dane'!E134</f>
        <v>8941.401</v>
      </c>
      <c r="F134" s="59">
        <f>+'[1]Informe_dane'!F134</f>
        <v>0</v>
      </c>
      <c r="G134" s="59">
        <f>+'[1]Informe_dane'!G134</f>
        <v>8941.401</v>
      </c>
      <c r="H134" s="59">
        <f>+'[1]Informe_dane'!H134</f>
        <v>0</v>
      </c>
      <c r="I134" s="59">
        <f>+'[1]Informe_dane'!I134</f>
        <v>0</v>
      </c>
      <c r="J134" s="59">
        <f>+'[1]Informe_dane'!J134</f>
        <v>0</v>
      </c>
      <c r="K134" s="59">
        <f>+'[1]Informe_dane'!K134</f>
        <v>0</v>
      </c>
      <c r="L134" s="59">
        <f>+'[1]Informe_dane'!L134</f>
        <v>8941.401</v>
      </c>
      <c r="M134" s="59">
        <f>+'[1]Informe_dane'!M134</f>
        <v>0</v>
      </c>
      <c r="N134" s="59">
        <f>+'[1]Informe_dane'!N134</f>
        <v>0</v>
      </c>
      <c r="O134" s="59">
        <f>+'[1]Informe_dane'!O134</f>
        <v>0</v>
      </c>
      <c r="P134" s="59">
        <f>+'[1]Informe_dane'!P134</f>
        <v>0</v>
      </c>
      <c r="Q134" s="59">
        <f>+'[1]Informe_dane'!Q134</f>
        <v>0</v>
      </c>
      <c r="R134" s="59">
        <f>+'[1]Informe_dane'!R134</f>
        <v>0</v>
      </c>
      <c r="S134" s="59">
        <f>+'[1]Informe_dane'!S134</f>
        <v>0</v>
      </c>
      <c r="T134" s="59">
        <f>+'[1]Informe_dane'!T134</f>
        <v>8941.401</v>
      </c>
      <c r="U134" s="59">
        <f>+'[1]Informe_dane'!U134</f>
        <v>0</v>
      </c>
      <c r="V134" s="59">
        <f>+'[1]Informe_dane'!V134</f>
        <v>0</v>
      </c>
      <c r="W134" s="59">
        <f>+'[1]Informe_dane'!W134</f>
        <v>0</v>
      </c>
      <c r="X134" s="59">
        <f>+'[1]Informe_dane'!X134</f>
        <v>0</v>
      </c>
      <c r="Y134" s="59">
        <f>+'[1]Informe_dane'!Y134</f>
        <v>8941.401</v>
      </c>
      <c r="Z134" s="59">
        <f>+'[1]Informe_dane'!Z134</f>
        <v>0</v>
      </c>
      <c r="AA134" s="59">
        <f>+'[1]Informe_dane'!AA134</f>
        <v>0</v>
      </c>
      <c r="AB134" s="59">
        <f>+'[1]Informe_dane'!AB134</f>
        <v>0</v>
      </c>
      <c r="AC134" s="59">
        <f>+'[1]Informe_dane'!AC134</f>
        <v>0</v>
      </c>
      <c r="AD134" s="59">
        <f>+'[1]Informe_dane'!AD134</f>
        <v>0</v>
      </c>
      <c r="AE134" s="59">
        <f>+'[1]Informe_dane'!AE134</f>
        <v>0</v>
      </c>
      <c r="AF134" s="59">
        <f>+'[1]Informe_dane'!AF134</f>
        <v>0</v>
      </c>
      <c r="AG134" s="84">
        <f>+'[1]Informe_dane'!AG134</f>
        <v>8941.401</v>
      </c>
      <c r="AH134" s="59">
        <f>+'[1]Informe_dane'!AH134</f>
        <v>0</v>
      </c>
      <c r="AI134" s="59">
        <f>+'[1]Informe_dane'!AI134</f>
        <v>0</v>
      </c>
      <c r="AJ134" s="59">
        <f>+'[1]Informe_dane'!AJ134</f>
        <v>0</v>
      </c>
      <c r="AK134" s="59">
        <f>+'[1]Informe_dane'!AK134</f>
        <v>0</v>
      </c>
      <c r="AL134" s="59">
        <f>+'[1]Informe_dane'!AL134</f>
        <v>8941.401</v>
      </c>
      <c r="AM134" s="59">
        <f>+'[1]Informe_dane'!AM134</f>
        <v>0</v>
      </c>
      <c r="AN134" s="59">
        <f>+'[1]Informe_dane'!AN134</f>
        <v>0</v>
      </c>
      <c r="AO134" s="59">
        <f>+'[1]Informe_dane'!AO134</f>
        <v>0</v>
      </c>
      <c r="AP134" s="59">
        <f>+'[1]Informe_dane'!AP134</f>
        <v>0</v>
      </c>
      <c r="AQ134" s="59">
        <f>+'[1]Informe_dane'!AQ134</f>
        <v>0</v>
      </c>
      <c r="AR134" s="59">
        <f>+'[1]Informe_dane'!AR134</f>
        <v>0</v>
      </c>
      <c r="AS134" s="59">
        <f>+'[1]Informe_dane'!AS134</f>
        <v>0</v>
      </c>
      <c r="AT134" s="59">
        <f>+'[1]Informe_dane'!AT134</f>
        <v>8941.401</v>
      </c>
      <c r="AU134" s="59">
        <f>+'[1]Informe_dane'!AU134</f>
        <v>0</v>
      </c>
      <c r="AV134" s="71">
        <f>+'[1]Informe_dane'!AV134</f>
        <v>0</v>
      </c>
      <c r="AW134" s="71">
        <f>+'[1]Informe_dane'!AW134</f>
        <v>0</v>
      </c>
      <c r="AX134" s="71">
        <f>+'[1]Informe_dane'!AX134</f>
        <v>0</v>
      </c>
      <c r="AY134" s="71">
        <f>+'[1]Informe_dane'!AY134</f>
        <v>8941.401</v>
      </c>
      <c r="AZ134" s="71">
        <f>+'[1]Informe_dane'!AZ134</f>
        <v>0</v>
      </c>
      <c r="BA134" s="71">
        <f>+'[1]Informe_dane'!BA134</f>
        <v>0</v>
      </c>
      <c r="BB134" s="71">
        <f>+'[1]Informe_dane'!BB134</f>
        <v>0</v>
      </c>
      <c r="BC134" s="71">
        <f>+'[1]Informe_dane'!BC134</f>
        <v>0</v>
      </c>
      <c r="BD134" s="71">
        <f>+'[1]Informe_dane'!BD134</f>
        <v>0</v>
      </c>
      <c r="BE134" s="71">
        <f>+'[1]Informe_dane'!BE134</f>
        <v>0</v>
      </c>
      <c r="BF134" s="71">
        <f>+'[1]Informe_dane'!BF134</f>
        <v>0</v>
      </c>
      <c r="BG134" s="59">
        <f>+'[1]Informe_dane'!BG134</f>
        <v>8941.401</v>
      </c>
    </row>
    <row r="135" spans="1:59" ht="33.75">
      <c r="A135" s="59" t="s">
        <v>309</v>
      </c>
      <c r="B135" s="62" t="s">
        <v>35</v>
      </c>
      <c r="C135" s="70" t="s">
        <v>293</v>
      </c>
      <c r="D135" s="59">
        <f>+'[1]Informe_dane'!D135</f>
        <v>0</v>
      </c>
      <c r="E135" s="59">
        <f>+'[1]Informe_dane'!E135</f>
        <v>2753.128</v>
      </c>
      <c r="F135" s="59">
        <f>+'[1]Informe_dane'!F135</f>
        <v>0</v>
      </c>
      <c r="G135" s="59">
        <f>+'[1]Informe_dane'!G135</f>
        <v>2753.128</v>
      </c>
      <c r="H135" s="59">
        <f>+'[1]Informe_dane'!H135</f>
        <v>0</v>
      </c>
      <c r="I135" s="59">
        <f>+'[1]Informe_dane'!I135</f>
        <v>0</v>
      </c>
      <c r="J135" s="59">
        <f>+'[1]Informe_dane'!J135</f>
        <v>0</v>
      </c>
      <c r="K135" s="59">
        <f>+'[1]Informe_dane'!K135</f>
        <v>0</v>
      </c>
      <c r="L135" s="59">
        <f>+'[1]Informe_dane'!L135</f>
        <v>2753.128</v>
      </c>
      <c r="M135" s="59">
        <f>+'[1]Informe_dane'!M135</f>
        <v>0</v>
      </c>
      <c r="N135" s="59">
        <f>+'[1]Informe_dane'!N135</f>
        <v>0</v>
      </c>
      <c r="O135" s="59">
        <f>+'[1]Informe_dane'!O135</f>
        <v>0</v>
      </c>
      <c r="P135" s="59">
        <f>+'[1]Informe_dane'!P135</f>
        <v>0</v>
      </c>
      <c r="Q135" s="59">
        <f>+'[1]Informe_dane'!Q135</f>
        <v>0</v>
      </c>
      <c r="R135" s="59">
        <f>+'[1]Informe_dane'!R135</f>
        <v>0</v>
      </c>
      <c r="S135" s="59">
        <f>+'[1]Informe_dane'!S135</f>
        <v>0</v>
      </c>
      <c r="T135" s="59">
        <f>+'[1]Informe_dane'!T135</f>
        <v>2753.128</v>
      </c>
      <c r="U135" s="59">
        <f>+'[1]Informe_dane'!U135</f>
        <v>0</v>
      </c>
      <c r="V135" s="59">
        <f>+'[1]Informe_dane'!V135</f>
        <v>0</v>
      </c>
      <c r="W135" s="59">
        <f>+'[1]Informe_dane'!W135</f>
        <v>0</v>
      </c>
      <c r="X135" s="59">
        <f>+'[1]Informe_dane'!X135</f>
        <v>0</v>
      </c>
      <c r="Y135" s="59">
        <f>+'[1]Informe_dane'!Y135</f>
        <v>2753.128</v>
      </c>
      <c r="Z135" s="59">
        <f>+'[1]Informe_dane'!Z135</f>
        <v>0</v>
      </c>
      <c r="AA135" s="59">
        <f>+'[1]Informe_dane'!AA135</f>
        <v>0</v>
      </c>
      <c r="AB135" s="59">
        <f>+'[1]Informe_dane'!AB135</f>
        <v>0</v>
      </c>
      <c r="AC135" s="59">
        <f>+'[1]Informe_dane'!AC135</f>
        <v>0</v>
      </c>
      <c r="AD135" s="59">
        <f>+'[1]Informe_dane'!AD135</f>
        <v>0</v>
      </c>
      <c r="AE135" s="59">
        <f>+'[1]Informe_dane'!AE135</f>
        <v>0</v>
      </c>
      <c r="AF135" s="59">
        <f>+'[1]Informe_dane'!AF135</f>
        <v>0</v>
      </c>
      <c r="AG135" s="84">
        <f>+'[1]Informe_dane'!AG135</f>
        <v>2753.128</v>
      </c>
      <c r="AH135" s="59">
        <f>+'[1]Informe_dane'!AH135</f>
        <v>0</v>
      </c>
      <c r="AI135" s="59">
        <f>+'[1]Informe_dane'!AI135</f>
        <v>0</v>
      </c>
      <c r="AJ135" s="59">
        <f>+'[1]Informe_dane'!AJ135</f>
        <v>0</v>
      </c>
      <c r="AK135" s="59">
        <f>+'[1]Informe_dane'!AK135</f>
        <v>0</v>
      </c>
      <c r="AL135" s="59">
        <f>+'[1]Informe_dane'!AL135</f>
        <v>2753.128</v>
      </c>
      <c r="AM135" s="59">
        <f>+'[1]Informe_dane'!AM135</f>
        <v>0</v>
      </c>
      <c r="AN135" s="59">
        <f>+'[1]Informe_dane'!AN135</f>
        <v>0</v>
      </c>
      <c r="AO135" s="59">
        <f>+'[1]Informe_dane'!AO135</f>
        <v>0</v>
      </c>
      <c r="AP135" s="59">
        <f>+'[1]Informe_dane'!AP135</f>
        <v>0</v>
      </c>
      <c r="AQ135" s="59">
        <f>+'[1]Informe_dane'!AQ135</f>
        <v>0</v>
      </c>
      <c r="AR135" s="59">
        <f>+'[1]Informe_dane'!AR135</f>
        <v>0</v>
      </c>
      <c r="AS135" s="59">
        <f>+'[1]Informe_dane'!AS135</f>
        <v>0</v>
      </c>
      <c r="AT135" s="59">
        <f>+'[1]Informe_dane'!AT135</f>
        <v>2753.128</v>
      </c>
      <c r="AU135" s="59">
        <f>+'[1]Informe_dane'!AU135</f>
        <v>0</v>
      </c>
      <c r="AV135" s="71">
        <f>+'[1]Informe_dane'!AV135</f>
        <v>0</v>
      </c>
      <c r="AW135" s="71">
        <f>+'[1]Informe_dane'!AW135</f>
        <v>0</v>
      </c>
      <c r="AX135" s="71">
        <f>+'[1]Informe_dane'!AX135</f>
        <v>0</v>
      </c>
      <c r="AY135" s="71">
        <f>+'[1]Informe_dane'!AY135</f>
        <v>2753.128</v>
      </c>
      <c r="AZ135" s="71">
        <f>+'[1]Informe_dane'!AZ135</f>
        <v>0</v>
      </c>
      <c r="BA135" s="71">
        <f>+'[1]Informe_dane'!BA135</f>
        <v>0</v>
      </c>
      <c r="BB135" s="71">
        <f>+'[1]Informe_dane'!BB135</f>
        <v>0</v>
      </c>
      <c r="BC135" s="71">
        <f>+'[1]Informe_dane'!BC135</f>
        <v>0</v>
      </c>
      <c r="BD135" s="71">
        <f>+'[1]Informe_dane'!BD135</f>
        <v>0</v>
      </c>
      <c r="BE135" s="71">
        <f>+'[1]Informe_dane'!BE135</f>
        <v>0</v>
      </c>
      <c r="BF135" s="71">
        <f>+'[1]Informe_dane'!BF135</f>
        <v>0</v>
      </c>
      <c r="BG135" s="59">
        <f>+'[1]Informe_dane'!BG135</f>
        <v>2753.128</v>
      </c>
    </row>
    <row r="136" spans="1:59" ht="33.75">
      <c r="A136" s="59" t="s">
        <v>310</v>
      </c>
      <c r="B136" s="62" t="s">
        <v>35</v>
      </c>
      <c r="C136" s="70" t="s">
        <v>294</v>
      </c>
      <c r="D136" s="59">
        <f>+'[1]Informe_dane'!D136</f>
        <v>0</v>
      </c>
      <c r="E136" s="59">
        <f>+'[1]Informe_dane'!E136</f>
        <v>312599.258</v>
      </c>
      <c r="F136" s="59">
        <f>+'[1]Informe_dane'!F136</f>
        <v>0</v>
      </c>
      <c r="G136" s="59">
        <f>+'[1]Informe_dane'!G136</f>
        <v>312599.258</v>
      </c>
      <c r="H136" s="59">
        <f>+'[1]Informe_dane'!H136</f>
        <v>0</v>
      </c>
      <c r="I136" s="59">
        <f>+'[1]Informe_dane'!I136</f>
        <v>0</v>
      </c>
      <c r="J136" s="59">
        <f>+'[1]Informe_dane'!J136</f>
        <v>0</v>
      </c>
      <c r="K136" s="59">
        <f>+'[1]Informe_dane'!K136</f>
        <v>0</v>
      </c>
      <c r="L136" s="59">
        <f>+'[1]Informe_dane'!L136</f>
        <v>312599.258</v>
      </c>
      <c r="M136" s="59">
        <f>+'[1]Informe_dane'!M136</f>
        <v>0</v>
      </c>
      <c r="N136" s="59">
        <f>+'[1]Informe_dane'!N136</f>
        <v>0</v>
      </c>
      <c r="O136" s="59">
        <f>+'[1]Informe_dane'!O136</f>
        <v>0</v>
      </c>
      <c r="P136" s="59">
        <f>+'[1]Informe_dane'!P136</f>
        <v>0</v>
      </c>
      <c r="Q136" s="59">
        <f>+'[1]Informe_dane'!Q136</f>
        <v>0</v>
      </c>
      <c r="R136" s="59">
        <f>+'[1]Informe_dane'!R136</f>
        <v>0</v>
      </c>
      <c r="S136" s="59">
        <f>+'[1]Informe_dane'!S136</f>
        <v>0</v>
      </c>
      <c r="T136" s="59">
        <f>+'[1]Informe_dane'!T136</f>
        <v>312599.258</v>
      </c>
      <c r="U136" s="59">
        <f>+'[1]Informe_dane'!U136</f>
        <v>0</v>
      </c>
      <c r="V136" s="59">
        <f>+'[1]Informe_dane'!V136</f>
        <v>0</v>
      </c>
      <c r="W136" s="59">
        <f>+'[1]Informe_dane'!W136</f>
        <v>0</v>
      </c>
      <c r="X136" s="59">
        <f>+'[1]Informe_dane'!X136</f>
        <v>0</v>
      </c>
      <c r="Y136" s="59">
        <f>+'[1]Informe_dane'!Y136</f>
        <v>312599.258</v>
      </c>
      <c r="Z136" s="59">
        <f>+'[1]Informe_dane'!Z136</f>
        <v>0</v>
      </c>
      <c r="AA136" s="59">
        <f>+'[1]Informe_dane'!AA136</f>
        <v>0</v>
      </c>
      <c r="AB136" s="59">
        <f>+'[1]Informe_dane'!AB136</f>
        <v>0</v>
      </c>
      <c r="AC136" s="59">
        <f>+'[1]Informe_dane'!AC136</f>
        <v>0</v>
      </c>
      <c r="AD136" s="59">
        <f>+'[1]Informe_dane'!AD136</f>
        <v>0</v>
      </c>
      <c r="AE136" s="59">
        <f>+'[1]Informe_dane'!AE136</f>
        <v>0</v>
      </c>
      <c r="AF136" s="59">
        <f>+'[1]Informe_dane'!AF136</f>
        <v>0</v>
      </c>
      <c r="AG136" s="84">
        <f>+'[1]Informe_dane'!AG136</f>
        <v>312599.258</v>
      </c>
      <c r="AH136" s="59">
        <f>+'[1]Informe_dane'!AH136</f>
        <v>0</v>
      </c>
      <c r="AI136" s="59">
        <f>+'[1]Informe_dane'!AI136</f>
        <v>0</v>
      </c>
      <c r="AJ136" s="59">
        <f>+'[1]Informe_dane'!AJ136</f>
        <v>0</v>
      </c>
      <c r="AK136" s="59">
        <f>+'[1]Informe_dane'!AK136</f>
        <v>0</v>
      </c>
      <c r="AL136" s="59">
        <f>+'[1]Informe_dane'!AL136</f>
        <v>312599.258</v>
      </c>
      <c r="AM136" s="59">
        <f>+'[1]Informe_dane'!AM136</f>
        <v>0</v>
      </c>
      <c r="AN136" s="59">
        <f>+'[1]Informe_dane'!AN136</f>
        <v>0</v>
      </c>
      <c r="AO136" s="59">
        <f>+'[1]Informe_dane'!AO136</f>
        <v>0</v>
      </c>
      <c r="AP136" s="59">
        <f>+'[1]Informe_dane'!AP136</f>
        <v>0</v>
      </c>
      <c r="AQ136" s="59">
        <f>+'[1]Informe_dane'!AQ136</f>
        <v>0</v>
      </c>
      <c r="AR136" s="59">
        <f>+'[1]Informe_dane'!AR136</f>
        <v>0</v>
      </c>
      <c r="AS136" s="59">
        <f>+'[1]Informe_dane'!AS136</f>
        <v>0</v>
      </c>
      <c r="AT136" s="59">
        <f>+'[1]Informe_dane'!AT136</f>
        <v>312599.258</v>
      </c>
      <c r="AU136" s="59">
        <f>+'[1]Informe_dane'!AU136</f>
        <v>0</v>
      </c>
      <c r="AV136" s="71">
        <f>+'[1]Informe_dane'!AV136</f>
        <v>0</v>
      </c>
      <c r="AW136" s="71">
        <f>+'[1]Informe_dane'!AW136</f>
        <v>0</v>
      </c>
      <c r="AX136" s="71">
        <f>+'[1]Informe_dane'!AX136</f>
        <v>0</v>
      </c>
      <c r="AY136" s="71">
        <f>+'[1]Informe_dane'!AY136</f>
        <v>312599.258</v>
      </c>
      <c r="AZ136" s="71">
        <f>+'[1]Informe_dane'!AZ136</f>
        <v>0</v>
      </c>
      <c r="BA136" s="71">
        <f>+'[1]Informe_dane'!BA136</f>
        <v>0</v>
      </c>
      <c r="BB136" s="71">
        <f>+'[1]Informe_dane'!BB136</f>
        <v>0</v>
      </c>
      <c r="BC136" s="71">
        <f>+'[1]Informe_dane'!BC136</f>
        <v>0</v>
      </c>
      <c r="BD136" s="71">
        <f>+'[1]Informe_dane'!BD136</f>
        <v>0</v>
      </c>
      <c r="BE136" s="71">
        <f>+'[1]Informe_dane'!BE136</f>
        <v>0</v>
      </c>
      <c r="BF136" s="71">
        <f>+'[1]Informe_dane'!BF136</f>
        <v>0</v>
      </c>
      <c r="BG136" s="59">
        <f>+'[1]Informe_dane'!BG136</f>
        <v>312599.258</v>
      </c>
    </row>
    <row r="137" spans="1:59" ht="33.75">
      <c r="A137" s="59" t="s">
        <v>311</v>
      </c>
      <c r="B137" s="62" t="s">
        <v>35</v>
      </c>
      <c r="C137" s="70" t="s">
        <v>295</v>
      </c>
      <c r="D137" s="59">
        <f>+'[1]Informe_dane'!D137</f>
        <v>0</v>
      </c>
      <c r="E137" s="59">
        <f>+'[1]Informe_dane'!E137</f>
        <v>253.856</v>
      </c>
      <c r="F137" s="59">
        <f>+'[1]Informe_dane'!F137</f>
        <v>0</v>
      </c>
      <c r="G137" s="59">
        <f>+'[1]Informe_dane'!G137</f>
        <v>253.856</v>
      </c>
      <c r="H137" s="59">
        <f>+'[1]Informe_dane'!H137</f>
        <v>0</v>
      </c>
      <c r="I137" s="59">
        <f>+'[1]Informe_dane'!I137</f>
        <v>0</v>
      </c>
      <c r="J137" s="59">
        <f>+'[1]Informe_dane'!J137</f>
        <v>0</v>
      </c>
      <c r="K137" s="59">
        <f>+'[1]Informe_dane'!K137</f>
        <v>0</v>
      </c>
      <c r="L137" s="59">
        <f>+'[1]Informe_dane'!L137</f>
        <v>253.856</v>
      </c>
      <c r="M137" s="59">
        <f>+'[1]Informe_dane'!M137</f>
        <v>0</v>
      </c>
      <c r="N137" s="59">
        <f>+'[1]Informe_dane'!N137</f>
        <v>0</v>
      </c>
      <c r="O137" s="59">
        <f>+'[1]Informe_dane'!O137</f>
        <v>0</v>
      </c>
      <c r="P137" s="59">
        <f>+'[1]Informe_dane'!P137</f>
        <v>0</v>
      </c>
      <c r="Q137" s="59">
        <f>+'[1]Informe_dane'!Q137</f>
        <v>0</v>
      </c>
      <c r="R137" s="59">
        <f>+'[1]Informe_dane'!R137</f>
        <v>0</v>
      </c>
      <c r="S137" s="59">
        <f>+'[1]Informe_dane'!S137</f>
        <v>0</v>
      </c>
      <c r="T137" s="59">
        <f>+'[1]Informe_dane'!T137</f>
        <v>253.856</v>
      </c>
      <c r="U137" s="59">
        <f>+'[1]Informe_dane'!U137</f>
        <v>0</v>
      </c>
      <c r="V137" s="59">
        <f>+'[1]Informe_dane'!V137</f>
        <v>0</v>
      </c>
      <c r="W137" s="59">
        <f>+'[1]Informe_dane'!W137</f>
        <v>0</v>
      </c>
      <c r="X137" s="59">
        <f>+'[1]Informe_dane'!X137</f>
        <v>0</v>
      </c>
      <c r="Y137" s="59">
        <f>+'[1]Informe_dane'!Y137</f>
        <v>253.856</v>
      </c>
      <c r="Z137" s="59">
        <f>+'[1]Informe_dane'!Z137</f>
        <v>0</v>
      </c>
      <c r="AA137" s="59">
        <f>+'[1]Informe_dane'!AA137</f>
        <v>0</v>
      </c>
      <c r="AB137" s="59">
        <f>+'[1]Informe_dane'!AB137</f>
        <v>0</v>
      </c>
      <c r="AC137" s="59">
        <f>+'[1]Informe_dane'!AC137</f>
        <v>0</v>
      </c>
      <c r="AD137" s="59">
        <f>+'[1]Informe_dane'!AD137</f>
        <v>0</v>
      </c>
      <c r="AE137" s="59">
        <f>+'[1]Informe_dane'!AE137</f>
        <v>0</v>
      </c>
      <c r="AF137" s="59">
        <f>+'[1]Informe_dane'!AF137</f>
        <v>0</v>
      </c>
      <c r="AG137" s="84">
        <f>+'[1]Informe_dane'!AG137</f>
        <v>253.856</v>
      </c>
      <c r="AH137" s="59">
        <f>+'[1]Informe_dane'!AH137</f>
        <v>0</v>
      </c>
      <c r="AI137" s="59">
        <f>+'[1]Informe_dane'!AI137</f>
        <v>0</v>
      </c>
      <c r="AJ137" s="59">
        <f>+'[1]Informe_dane'!AJ137</f>
        <v>0</v>
      </c>
      <c r="AK137" s="59">
        <f>+'[1]Informe_dane'!AK137</f>
        <v>0</v>
      </c>
      <c r="AL137" s="59">
        <f>+'[1]Informe_dane'!AL137</f>
        <v>253.856</v>
      </c>
      <c r="AM137" s="59">
        <f>+'[1]Informe_dane'!AM137</f>
        <v>0</v>
      </c>
      <c r="AN137" s="59">
        <f>+'[1]Informe_dane'!AN137</f>
        <v>0</v>
      </c>
      <c r="AO137" s="59">
        <f>+'[1]Informe_dane'!AO137</f>
        <v>0</v>
      </c>
      <c r="AP137" s="59">
        <f>+'[1]Informe_dane'!AP137</f>
        <v>0</v>
      </c>
      <c r="AQ137" s="59">
        <f>+'[1]Informe_dane'!AQ137</f>
        <v>0</v>
      </c>
      <c r="AR137" s="59">
        <f>+'[1]Informe_dane'!AR137</f>
        <v>0</v>
      </c>
      <c r="AS137" s="59">
        <f>+'[1]Informe_dane'!AS137</f>
        <v>0</v>
      </c>
      <c r="AT137" s="59">
        <f>+'[1]Informe_dane'!AT137</f>
        <v>253.856</v>
      </c>
      <c r="AU137" s="59">
        <f>+'[1]Informe_dane'!AU137</f>
        <v>0</v>
      </c>
      <c r="AV137" s="71">
        <f>+'[1]Informe_dane'!AV137</f>
        <v>0</v>
      </c>
      <c r="AW137" s="71">
        <f>+'[1]Informe_dane'!AW137</f>
        <v>0</v>
      </c>
      <c r="AX137" s="71">
        <f>+'[1]Informe_dane'!AX137</f>
        <v>0</v>
      </c>
      <c r="AY137" s="71">
        <f>+'[1]Informe_dane'!AY137</f>
        <v>253.856</v>
      </c>
      <c r="AZ137" s="71">
        <f>+'[1]Informe_dane'!AZ137</f>
        <v>0</v>
      </c>
      <c r="BA137" s="71">
        <f>+'[1]Informe_dane'!BA137</f>
        <v>0</v>
      </c>
      <c r="BB137" s="71">
        <f>+'[1]Informe_dane'!BB137</f>
        <v>0</v>
      </c>
      <c r="BC137" s="71">
        <f>+'[1]Informe_dane'!BC137</f>
        <v>0</v>
      </c>
      <c r="BD137" s="71">
        <f>+'[1]Informe_dane'!BD137</f>
        <v>0</v>
      </c>
      <c r="BE137" s="71">
        <f>+'[1]Informe_dane'!BE137</f>
        <v>0</v>
      </c>
      <c r="BF137" s="71">
        <f>+'[1]Informe_dane'!BF137</f>
        <v>0</v>
      </c>
      <c r="BG137" s="59">
        <f>+'[1]Informe_dane'!BG137</f>
        <v>253.856</v>
      </c>
    </row>
    <row r="138" spans="1:59" ht="33.75">
      <c r="A138" s="59" t="s">
        <v>312</v>
      </c>
      <c r="B138" s="62" t="s">
        <v>35</v>
      </c>
      <c r="C138" s="70" t="s">
        <v>296</v>
      </c>
      <c r="D138" s="59">
        <f>+'[1]Informe_dane'!D138</f>
        <v>0</v>
      </c>
      <c r="E138" s="59">
        <f>+'[1]Informe_dane'!E138</f>
        <v>2774.014</v>
      </c>
      <c r="F138" s="59">
        <f>+'[1]Informe_dane'!F138</f>
        <v>0</v>
      </c>
      <c r="G138" s="59">
        <f>+'[1]Informe_dane'!G138</f>
        <v>2774.014</v>
      </c>
      <c r="H138" s="59">
        <f>+'[1]Informe_dane'!H138</f>
        <v>0</v>
      </c>
      <c r="I138" s="59">
        <f>+'[1]Informe_dane'!I138</f>
        <v>0</v>
      </c>
      <c r="J138" s="59">
        <f>+'[1]Informe_dane'!J138</f>
        <v>0</v>
      </c>
      <c r="K138" s="59">
        <f>+'[1]Informe_dane'!K138</f>
        <v>0</v>
      </c>
      <c r="L138" s="59">
        <f>+'[1]Informe_dane'!L138</f>
        <v>2774.014</v>
      </c>
      <c r="M138" s="59">
        <f>+'[1]Informe_dane'!M138</f>
        <v>0</v>
      </c>
      <c r="N138" s="59">
        <f>+'[1]Informe_dane'!N138</f>
        <v>0</v>
      </c>
      <c r="O138" s="59">
        <f>+'[1]Informe_dane'!O138</f>
        <v>0</v>
      </c>
      <c r="P138" s="59">
        <f>+'[1]Informe_dane'!P138</f>
        <v>0</v>
      </c>
      <c r="Q138" s="59">
        <f>+'[1]Informe_dane'!Q138</f>
        <v>0</v>
      </c>
      <c r="R138" s="59">
        <f>+'[1]Informe_dane'!R138</f>
        <v>0</v>
      </c>
      <c r="S138" s="59">
        <f>+'[1]Informe_dane'!S138</f>
        <v>0</v>
      </c>
      <c r="T138" s="59">
        <f>+'[1]Informe_dane'!T138</f>
        <v>2774.014</v>
      </c>
      <c r="U138" s="59">
        <f>+'[1]Informe_dane'!U138</f>
        <v>0</v>
      </c>
      <c r="V138" s="59">
        <f>+'[1]Informe_dane'!V138</f>
        <v>0</v>
      </c>
      <c r="W138" s="59">
        <f>+'[1]Informe_dane'!W138</f>
        <v>0</v>
      </c>
      <c r="X138" s="59">
        <f>+'[1]Informe_dane'!X138</f>
        <v>0</v>
      </c>
      <c r="Y138" s="59">
        <f>+'[1]Informe_dane'!Y138</f>
        <v>2774.014</v>
      </c>
      <c r="Z138" s="59">
        <f>+'[1]Informe_dane'!Z138</f>
        <v>0</v>
      </c>
      <c r="AA138" s="59">
        <f>+'[1]Informe_dane'!AA138</f>
        <v>0</v>
      </c>
      <c r="AB138" s="59">
        <f>+'[1]Informe_dane'!AB138</f>
        <v>0</v>
      </c>
      <c r="AC138" s="59">
        <f>+'[1]Informe_dane'!AC138</f>
        <v>0</v>
      </c>
      <c r="AD138" s="59">
        <f>+'[1]Informe_dane'!AD138</f>
        <v>0</v>
      </c>
      <c r="AE138" s="59">
        <f>+'[1]Informe_dane'!AE138</f>
        <v>0</v>
      </c>
      <c r="AF138" s="59">
        <f>+'[1]Informe_dane'!AF138</f>
        <v>0</v>
      </c>
      <c r="AG138" s="84">
        <f>+'[1]Informe_dane'!AG138</f>
        <v>2774.014</v>
      </c>
      <c r="AH138" s="59">
        <f>+'[1]Informe_dane'!AH138</f>
        <v>0</v>
      </c>
      <c r="AI138" s="59">
        <f>+'[1]Informe_dane'!AI138</f>
        <v>0</v>
      </c>
      <c r="AJ138" s="59">
        <f>+'[1]Informe_dane'!AJ138</f>
        <v>0</v>
      </c>
      <c r="AK138" s="59">
        <f>+'[1]Informe_dane'!AK138</f>
        <v>0</v>
      </c>
      <c r="AL138" s="59">
        <f>+'[1]Informe_dane'!AL138</f>
        <v>2774.014</v>
      </c>
      <c r="AM138" s="59">
        <f>+'[1]Informe_dane'!AM138</f>
        <v>0</v>
      </c>
      <c r="AN138" s="59">
        <f>+'[1]Informe_dane'!AN138</f>
        <v>0</v>
      </c>
      <c r="AO138" s="59">
        <f>+'[1]Informe_dane'!AO138</f>
        <v>0</v>
      </c>
      <c r="AP138" s="59">
        <f>+'[1]Informe_dane'!AP138</f>
        <v>0</v>
      </c>
      <c r="AQ138" s="59">
        <f>+'[1]Informe_dane'!AQ138</f>
        <v>0</v>
      </c>
      <c r="AR138" s="59">
        <f>+'[1]Informe_dane'!AR138</f>
        <v>0</v>
      </c>
      <c r="AS138" s="59">
        <f>+'[1]Informe_dane'!AS138</f>
        <v>0</v>
      </c>
      <c r="AT138" s="59">
        <f>+'[1]Informe_dane'!AT138</f>
        <v>2774.014</v>
      </c>
      <c r="AU138" s="59">
        <f>+'[1]Informe_dane'!AU138</f>
        <v>0</v>
      </c>
      <c r="AV138" s="71">
        <f>+'[1]Informe_dane'!AV138</f>
        <v>0</v>
      </c>
      <c r="AW138" s="71">
        <f>+'[1]Informe_dane'!AW138</f>
        <v>0</v>
      </c>
      <c r="AX138" s="71">
        <f>+'[1]Informe_dane'!AX138</f>
        <v>0</v>
      </c>
      <c r="AY138" s="71">
        <f>+'[1]Informe_dane'!AY138</f>
        <v>2774.014</v>
      </c>
      <c r="AZ138" s="71">
        <f>+'[1]Informe_dane'!AZ138</f>
        <v>0</v>
      </c>
      <c r="BA138" s="71">
        <f>+'[1]Informe_dane'!BA138</f>
        <v>0</v>
      </c>
      <c r="BB138" s="71">
        <f>+'[1]Informe_dane'!BB138</f>
        <v>0</v>
      </c>
      <c r="BC138" s="71">
        <f>+'[1]Informe_dane'!BC138</f>
        <v>0</v>
      </c>
      <c r="BD138" s="71">
        <f>+'[1]Informe_dane'!BD138</f>
        <v>0</v>
      </c>
      <c r="BE138" s="71">
        <f>+'[1]Informe_dane'!BE138</f>
        <v>0</v>
      </c>
      <c r="BF138" s="71">
        <f>+'[1]Informe_dane'!BF138</f>
        <v>0</v>
      </c>
      <c r="BG138" s="59">
        <f>+'[1]Informe_dane'!BG138</f>
        <v>2774.014</v>
      </c>
    </row>
    <row r="139" spans="1:59" ht="22.5">
      <c r="A139" s="59" t="s">
        <v>313</v>
      </c>
      <c r="B139" s="62" t="s">
        <v>35</v>
      </c>
      <c r="C139" s="70" t="s">
        <v>297</v>
      </c>
      <c r="D139" s="59">
        <f>+'[1]Informe_dane'!D139</f>
        <v>0</v>
      </c>
      <c r="E139" s="59">
        <f>+'[1]Informe_dane'!E139</f>
        <v>16986.621</v>
      </c>
      <c r="F139" s="59">
        <f>+'[1]Informe_dane'!F139</f>
        <v>0</v>
      </c>
      <c r="G139" s="59">
        <f>+'[1]Informe_dane'!G139</f>
        <v>16986.621</v>
      </c>
      <c r="H139" s="59">
        <f>+'[1]Informe_dane'!H139</f>
        <v>0</v>
      </c>
      <c r="I139" s="59">
        <f>+'[1]Informe_dane'!I139</f>
        <v>0</v>
      </c>
      <c r="J139" s="59">
        <f>+'[1]Informe_dane'!J139</f>
        <v>0</v>
      </c>
      <c r="K139" s="59">
        <f>+'[1]Informe_dane'!K139</f>
        <v>0</v>
      </c>
      <c r="L139" s="59">
        <f>+'[1]Informe_dane'!L139</f>
        <v>16986.621</v>
      </c>
      <c r="M139" s="59">
        <f>+'[1]Informe_dane'!M139</f>
        <v>0</v>
      </c>
      <c r="N139" s="59">
        <f>+'[1]Informe_dane'!N139</f>
        <v>0</v>
      </c>
      <c r="O139" s="59">
        <f>+'[1]Informe_dane'!O139</f>
        <v>0</v>
      </c>
      <c r="P139" s="59">
        <f>+'[1]Informe_dane'!P139</f>
        <v>0</v>
      </c>
      <c r="Q139" s="59">
        <f>+'[1]Informe_dane'!Q139</f>
        <v>0</v>
      </c>
      <c r="R139" s="59">
        <f>+'[1]Informe_dane'!R139</f>
        <v>0</v>
      </c>
      <c r="S139" s="59">
        <f>+'[1]Informe_dane'!S139</f>
        <v>0</v>
      </c>
      <c r="T139" s="59">
        <f>+'[1]Informe_dane'!T139</f>
        <v>16986.621</v>
      </c>
      <c r="U139" s="59">
        <f>+'[1]Informe_dane'!U139</f>
        <v>0</v>
      </c>
      <c r="V139" s="59">
        <f>+'[1]Informe_dane'!V139</f>
        <v>0</v>
      </c>
      <c r="W139" s="59">
        <f>+'[1]Informe_dane'!W139</f>
        <v>0</v>
      </c>
      <c r="X139" s="59">
        <f>+'[1]Informe_dane'!X139</f>
        <v>0</v>
      </c>
      <c r="Y139" s="59">
        <f>+'[1]Informe_dane'!Y139</f>
        <v>16986.621</v>
      </c>
      <c r="Z139" s="59">
        <f>+'[1]Informe_dane'!Z139</f>
        <v>0</v>
      </c>
      <c r="AA139" s="59">
        <f>+'[1]Informe_dane'!AA139</f>
        <v>0</v>
      </c>
      <c r="AB139" s="59">
        <f>+'[1]Informe_dane'!AB139</f>
        <v>0</v>
      </c>
      <c r="AC139" s="59">
        <f>+'[1]Informe_dane'!AC139</f>
        <v>0</v>
      </c>
      <c r="AD139" s="59">
        <f>+'[1]Informe_dane'!AD139</f>
        <v>0</v>
      </c>
      <c r="AE139" s="59">
        <f>+'[1]Informe_dane'!AE139</f>
        <v>0</v>
      </c>
      <c r="AF139" s="59">
        <f>+'[1]Informe_dane'!AF139</f>
        <v>0</v>
      </c>
      <c r="AG139" s="84">
        <f>+'[1]Informe_dane'!AG139</f>
        <v>16986.621</v>
      </c>
      <c r="AH139" s="59">
        <f>+'[1]Informe_dane'!AH139</f>
        <v>0</v>
      </c>
      <c r="AI139" s="59">
        <f>+'[1]Informe_dane'!AI139</f>
        <v>0</v>
      </c>
      <c r="AJ139" s="59">
        <f>+'[1]Informe_dane'!AJ139</f>
        <v>0</v>
      </c>
      <c r="AK139" s="59">
        <f>+'[1]Informe_dane'!AK139</f>
        <v>0</v>
      </c>
      <c r="AL139" s="59">
        <f>+'[1]Informe_dane'!AL139</f>
        <v>16986.621</v>
      </c>
      <c r="AM139" s="59">
        <f>+'[1]Informe_dane'!AM139</f>
        <v>0</v>
      </c>
      <c r="AN139" s="59">
        <f>+'[1]Informe_dane'!AN139</f>
        <v>0</v>
      </c>
      <c r="AO139" s="59">
        <f>+'[1]Informe_dane'!AO139</f>
        <v>0</v>
      </c>
      <c r="AP139" s="59">
        <f>+'[1]Informe_dane'!AP139</f>
        <v>0</v>
      </c>
      <c r="AQ139" s="59">
        <f>+'[1]Informe_dane'!AQ139</f>
        <v>0</v>
      </c>
      <c r="AR139" s="59">
        <f>+'[1]Informe_dane'!AR139</f>
        <v>0</v>
      </c>
      <c r="AS139" s="59">
        <f>+'[1]Informe_dane'!AS139</f>
        <v>0</v>
      </c>
      <c r="AT139" s="59">
        <f>+'[1]Informe_dane'!AT139</f>
        <v>16986.621</v>
      </c>
      <c r="AU139" s="59">
        <f>+'[1]Informe_dane'!AU139</f>
        <v>0</v>
      </c>
      <c r="AV139" s="71">
        <f>+'[1]Informe_dane'!AV139</f>
        <v>0</v>
      </c>
      <c r="AW139" s="71">
        <f>+'[1]Informe_dane'!AW139</f>
        <v>0</v>
      </c>
      <c r="AX139" s="71">
        <f>+'[1]Informe_dane'!AX139</f>
        <v>0</v>
      </c>
      <c r="AY139" s="71">
        <f>+'[1]Informe_dane'!AY139</f>
        <v>16986.621</v>
      </c>
      <c r="AZ139" s="71">
        <f>+'[1]Informe_dane'!AZ139</f>
        <v>0</v>
      </c>
      <c r="BA139" s="71">
        <f>+'[1]Informe_dane'!BA139</f>
        <v>0</v>
      </c>
      <c r="BB139" s="71">
        <f>+'[1]Informe_dane'!BB139</f>
        <v>0</v>
      </c>
      <c r="BC139" s="71">
        <f>+'[1]Informe_dane'!BC139</f>
        <v>0</v>
      </c>
      <c r="BD139" s="71">
        <f>+'[1]Informe_dane'!BD139</f>
        <v>0</v>
      </c>
      <c r="BE139" s="71">
        <f>+'[1]Informe_dane'!BE139</f>
        <v>0</v>
      </c>
      <c r="BF139" s="71">
        <f>+'[1]Informe_dane'!BF139</f>
        <v>0</v>
      </c>
      <c r="BG139" s="59">
        <f>+'[1]Informe_dane'!BG139</f>
        <v>16986.621</v>
      </c>
    </row>
    <row r="140" spans="1:59" ht="33.75">
      <c r="A140" s="59" t="s">
        <v>314</v>
      </c>
      <c r="B140" s="62" t="s">
        <v>35</v>
      </c>
      <c r="C140" s="70" t="s">
        <v>298</v>
      </c>
      <c r="D140" s="59">
        <f>+'[1]Informe_dane'!D140</f>
        <v>0</v>
      </c>
      <c r="E140" s="59">
        <f>+'[1]Informe_dane'!E140</f>
        <v>39968.966</v>
      </c>
      <c r="F140" s="59">
        <f>+'[1]Informe_dane'!F140</f>
        <v>0</v>
      </c>
      <c r="G140" s="59">
        <f>+'[1]Informe_dane'!G140</f>
        <v>39968.966</v>
      </c>
      <c r="H140" s="59">
        <f>+'[1]Informe_dane'!H140</f>
        <v>0</v>
      </c>
      <c r="I140" s="59">
        <f>+'[1]Informe_dane'!I140</f>
        <v>0</v>
      </c>
      <c r="J140" s="59">
        <f>+'[1]Informe_dane'!J140</f>
        <v>0</v>
      </c>
      <c r="K140" s="59">
        <f>+'[1]Informe_dane'!K140</f>
        <v>0</v>
      </c>
      <c r="L140" s="59">
        <f>+'[1]Informe_dane'!L140</f>
        <v>39968.966</v>
      </c>
      <c r="M140" s="59">
        <f>+'[1]Informe_dane'!M140</f>
        <v>0</v>
      </c>
      <c r="N140" s="59">
        <f>+'[1]Informe_dane'!N140</f>
        <v>0</v>
      </c>
      <c r="O140" s="59">
        <f>+'[1]Informe_dane'!O140</f>
        <v>0</v>
      </c>
      <c r="P140" s="59">
        <f>+'[1]Informe_dane'!P140</f>
        <v>0</v>
      </c>
      <c r="Q140" s="59">
        <f>+'[1]Informe_dane'!Q140</f>
        <v>0</v>
      </c>
      <c r="R140" s="59">
        <f>+'[1]Informe_dane'!R140</f>
        <v>0</v>
      </c>
      <c r="S140" s="59">
        <f>+'[1]Informe_dane'!S140</f>
        <v>0</v>
      </c>
      <c r="T140" s="59">
        <f>+'[1]Informe_dane'!T140</f>
        <v>39968.966</v>
      </c>
      <c r="U140" s="59">
        <f>+'[1]Informe_dane'!U140</f>
        <v>0</v>
      </c>
      <c r="V140" s="59">
        <f>+'[1]Informe_dane'!V140</f>
        <v>0</v>
      </c>
      <c r="W140" s="59">
        <f>+'[1]Informe_dane'!W140</f>
        <v>0</v>
      </c>
      <c r="X140" s="59">
        <f>+'[1]Informe_dane'!X140</f>
        <v>0</v>
      </c>
      <c r="Y140" s="59">
        <f>+'[1]Informe_dane'!Y140</f>
        <v>39968.966</v>
      </c>
      <c r="Z140" s="59">
        <f>+'[1]Informe_dane'!Z140</f>
        <v>0</v>
      </c>
      <c r="AA140" s="59">
        <f>+'[1]Informe_dane'!AA140</f>
        <v>0</v>
      </c>
      <c r="AB140" s="59">
        <f>+'[1]Informe_dane'!AB140</f>
        <v>0</v>
      </c>
      <c r="AC140" s="59">
        <f>+'[1]Informe_dane'!AC140</f>
        <v>0</v>
      </c>
      <c r="AD140" s="59">
        <f>+'[1]Informe_dane'!AD140</f>
        <v>0</v>
      </c>
      <c r="AE140" s="59">
        <f>+'[1]Informe_dane'!AE140</f>
        <v>0</v>
      </c>
      <c r="AF140" s="59">
        <f>+'[1]Informe_dane'!AF140</f>
        <v>0</v>
      </c>
      <c r="AG140" s="84">
        <f>+'[1]Informe_dane'!AG140</f>
        <v>39968.966</v>
      </c>
      <c r="AH140" s="59">
        <f>+'[1]Informe_dane'!AH140</f>
        <v>0</v>
      </c>
      <c r="AI140" s="59">
        <f>+'[1]Informe_dane'!AI140</f>
        <v>0</v>
      </c>
      <c r="AJ140" s="59">
        <f>+'[1]Informe_dane'!AJ140</f>
        <v>0</v>
      </c>
      <c r="AK140" s="59">
        <f>+'[1]Informe_dane'!AK140</f>
        <v>0</v>
      </c>
      <c r="AL140" s="59">
        <f>+'[1]Informe_dane'!AL140</f>
        <v>39968.966</v>
      </c>
      <c r="AM140" s="59">
        <f>+'[1]Informe_dane'!AM140</f>
        <v>0</v>
      </c>
      <c r="AN140" s="59">
        <f>+'[1]Informe_dane'!AN140</f>
        <v>0</v>
      </c>
      <c r="AO140" s="59">
        <f>+'[1]Informe_dane'!AO140</f>
        <v>0</v>
      </c>
      <c r="AP140" s="59">
        <f>+'[1]Informe_dane'!AP140</f>
        <v>0</v>
      </c>
      <c r="AQ140" s="59">
        <f>+'[1]Informe_dane'!AQ140</f>
        <v>0</v>
      </c>
      <c r="AR140" s="59">
        <f>+'[1]Informe_dane'!AR140</f>
        <v>0</v>
      </c>
      <c r="AS140" s="59">
        <f>+'[1]Informe_dane'!AS140</f>
        <v>0</v>
      </c>
      <c r="AT140" s="59">
        <f>+'[1]Informe_dane'!AT140</f>
        <v>39968.966</v>
      </c>
      <c r="AU140" s="59">
        <f>+'[1]Informe_dane'!AU140</f>
        <v>0</v>
      </c>
      <c r="AV140" s="71">
        <f>+'[1]Informe_dane'!AV140</f>
        <v>0</v>
      </c>
      <c r="AW140" s="71">
        <f>+'[1]Informe_dane'!AW140</f>
        <v>0</v>
      </c>
      <c r="AX140" s="71">
        <f>+'[1]Informe_dane'!AX140</f>
        <v>0</v>
      </c>
      <c r="AY140" s="71">
        <f>+'[1]Informe_dane'!AY140</f>
        <v>39968.966</v>
      </c>
      <c r="AZ140" s="71">
        <f>+'[1]Informe_dane'!AZ140</f>
        <v>0</v>
      </c>
      <c r="BA140" s="71">
        <f>+'[1]Informe_dane'!BA140</f>
        <v>0</v>
      </c>
      <c r="BB140" s="71">
        <f>+'[1]Informe_dane'!BB140</f>
        <v>0</v>
      </c>
      <c r="BC140" s="71">
        <f>+'[1]Informe_dane'!BC140</f>
        <v>0</v>
      </c>
      <c r="BD140" s="71">
        <f>+'[1]Informe_dane'!BD140</f>
        <v>0</v>
      </c>
      <c r="BE140" s="71">
        <f>+'[1]Informe_dane'!BE140</f>
        <v>0</v>
      </c>
      <c r="BF140" s="71">
        <f>+'[1]Informe_dane'!BF140</f>
        <v>0</v>
      </c>
      <c r="BG140" s="59">
        <f>+'[1]Informe_dane'!BG140</f>
        <v>39968.966</v>
      </c>
    </row>
    <row r="141" spans="1:59" ht="33.75">
      <c r="A141" s="59" t="s">
        <v>315</v>
      </c>
      <c r="B141" s="62" t="s">
        <v>35</v>
      </c>
      <c r="C141" s="70" t="s">
        <v>299</v>
      </c>
      <c r="D141" s="59">
        <f>+'[1]Informe_dane'!D141</f>
        <v>0</v>
      </c>
      <c r="E141" s="59">
        <f>+'[1]Informe_dane'!E141</f>
        <v>71690.653</v>
      </c>
      <c r="F141" s="59">
        <f>+'[1]Informe_dane'!F141</f>
        <v>0</v>
      </c>
      <c r="G141" s="59">
        <f>+'[1]Informe_dane'!G141</f>
        <v>71690.653</v>
      </c>
      <c r="H141" s="59">
        <f>+'[1]Informe_dane'!H141</f>
        <v>0</v>
      </c>
      <c r="I141" s="59">
        <f>+'[1]Informe_dane'!I141</f>
        <v>0</v>
      </c>
      <c r="J141" s="59">
        <f>+'[1]Informe_dane'!J141</f>
        <v>0</v>
      </c>
      <c r="K141" s="59">
        <f>+'[1]Informe_dane'!K141</f>
        <v>0</v>
      </c>
      <c r="L141" s="59">
        <f>+'[1]Informe_dane'!L141</f>
        <v>71690.653</v>
      </c>
      <c r="M141" s="59">
        <f>+'[1]Informe_dane'!M141</f>
        <v>0</v>
      </c>
      <c r="N141" s="59">
        <f>+'[1]Informe_dane'!N141</f>
        <v>0</v>
      </c>
      <c r="O141" s="59">
        <f>+'[1]Informe_dane'!O141</f>
        <v>0</v>
      </c>
      <c r="P141" s="59">
        <f>+'[1]Informe_dane'!P141</f>
        <v>0</v>
      </c>
      <c r="Q141" s="59">
        <f>+'[1]Informe_dane'!Q141</f>
        <v>0</v>
      </c>
      <c r="R141" s="59">
        <f>+'[1]Informe_dane'!R141</f>
        <v>0</v>
      </c>
      <c r="S141" s="59">
        <f>+'[1]Informe_dane'!S141</f>
        <v>0</v>
      </c>
      <c r="T141" s="59">
        <f>+'[1]Informe_dane'!T141</f>
        <v>71690.653</v>
      </c>
      <c r="U141" s="59">
        <f>+'[1]Informe_dane'!U141</f>
        <v>0</v>
      </c>
      <c r="V141" s="59">
        <f>+'[1]Informe_dane'!V141</f>
        <v>0</v>
      </c>
      <c r="W141" s="59">
        <f>+'[1]Informe_dane'!W141</f>
        <v>0</v>
      </c>
      <c r="X141" s="59">
        <f>+'[1]Informe_dane'!X141</f>
        <v>0</v>
      </c>
      <c r="Y141" s="59">
        <f>+'[1]Informe_dane'!Y141</f>
        <v>71690.653</v>
      </c>
      <c r="Z141" s="59">
        <f>+'[1]Informe_dane'!Z141</f>
        <v>0</v>
      </c>
      <c r="AA141" s="59">
        <f>+'[1]Informe_dane'!AA141</f>
        <v>0</v>
      </c>
      <c r="AB141" s="59">
        <f>+'[1]Informe_dane'!AB141</f>
        <v>0</v>
      </c>
      <c r="AC141" s="59">
        <f>+'[1]Informe_dane'!AC141</f>
        <v>0</v>
      </c>
      <c r="AD141" s="59">
        <f>+'[1]Informe_dane'!AD141</f>
        <v>0</v>
      </c>
      <c r="AE141" s="59">
        <f>+'[1]Informe_dane'!AE141</f>
        <v>0</v>
      </c>
      <c r="AF141" s="59">
        <f>+'[1]Informe_dane'!AF141</f>
        <v>0</v>
      </c>
      <c r="AG141" s="84">
        <f>+'[1]Informe_dane'!AG141</f>
        <v>71690.653</v>
      </c>
      <c r="AH141" s="59">
        <f>+'[1]Informe_dane'!AH141</f>
        <v>0</v>
      </c>
      <c r="AI141" s="59">
        <f>+'[1]Informe_dane'!AI141</f>
        <v>0</v>
      </c>
      <c r="AJ141" s="59">
        <f>+'[1]Informe_dane'!AJ141</f>
        <v>0</v>
      </c>
      <c r="AK141" s="59">
        <f>+'[1]Informe_dane'!AK141</f>
        <v>0</v>
      </c>
      <c r="AL141" s="59">
        <f>+'[1]Informe_dane'!AL141</f>
        <v>71690.653</v>
      </c>
      <c r="AM141" s="59">
        <f>+'[1]Informe_dane'!AM141</f>
        <v>0</v>
      </c>
      <c r="AN141" s="59">
        <f>+'[1]Informe_dane'!AN141</f>
        <v>0</v>
      </c>
      <c r="AO141" s="59">
        <f>+'[1]Informe_dane'!AO141</f>
        <v>0</v>
      </c>
      <c r="AP141" s="59">
        <f>+'[1]Informe_dane'!AP141</f>
        <v>0</v>
      </c>
      <c r="AQ141" s="59">
        <f>+'[1]Informe_dane'!AQ141</f>
        <v>0</v>
      </c>
      <c r="AR141" s="59">
        <f>+'[1]Informe_dane'!AR141</f>
        <v>0</v>
      </c>
      <c r="AS141" s="59">
        <f>+'[1]Informe_dane'!AS141</f>
        <v>0</v>
      </c>
      <c r="AT141" s="59">
        <f>+'[1]Informe_dane'!AT141</f>
        <v>71690.653</v>
      </c>
      <c r="AU141" s="59">
        <f>+'[1]Informe_dane'!AU141</f>
        <v>0</v>
      </c>
      <c r="AV141" s="71">
        <f>+'[1]Informe_dane'!AV141</f>
        <v>0</v>
      </c>
      <c r="AW141" s="71">
        <f>+'[1]Informe_dane'!AW141</f>
        <v>0</v>
      </c>
      <c r="AX141" s="71">
        <f>+'[1]Informe_dane'!AX141</f>
        <v>0</v>
      </c>
      <c r="AY141" s="71">
        <f>+'[1]Informe_dane'!AY141</f>
        <v>71690.653</v>
      </c>
      <c r="AZ141" s="71">
        <f>+'[1]Informe_dane'!AZ141</f>
        <v>0</v>
      </c>
      <c r="BA141" s="71">
        <f>+'[1]Informe_dane'!BA141</f>
        <v>0</v>
      </c>
      <c r="BB141" s="71">
        <f>+'[1]Informe_dane'!BB141</f>
        <v>0</v>
      </c>
      <c r="BC141" s="71">
        <f>+'[1]Informe_dane'!BC141</f>
        <v>0</v>
      </c>
      <c r="BD141" s="71">
        <f>+'[1]Informe_dane'!BD141</f>
        <v>0</v>
      </c>
      <c r="BE141" s="71">
        <f>+'[1]Informe_dane'!BE141</f>
        <v>0</v>
      </c>
      <c r="BF141" s="71">
        <f>+'[1]Informe_dane'!BF141</f>
        <v>0</v>
      </c>
      <c r="BG141" s="59">
        <f>+'[1]Informe_dane'!BG141</f>
        <v>71690.653</v>
      </c>
    </row>
    <row r="142" spans="1:59" ht="33.75">
      <c r="A142" s="59" t="s">
        <v>316</v>
      </c>
      <c r="B142" s="62" t="s">
        <v>35</v>
      </c>
      <c r="C142" s="70" t="s">
        <v>300</v>
      </c>
      <c r="D142" s="59">
        <f>+'[1]Informe_dane'!D142</f>
        <v>0</v>
      </c>
      <c r="E142" s="59">
        <f>+'[1]Informe_dane'!E142</f>
        <v>88535.958</v>
      </c>
      <c r="F142" s="59">
        <f>+'[1]Informe_dane'!F142</f>
        <v>0</v>
      </c>
      <c r="G142" s="59">
        <f>+'[1]Informe_dane'!G142</f>
        <v>88535.958</v>
      </c>
      <c r="H142" s="59">
        <f>+'[1]Informe_dane'!H142</f>
        <v>0</v>
      </c>
      <c r="I142" s="59">
        <f>+'[1]Informe_dane'!I142</f>
        <v>0</v>
      </c>
      <c r="J142" s="59">
        <f>+'[1]Informe_dane'!J142</f>
        <v>0</v>
      </c>
      <c r="K142" s="59">
        <f>+'[1]Informe_dane'!K142</f>
        <v>0</v>
      </c>
      <c r="L142" s="59">
        <f>+'[1]Informe_dane'!L142</f>
        <v>88535.958</v>
      </c>
      <c r="M142" s="59">
        <f>+'[1]Informe_dane'!M142</f>
        <v>0</v>
      </c>
      <c r="N142" s="59">
        <f>+'[1]Informe_dane'!N142</f>
        <v>0</v>
      </c>
      <c r="O142" s="59">
        <f>+'[1]Informe_dane'!O142</f>
        <v>0</v>
      </c>
      <c r="P142" s="59">
        <f>+'[1]Informe_dane'!P142</f>
        <v>0</v>
      </c>
      <c r="Q142" s="59">
        <f>+'[1]Informe_dane'!Q142</f>
        <v>0</v>
      </c>
      <c r="R142" s="59">
        <f>+'[1]Informe_dane'!R142</f>
        <v>0</v>
      </c>
      <c r="S142" s="59">
        <f>+'[1]Informe_dane'!S142</f>
        <v>0</v>
      </c>
      <c r="T142" s="59">
        <f>+'[1]Informe_dane'!T142</f>
        <v>88535.958</v>
      </c>
      <c r="U142" s="59">
        <f>+'[1]Informe_dane'!U142</f>
        <v>0</v>
      </c>
      <c r="V142" s="59">
        <f>+'[1]Informe_dane'!V142</f>
        <v>0</v>
      </c>
      <c r="W142" s="59">
        <f>+'[1]Informe_dane'!W142</f>
        <v>0</v>
      </c>
      <c r="X142" s="59">
        <f>+'[1]Informe_dane'!X142</f>
        <v>0</v>
      </c>
      <c r="Y142" s="59">
        <f>+'[1]Informe_dane'!Y142</f>
        <v>88535.958</v>
      </c>
      <c r="Z142" s="59">
        <f>+'[1]Informe_dane'!Z142</f>
        <v>0</v>
      </c>
      <c r="AA142" s="59">
        <f>+'[1]Informe_dane'!AA142</f>
        <v>0</v>
      </c>
      <c r="AB142" s="59">
        <f>+'[1]Informe_dane'!AB142</f>
        <v>0</v>
      </c>
      <c r="AC142" s="59">
        <f>+'[1]Informe_dane'!AC142</f>
        <v>0</v>
      </c>
      <c r="AD142" s="59">
        <f>+'[1]Informe_dane'!AD142</f>
        <v>0</v>
      </c>
      <c r="AE142" s="59">
        <f>+'[1]Informe_dane'!AE142</f>
        <v>0</v>
      </c>
      <c r="AF142" s="59">
        <f>+'[1]Informe_dane'!AF142</f>
        <v>0</v>
      </c>
      <c r="AG142" s="84">
        <f>+'[1]Informe_dane'!AG142</f>
        <v>88535.958</v>
      </c>
      <c r="AH142" s="59">
        <f>+'[1]Informe_dane'!AH142</f>
        <v>0</v>
      </c>
      <c r="AI142" s="59">
        <f>+'[1]Informe_dane'!AI142</f>
        <v>0</v>
      </c>
      <c r="AJ142" s="59">
        <f>+'[1]Informe_dane'!AJ142</f>
        <v>0</v>
      </c>
      <c r="AK142" s="59">
        <f>+'[1]Informe_dane'!AK142</f>
        <v>0</v>
      </c>
      <c r="AL142" s="59">
        <f>+'[1]Informe_dane'!AL142</f>
        <v>88535.958</v>
      </c>
      <c r="AM142" s="59">
        <f>+'[1]Informe_dane'!AM142</f>
        <v>0</v>
      </c>
      <c r="AN142" s="59">
        <f>+'[1]Informe_dane'!AN142</f>
        <v>0</v>
      </c>
      <c r="AO142" s="59">
        <f>+'[1]Informe_dane'!AO142</f>
        <v>0</v>
      </c>
      <c r="AP142" s="59">
        <f>+'[1]Informe_dane'!AP142</f>
        <v>0</v>
      </c>
      <c r="AQ142" s="59">
        <f>+'[1]Informe_dane'!AQ142</f>
        <v>0</v>
      </c>
      <c r="AR142" s="59">
        <f>+'[1]Informe_dane'!AR142</f>
        <v>0</v>
      </c>
      <c r="AS142" s="59">
        <f>+'[1]Informe_dane'!AS142</f>
        <v>0</v>
      </c>
      <c r="AT142" s="59">
        <f>+'[1]Informe_dane'!AT142</f>
        <v>88535.958</v>
      </c>
      <c r="AU142" s="59">
        <f>+'[1]Informe_dane'!AU142</f>
        <v>0</v>
      </c>
      <c r="AV142" s="71">
        <f>+'[1]Informe_dane'!AV142</f>
        <v>0</v>
      </c>
      <c r="AW142" s="71">
        <f>+'[1]Informe_dane'!AW142</f>
        <v>0</v>
      </c>
      <c r="AX142" s="71">
        <f>+'[1]Informe_dane'!AX142</f>
        <v>0</v>
      </c>
      <c r="AY142" s="71">
        <f>+'[1]Informe_dane'!AY142</f>
        <v>88535.958</v>
      </c>
      <c r="AZ142" s="71">
        <f>+'[1]Informe_dane'!AZ142</f>
        <v>0</v>
      </c>
      <c r="BA142" s="71">
        <f>+'[1]Informe_dane'!BA142</f>
        <v>0</v>
      </c>
      <c r="BB142" s="71">
        <f>+'[1]Informe_dane'!BB142</f>
        <v>0</v>
      </c>
      <c r="BC142" s="71">
        <f>+'[1]Informe_dane'!BC142</f>
        <v>0</v>
      </c>
      <c r="BD142" s="71">
        <f>+'[1]Informe_dane'!BD142</f>
        <v>0</v>
      </c>
      <c r="BE142" s="71">
        <f>+'[1]Informe_dane'!BE142</f>
        <v>0</v>
      </c>
      <c r="BF142" s="71">
        <f>+'[1]Informe_dane'!BF142</f>
        <v>0</v>
      </c>
      <c r="BG142" s="59">
        <f>+'[1]Informe_dane'!BG142</f>
        <v>88535.958</v>
      </c>
    </row>
    <row r="143" spans="1:59" ht="33.75">
      <c r="A143" s="59" t="s">
        <v>317</v>
      </c>
      <c r="B143" s="62" t="s">
        <v>35</v>
      </c>
      <c r="C143" s="70" t="s">
        <v>301</v>
      </c>
      <c r="D143" s="59">
        <f>+'[1]Informe_dane'!D143</f>
        <v>0</v>
      </c>
      <c r="E143" s="59">
        <f>+'[1]Informe_dane'!E143</f>
        <v>121.888</v>
      </c>
      <c r="F143" s="59">
        <f>+'[1]Informe_dane'!F143</f>
        <v>0</v>
      </c>
      <c r="G143" s="59">
        <f>+'[1]Informe_dane'!G143</f>
        <v>121.888</v>
      </c>
      <c r="H143" s="59">
        <f>+'[1]Informe_dane'!H143</f>
        <v>0</v>
      </c>
      <c r="I143" s="59">
        <f>+'[1]Informe_dane'!I143</f>
        <v>0</v>
      </c>
      <c r="J143" s="59">
        <f>+'[1]Informe_dane'!J143</f>
        <v>0</v>
      </c>
      <c r="K143" s="59">
        <f>+'[1]Informe_dane'!K143</f>
        <v>0</v>
      </c>
      <c r="L143" s="59">
        <f>+'[1]Informe_dane'!L143</f>
        <v>121.888</v>
      </c>
      <c r="M143" s="59">
        <f>+'[1]Informe_dane'!M143</f>
        <v>0</v>
      </c>
      <c r="N143" s="59">
        <f>+'[1]Informe_dane'!N143</f>
        <v>0</v>
      </c>
      <c r="O143" s="59">
        <f>+'[1]Informe_dane'!O143</f>
        <v>0</v>
      </c>
      <c r="P143" s="59">
        <f>+'[1]Informe_dane'!P143</f>
        <v>0</v>
      </c>
      <c r="Q143" s="59">
        <f>+'[1]Informe_dane'!Q143</f>
        <v>0</v>
      </c>
      <c r="R143" s="59">
        <f>+'[1]Informe_dane'!R143</f>
        <v>0</v>
      </c>
      <c r="S143" s="59">
        <f>+'[1]Informe_dane'!S143</f>
        <v>0</v>
      </c>
      <c r="T143" s="59">
        <f>+'[1]Informe_dane'!T143</f>
        <v>121.888</v>
      </c>
      <c r="U143" s="59">
        <f>+'[1]Informe_dane'!U143</f>
        <v>0</v>
      </c>
      <c r="V143" s="59">
        <f>+'[1]Informe_dane'!V143</f>
        <v>0</v>
      </c>
      <c r="W143" s="59">
        <f>+'[1]Informe_dane'!W143</f>
        <v>0</v>
      </c>
      <c r="X143" s="59">
        <f>+'[1]Informe_dane'!X143</f>
        <v>0</v>
      </c>
      <c r="Y143" s="59">
        <f>+'[1]Informe_dane'!Y143</f>
        <v>121.888</v>
      </c>
      <c r="Z143" s="59">
        <f>+'[1]Informe_dane'!Z143</f>
        <v>0</v>
      </c>
      <c r="AA143" s="59">
        <f>+'[1]Informe_dane'!AA143</f>
        <v>0</v>
      </c>
      <c r="AB143" s="59">
        <f>+'[1]Informe_dane'!AB143</f>
        <v>0</v>
      </c>
      <c r="AC143" s="59">
        <f>+'[1]Informe_dane'!AC143</f>
        <v>0</v>
      </c>
      <c r="AD143" s="59">
        <f>+'[1]Informe_dane'!AD143</f>
        <v>0</v>
      </c>
      <c r="AE143" s="59">
        <f>+'[1]Informe_dane'!AE143</f>
        <v>0</v>
      </c>
      <c r="AF143" s="59">
        <f>+'[1]Informe_dane'!AF143</f>
        <v>0</v>
      </c>
      <c r="AG143" s="84">
        <f>+'[1]Informe_dane'!AG143</f>
        <v>121.888</v>
      </c>
      <c r="AH143" s="59">
        <f>+'[1]Informe_dane'!AH143</f>
        <v>0</v>
      </c>
      <c r="AI143" s="59">
        <f>+'[1]Informe_dane'!AI143</f>
        <v>0</v>
      </c>
      <c r="AJ143" s="59">
        <f>+'[1]Informe_dane'!AJ143</f>
        <v>0</v>
      </c>
      <c r="AK143" s="59">
        <f>+'[1]Informe_dane'!AK143</f>
        <v>0</v>
      </c>
      <c r="AL143" s="59">
        <f>+'[1]Informe_dane'!AL143</f>
        <v>121.888</v>
      </c>
      <c r="AM143" s="59">
        <f>+'[1]Informe_dane'!AM143</f>
        <v>0</v>
      </c>
      <c r="AN143" s="59">
        <f>+'[1]Informe_dane'!AN143</f>
        <v>0</v>
      </c>
      <c r="AO143" s="59">
        <f>+'[1]Informe_dane'!AO143</f>
        <v>0</v>
      </c>
      <c r="AP143" s="59">
        <f>+'[1]Informe_dane'!AP143</f>
        <v>0</v>
      </c>
      <c r="AQ143" s="59">
        <f>+'[1]Informe_dane'!AQ143</f>
        <v>0</v>
      </c>
      <c r="AR143" s="59">
        <f>+'[1]Informe_dane'!AR143</f>
        <v>0</v>
      </c>
      <c r="AS143" s="59">
        <f>+'[1]Informe_dane'!AS143</f>
        <v>0</v>
      </c>
      <c r="AT143" s="59">
        <f>+'[1]Informe_dane'!AT143</f>
        <v>121.888</v>
      </c>
      <c r="AU143" s="59">
        <f>+'[1]Informe_dane'!AU143</f>
        <v>0</v>
      </c>
      <c r="AV143" s="71">
        <f>+'[1]Informe_dane'!AV143</f>
        <v>0</v>
      </c>
      <c r="AW143" s="71">
        <f>+'[1]Informe_dane'!AW143</f>
        <v>0</v>
      </c>
      <c r="AX143" s="71">
        <f>+'[1]Informe_dane'!AX143</f>
        <v>0</v>
      </c>
      <c r="AY143" s="71">
        <f>+'[1]Informe_dane'!AY143</f>
        <v>121.888</v>
      </c>
      <c r="AZ143" s="71">
        <f>+'[1]Informe_dane'!AZ143</f>
        <v>0</v>
      </c>
      <c r="BA143" s="71">
        <f>+'[1]Informe_dane'!BA143</f>
        <v>0</v>
      </c>
      <c r="BB143" s="71">
        <f>+'[1]Informe_dane'!BB143</f>
        <v>0</v>
      </c>
      <c r="BC143" s="71">
        <f>+'[1]Informe_dane'!BC143</f>
        <v>0</v>
      </c>
      <c r="BD143" s="71">
        <f>+'[1]Informe_dane'!BD143</f>
        <v>0</v>
      </c>
      <c r="BE143" s="71">
        <f>+'[1]Informe_dane'!BE143</f>
        <v>0</v>
      </c>
      <c r="BF143" s="71">
        <f>+'[1]Informe_dane'!BF143</f>
        <v>0</v>
      </c>
      <c r="BG143" s="59">
        <f>+'[1]Informe_dane'!BG143</f>
        <v>121.888</v>
      </c>
    </row>
    <row r="144" spans="1:59" ht="22.5">
      <c r="A144" s="59" t="s">
        <v>318</v>
      </c>
      <c r="B144" s="62" t="s">
        <v>35</v>
      </c>
      <c r="C144" s="70" t="s">
        <v>302</v>
      </c>
      <c r="D144" s="59">
        <f>+'[1]Informe_dane'!D144</f>
        <v>0</v>
      </c>
      <c r="E144" s="59">
        <f>+'[1]Informe_dane'!E144</f>
        <v>5742303.887</v>
      </c>
      <c r="F144" s="59">
        <f>+'[1]Informe_dane'!F144</f>
        <v>0</v>
      </c>
      <c r="G144" s="59">
        <f>+'[1]Informe_dane'!G144</f>
        <v>5742303.887</v>
      </c>
      <c r="H144" s="59">
        <f>+'[1]Informe_dane'!H144</f>
        <v>0</v>
      </c>
      <c r="I144" s="59">
        <f>+'[1]Informe_dane'!I144</f>
        <v>0</v>
      </c>
      <c r="J144" s="59">
        <f>+'[1]Informe_dane'!J144</f>
        <v>0</v>
      </c>
      <c r="K144" s="59">
        <f>+'[1]Informe_dane'!K144</f>
        <v>0</v>
      </c>
      <c r="L144" s="59">
        <f>+'[1]Informe_dane'!L144</f>
        <v>5742303.887</v>
      </c>
      <c r="M144" s="59">
        <f>+'[1]Informe_dane'!M144</f>
        <v>0</v>
      </c>
      <c r="N144" s="59">
        <f>+'[1]Informe_dane'!N144</f>
        <v>0</v>
      </c>
      <c r="O144" s="59">
        <f>+'[1]Informe_dane'!O144</f>
        <v>0</v>
      </c>
      <c r="P144" s="59">
        <f>+'[1]Informe_dane'!P144</f>
        <v>0</v>
      </c>
      <c r="Q144" s="59">
        <f>+'[1]Informe_dane'!Q144</f>
        <v>0</v>
      </c>
      <c r="R144" s="59">
        <f>+'[1]Informe_dane'!R144</f>
        <v>0</v>
      </c>
      <c r="S144" s="59">
        <f>+'[1]Informe_dane'!S144</f>
        <v>0</v>
      </c>
      <c r="T144" s="59">
        <f>+'[1]Informe_dane'!T144</f>
        <v>5742303.887</v>
      </c>
      <c r="U144" s="59">
        <f>+'[1]Informe_dane'!U144</f>
        <v>0</v>
      </c>
      <c r="V144" s="59">
        <f>+'[1]Informe_dane'!V144</f>
        <v>0</v>
      </c>
      <c r="W144" s="59">
        <f>+'[1]Informe_dane'!W144</f>
        <v>0</v>
      </c>
      <c r="X144" s="59">
        <f>+'[1]Informe_dane'!X144</f>
        <v>0</v>
      </c>
      <c r="Y144" s="59">
        <f>+'[1]Informe_dane'!Y144</f>
        <v>5742303.887</v>
      </c>
      <c r="Z144" s="59">
        <f>+'[1]Informe_dane'!Z144</f>
        <v>0</v>
      </c>
      <c r="AA144" s="59">
        <f>+'[1]Informe_dane'!AA144</f>
        <v>0</v>
      </c>
      <c r="AB144" s="59">
        <f>+'[1]Informe_dane'!AB144</f>
        <v>0</v>
      </c>
      <c r="AC144" s="59">
        <f>+'[1]Informe_dane'!AC144</f>
        <v>0</v>
      </c>
      <c r="AD144" s="59">
        <f>+'[1]Informe_dane'!AD144</f>
        <v>0</v>
      </c>
      <c r="AE144" s="59">
        <f>+'[1]Informe_dane'!AE144</f>
        <v>0</v>
      </c>
      <c r="AF144" s="59">
        <f>+'[1]Informe_dane'!AF144</f>
        <v>0</v>
      </c>
      <c r="AG144" s="84">
        <f>+'[1]Informe_dane'!AG144</f>
        <v>5742303.887</v>
      </c>
      <c r="AH144" s="59">
        <f>+'[1]Informe_dane'!AH144</f>
        <v>0</v>
      </c>
      <c r="AI144" s="59">
        <f>+'[1]Informe_dane'!AI144</f>
        <v>0</v>
      </c>
      <c r="AJ144" s="59">
        <f>+'[1]Informe_dane'!AJ144</f>
        <v>0</v>
      </c>
      <c r="AK144" s="59">
        <f>+'[1]Informe_dane'!AK144</f>
        <v>0</v>
      </c>
      <c r="AL144" s="59">
        <f>+'[1]Informe_dane'!AL144</f>
        <v>5742303.887</v>
      </c>
      <c r="AM144" s="59">
        <f>+'[1]Informe_dane'!AM144</f>
        <v>0</v>
      </c>
      <c r="AN144" s="59">
        <f>+'[1]Informe_dane'!AN144</f>
        <v>0</v>
      </c>
      <c r="AO144" s="59">
        <f>+'[1]Informe_dane'!AO144</f>
        <v>0</v>
      </c>
      <c r="AP144" s="59">
        <f>+'[1]Informe_dane'!AP144</f>
        <v>0</v>
      </c>
      <c r="AQ144" s="59">
        <f>+'[1]Informe_dane'!AQ144</f>
        <v>0</v>
      </c>
      <c r="AR144" s="59">
        <f>+'[1]Informe_dane'!AR144</f>
        <v>0</v>
      </c>
      <c r="AS144" s="59">
        <f>+'[1]Informe_dane'!AS144</f>
        <v>0</v>
      </c>
      <c r="AT144" s="59">
        <f>+'[1]Informe_dane'!AT144</f>
        <v>5742303.887</v>
      </c>
      <c r="AU144" s="59">
        <f>+'[1]Informe_dane'!AU144</f>
        <v>0</v>
      </c>
      <c r="AV144" s="71">
        <f>+'[1]Informe_dane'!AV144</f>
        <v>0</v>
      </c>
      <c r="AW144" s="71">
        <f>+'[1]Informe_dane'!AW144</f>
        <v>0</v>
      </c>
      <c r="AX144" s="71">
        <f>+'[1]Informe_dane'!AX144</f>
        <v>0</v>
      </c>
      <c r="AY144" s="71">
        <f>+'[1]Informe_dane'!AY144</f>
        <v>5742303.887</v>
      </c>
      <c r="AZ144" s="71">
        <f>+'[1]Informe_dane'!AZ144</f>
        <v>0</v>
      </c>
      <c r="BA144" s="71">
        <f>+'[1]Informe_dane'!BA144</f>
        <v>0</v>
      </c>
      <c r="BB144" s="71">
        <f>+'[1]Informe_dane'!BB144</f>
        <v>0</v>
      </c>
      <c r="BC144" s="71">
        <f>+'[1]Informe_dane'!BC144</f>
        <v>0</v>
      </c>
      <c r="BD144" s="71">
        <f>+'[1]Informe_dane'!BD144</f>
        <v>0</v>
      </c>
      <c r="BE144" s="71">
        <f>+'[1]Informe_dane'!BE144</f>
        <v>0</v>
      </c>
      <c r="BF144" s="71">
        <f>+'[1]Informe_dane'!BF144</f>
        <v>0</v>
      </c>
      <c r="BG144" s="59">
        <f>+'[1]Informe_dane'!BG144</f>
        <v>5742303.887</v>
      </c>
    </row>
    <row r="145" spans="1:59" ht="33.75">
      <c r="A145" s="59" t="s">
        <v>319</v>
      </c>
      <c r="B145" s="62" t="s">
        <v>35</v>
      </c>
      <c r="C145" s="70" t="s">
        <v>303</v>
      </c>
      <c r="D145" s="59">
        <f>+'[1]Informe_dane'!D145</f>
        <v>0</v>
      </c>
      <c r="E145" s="59">
        <f>+'[1]Informe_dane'!E145</f>
        <v>24568.356</v>
      </c>
      <c r="F145" s="59">
        <f>+'[1]Informe_dane'!F145</f>
        <v>0</v>
      </c>
      <c r="G145" s="59">
        <f>+'[1]Informe_dane'!G145</f>
        <v>24568.356</v>
      </c>
      <c r="H145" s="59">
        <f>+'[1]Informe_dane'!H145</f>
        <v>0</v>
      </c>
      <c r="I145" s="59">
        <f>+'[1]Informe_dane'!I145</f>
        <v>0</v>
      </c>
      <c r="J145" s="59">
        <f>+'[1]Informe_dane'!J145</f>
        <v>0</v>
      </c>
      <c r="K145" s="59">
        <f>+'[1]Informe_dane'!K145</f>
        <v>0</v>
      </c>
      <c r="L145" s="59">
        <f>+'[1]Informe_dane'!L145</f>
        <v>24568.356</v>
      </c>
      <c r="M145" s="59">
        <f>+'[1]Informe_dane'!M145</f>
        <v>0</v>
      </c>
      <c r="N145" s="59">
        <f>+'[1]Informe_dane'!N145</f>
        <v>0</v>
      </c>
      <c r="O145" s="59">
        <f>+'[1]Informe_dane'!O145</f>
        <v>0</v>
      </c>
      <c r="P145" s="59">
        <f>+'[1]Informe_dane'!P145</f>
        <v>0</v>
      </c>
      <c r="Q145" s="59">
        <f>+'[1]Informe_dane'!Q145</f>
        <v>0</v>
      </c>
      <c r="R145" s="59">
        <f>+'[1]Informe_dane'!R145</f>
        <v>0</v>
      </c>
      <c r="S145" s="59">
        <f>+'[1]Informe_dane'!S145</f>
        <v>0</v>
      </c>
      <c r="T145" s="59">
        <f>+'[1]Informe_dane'!T145</f>
        <v>24568.356</v>
      </c>
      <c r="U145" s="59">
        <f>+'[1]Informe_dane'!U145</f>
        <v>0</v>
      </c>
      <c r="V145" s="59">
        <f>+'[1]Informe_dane'!V145</f>
        <v>0</v>
      </c>
      <c r="W145" s="59">
        <f>+'[1]Informe_dane'!W145</f>
        <v>0</v>
      </c>
      <c r="X145" s="59">
        <f>+'[1]Informe_dane'!X145</f>
        <v>0</v>
      </c>
      <c r="Y145" s="59">
        <f>+'[1]Informe_dane'!Y145</f>
        <v>24568.356</v>
      </c>
      <c r="Z145" s="59">
        <f>+'[1]Informe_dane'!Z145</f>
        <v>0</v>
      </c>
      <c r="AA145" s="59">
        <f>+'[1]Informe_dane'!AA145</f>
        <v>0</v>
      </c>
      <c r="AB145" s="59">
        <f>+'[1]Informe_dane'!AB145</f>
        <v>0</v>
      </c>
      <c r="AC145" s="59">
        <f>+'[1]Informe_dane'!AC145</f>
        <v>0</v>
      </c>
      <c r="AD145" s="59">
        <f>+'[1]Informe_dane'!AD145</f>
        <v>0</v>
      </c>
      <c r="AE145" s="59">
        <f>+'[1]Informe_dane'!AE145</f>
        <v>0</v>
      </c>
      <c r="AF145" s="59">
        <f>+'[1]Informe_dane'!AF145</f>
        <v>0</v>
      </c>
      <c r="AG145" s="84">
        <f>+'[1]Informe_dane'!AG145</f>
        <v>24568.356</v>
      </c>
      <c r="AH145" s="59">
        <f>+'[1]Informe_dane'!AH145</f>
        <v>0</v>
      </c>
      <c r="AI145" s="59">
        <f>+'[1]Informe_dane'!AI145</f>
        <v>0</v>
      </c>
      <c r="AJ145" s="59">
        <f>+'[1]Informe_dane'!AJ145</f>
        <v>0</v>
      </c>
      <c r="AK145" s="59">
        <f>+'[1]Informe_dane'!AK145</f>
        <v>0</v>
      </c>
      <c r="AL145" s="59">
        <f>+'[1]Informe_dane'!AL145</f>
        <v>24568.356</v>
      </c>
      <c r="AM145" s="59">
        <f>+'[1]Informe_dane'!AM145</f>
        <v>0</v>
      </c>
      <c r="AN145" s="59">
        <f>+'[1]Informe_dane'!AN145</f>
        <v>0</v>
      </c>
      <c r="AO145" s="59">
        <f>+'[1]Informe_dane'!AO145</f>
        <v>0</v>
      </c>
      <c r="AP145" s="59">
        <f>+'[1]Informe_dane'!AP145</f>
        <v>0</v>
      </c>
      <c r="AQ145" s="59">
        <f>+'[1]Informe_dane'!AQ145</f>
        <v>0</v>
      </c>
      <c r="AR145" s="59">
        <f>+'[1]Informe_dane'!AR145</f>
        <v>0</v>
      </c>
      <c r="AS145" s="59">
        <f>+'[1]Informe_dane'!AS145</f>
        <v>0</v>
      </c>
      <c r="AT145" s="59">
        <f>+'[1]Informe_dane'!AT145</f>
        <v>24568.356</v>
      </c>
      <c r="AU145" s="59">
        <f>+'[1]Informe_dane'!AU145</f>
        <v>0</v>
      </c>
      <c r="AV145" s="71">
        <f>+'[1]Informe_dane'!AV145</f>
        <v>0</v>
      </c>
      <c r="AW145" s="71">
        <f>+'[1]Informe_dane'!AW145</f>
        <v>0</v>
      </c>
      <c r="AX145" s="71">
        <f>+'[1]Informe_dane'!AX145</f>
        <v>0</v>
      </c>
      <c r="AY145" s="71">
        <f>+'[1]Informe_dane'!AY145</f>
        <v>24568.356</v>
      </c>
      <c r="AZ145" s="71">
        <f>+'[1]Informe_dane'!AZ145</f>
        <v>0</v>
      </c>
      <c r="BA145" s="71">
        <f>+'[1]Informe_dane'!BA145</f>
        <v>0</v>
      </c>
      <c r="BB145" s="71">
        <f>+'[1]Informe_dane'!BB145</f>
        <v>0</v>
      </c>
      <c r="BC145" s="71">
        <f>+'[1]Informe_dane'!BC145</f>
        <v>0</v>
      </c>
      <c r="BD145" s="71">
        <f>+'[1]Informe_dane'!BD145</f>
        <v>0</v>
      </c>
      <c r="BE145" s="71">
        <f>+'[1]Informe_dane'!BE145</f>
        <v>0</v>
      </c>
      <c r="BF145" s="71">
        <f>+'[1]Informe_dane'!BF145</f>
        <v>0</v>
      </c>
      <c r="BG145" s="59">
        <f>+'[1]Informe_dane'!BG145</f>
        <v>24568.356</v>
      </c>
    </row>
    <row r="146" spans="1:59" ht="22.5">
      <c r="A146" s="59" t="s">
        <v>340</v>
      </c>
      <c r="B146" s="62">
        <v>11</v>
      </c>
      <c r="C146" s="70" t="s">
        <v>341</v>
      </c>
      <c r="D146" s="59">
        <f>+'[1]Informe_dane'!D146</f>
        <v>0</v>
      </c>
      <c r="E146" s="59">
        <f>+'[1]Informe_dane'!E146</f>
        <v>3940594.605</v>
      </c>
      <c r="F146" s="59">
        <f>+'[1]Informe_dane'!F146</f>
        <v>0</v>
      </c>
      <c r="G146" s="59">
        <f>+'[1]Informe_dane'!G146</f>
        <v>3940594.605</v>
      </c>
      <c r="H146" s="59">
        <f>+'[1]Informe_dane'!H146</f>
        <v>0</v>
      </c>
      <c r="I146" s="59">
        <f>+'[1]Informe_dane'!I146</f>
        <v>0</v>
      </c>
      <c r="J146" s="59">
        <f>+'[1]Informe_dane'!J146</f>
        <v>0</v>
      </c>
      <c r="K146" s="59">
        <f>+'[1]Informe_dane'!K146</f>
        <v>0</v>
      </c>
      <c r="L146" s="59">
        <f>+'[1]Informe_dane'!L146</f>
        <v>0</v>
      </c>
      <c r="M146" s="59">
        <f>+'[1]Informe_dane'!M146</f>
        <v>0</v>
      </c>
      <c r="N146" s="59">
        <f>+'[1]Informe_dane'!N146</f>
        <v>0</v>
      </c>
      <c r="O146" s="59">
        <f>+'[1]Informe_dane'!O146</f>
        <v>0</v>
      </c>
      <c r="P146" s="59">
        <f>+'[1]Informe_dane'!P146</f>
        <v>348875.3</v>
      </c>
      <c r="Q146" s="59">
        <f>+'[1]Informe_dane'!Q146</f>
        <v>0</v>
      </c>
      <c r="R146" s="59">
        <f>+'[1]Informe_dane'!R146</f>
        <v>0</v>
      </c>
      <c r="S146" s="59">
        <f>+'[1]Informe_dane'!S146</f>
        <v>0</v>
      </c>
      <c r="T146" s="59">
        <f>+'[1]Informe_dane'!T146</f>
        <v>348875.3</v>
      </c>
      <c r="U146" s="59">
        <f>+'[1]Informe_dane'!U146</f>
        <v>0</v>
      </c>
      <c r="V146" s="59">
        <f>+'[1]Informe_dane'!V146</f>
        <v>0</v>
      </c>
      <c r="W146" s="59">
        <f>+'[1]Informe_dane'!W146</f>
        <v>0</v>
      </c>
      <c r="X146" s="59">
        <f>+'[1]Informe_dane'!X146</f>
        <v>0</v>
      </c>
      <c r="Y146" s="59">
        <f>+'[1]Informe_dane'!Y146</f>
        <v>0</v>
      </c>
      <c r="Z146" s="59">
        <f>+'[1]Informe_dane'!Z146</f>
        <v>0</v>
      </c>
      <c r="AA146" s="59">
        <f>+'[1]Informe_dane'!AA146</f>
        <v>0</v>
      </c>
      <c r="AB146" s="59">
        <f>+'[1]Informe_dane'!AB146</f>
        <v>0</v>
      </c>
      <c r="AC146" s="59">
        <f>+'[1]Informe_dane'!AC146</f>
        <v>250379</v>
      </c>
      <c r="AD146" s="59">
        <f>+'[1]Informe_dane'!AD146</f>
        <v>0</v>
      </c>
      <c r="AE146" s="59">
        <f>+'[1]Informe_dane'!AE146</f>
        <v>0</v>
      </c>
      <c r="AF146" s="59">
        <f>+'[1]Informe_dane'!AF146</f>
        <v>0</v>
      </c>
      <c r="AG146" s="84">
        <f>+'[1]Informe_dane'!AG146</f>
        <v>250379</v>
      </c>
      <c r="AH146" s="59">
        <f>+'[1]Informe_dane'!AH146</f>
        <v>0</v>
      </c>
      <c r="AI146" s="59">
        <f>+'[1]Informe_dane'!AI146</f>
        <v>0</v>
      </c>
      <c r="AJ146" s="59">
        <f>+'[1]Informe_dane'!AJ146</f>
        <v>0</v>
      </c>
      <c r="AK146" s="59">
        <f>+'[1]Informe_dane'!AK146</f>
        <v>0</v>
      </c>
      <c r="AL146" s="59">
        <f>+'[1]Informe_dane'!AL146</f>
        <v>0</v>
      </c>
      <c r="AM146" s="59">
        <f>+'[1]Informe_dane'!AM146</f>
        <v>0</v>
      </c>
      <c r="AN146" s="59">
        <f>+'[1]Informe_dane'!AN146</f>
        <v>0</v>
      </c>
      <c r="AO146" s="59">
        <f>+'[1]Informe_dane'!AO146</f>
        <v>0</v>
      </c>
      <c r="AP146" s="59">
        <f>+'[1]Informe_dane'!AP146</f>
        <v>0</v>
      </c>
      <c r="AQ146" s="59">
        <f>+'[1]Informe_dane'!AQ146</f>
        <v>0</v>
      </c>
      <c r="AR146" s="59">
        <f>+'[1]Informe_dane'!AR146</f>
        <v>0</v>
      </c>
      <c r="AS146" s="59">
        <f>+'[1]Informe_dane'!AS146</f>
        <v>0</v>
      </c>
      <c r="AT146" s="59">
        <f>+'[1]Informe_dane'!AT146</f>
        <v>0</v>
      </c>
      <c r="AU146" s="59">
        <f>+'[1]Informe_dane'!AU146</f>
        <v>0</v>
      </c>
      <c r="AV146" s="71">
        <f>+'[1]Informe_dane'!AV146</f>
        <v>0</v>
      </c>
      <c r="AW146" s="71">
        <f>+'[1]Informe_dane'!AW146</f>
        <v>0</v>
      </c>
      <c r="AX146" s="71">
        <f>+'[1]Informe_dane'!AX146</f>
        <v>0</v>
      </c>
      <c r="AY146" s="71">
        <f>+'[1]Informe_dane'!AY146</f>
        <v>0</v>
      </c>
      <c r="AZ146" s="71">
        <f>+'[1]Informe_dane'!AZ146</f>
        <v>0</v>
      </c>
      <c r="BA146" s="71">
        <f>+'[1]Informe_dane'!BA146</f>
        <v>0</v>
      </c>
      <c r="BB146" s="71">
        <f>+'[1]Informe_dane'!BB146</f>
        <v>0</v>
      </c>
      <c r="BC146" s="71">
        <f>+'[1]Informe_dane'!BC146</f>
        <v>0</v>
      </c>
      <c r="BD146" s="71">
        <f>+'[1]Informe_dane'!BD146</f>
        <v>0</v>
      </c>
      <c r="BE146" s="71">
        <f>+'[1]Informe_dane'!BE146</f>
        <v>0</v>
      </c>
      <c r="BF146" s="71">
        <f>+'[1]Informe_dane'!BF146</f>
        <v>0</v>
      </c>
      <c r="BG146" s="59">
        <f>+'[1]Informe_dane'!BG146</f>
        <v>0</v>
      </c>
    </row>
    <row r="147" spans="1:59" ht="22.5">
      <c r="A147" s="59" t="s">
        <v>71</v>
      </c>
      <c r="B147" s="62" t="s">
        <v>35</v>
      </c>
      <c r="C147" s="70" t="s">
        <v>72</v>
      </c>
      <c r="D147" s="59">
        <f>+'[1]Informe_dane'!D147</f>
        <v>3000000</v>
      </c>
      <c r="E147" s="59">
        <f>+'[1]Informe_dane'!E147</f>
        <v>0</v>
      </c>
      <c r="F147" s="59">
        <f>+'[1]Informe_dane'!F147</f>
        <v>170849.601</v>
      </c>
      <c r="G147" s="59">
        <f>+'[1]Informe_dane'!G147</f>
        <v>2829150.399</v>
      </c>
      <c r="H147" s="59">
        <f>+'[1]Informe_dane'!H147</f>
        <v>2547931.212</v>
      </c>
      <c r="I147" s="59">
        <f>+'[1]Informe_dane'!I147</f>
        <v>162842.445</v>
      </c>
      <c r="J147" s="59">
        <f>+'[1]Informe_dane'!J147</f>
        <v>91482.574</v>
      </c>
      <c r="K147" s="59">
        <f>+'[1]Informe_dane'!K147</f>
        <v>57869.693</v>
      </c>
      <c r="L147" s="59">
        <f>+'[1]Informe_dane'!L147</f>
        <v>-33384.621</v>
      </c>
      <c r="M147" s="59">
        <f>+'[1]Informe_dane'!M147</f>
        <v>131544.758</v>
      </c>
      <c r="N147" s="59">
        <f>+'[1]Informe_dane'!N147</f>
        <v>-277.5</v>
      </c>
      <c r="O147" s="59">
        <f>+'[1]Informe_dane'!O147</f>
        <v>-131740.774</v>
      </c>
      <c r="P147" s="59">
        <f>+'[1]Informe_dane'!P147</f>
        <v>-407.109</v>
      </c>
      <c r="Q147" s="59">
        <f>+'[1]Informe_dane'!Q147</f>
        <v>0</v>
      </c>
      <c r="R147" s="59">
        <f>+'[1]Informe_dane'!R147</f>
        <v>0</v>
      </c>
      <c r="S147" s="59">
        <f>+'[1]Informe_dane'!S147</f>
        <v>0</v>
      </c>
      <c r="T147" s="59">
        <f>+'[1]Informe_dane'!T147</f>
        <v>2825860.6779999994</v>
      </c>
      <c r="U147" s="59">
        <f>+'[1]Informe_dane'!U147</f>
        <v>2351336.271</v>
      </c>
      <c r="V147" s="59">
        <f>+'[1]Informe_dane'!V147</f>
        <v>268411.8</v>
      </c>
      <c r="W147" s="59">
        <f>+'[1]Informe_dane'!W147</f>
        <v>86701.064</v>
      </c>
      <c r="X147" s="59">
        <f>+'[1]Informe_dane'!X147</f>
        <v>75541.054</v>
      </c>
      <c r="Y147" s="59">
        <f>+'[1]Informe_dane'!Y147</f>
        <v>44588.133</v>
      </c>
      <c r="Z147" s="59">
        <f>+'[1]Informe_dane'!Z147</f>
        <v>-39.048</v>
      </c>
      <c r="AA147" s="59">
        <f>+'[1]Informe_dane'!AA147</f>
        <v>-678.596</v>
      </c>
      <c r="AB147" s="59">
        <f>+'[1]Informe_dane'!AB147</f>
        <v>-193.916</v>
      </c>
      <c r="AC147" s="59">
        <f>+'[1]Informe_dane'!AC147</f>
        <v>193.916</v>
      </c>
      <c r="AD147" s="59">
        <f>+'[1]Informe_dane'!AD147</f>
        <v>0</v>
      </c>
      <c r="AE147" s="59">
        <f>+'[1]Informe_dane'!AE147</f>
        <v>0</v>
      </c>
      <c r="AF147" s="59">
        <f>+'[1]Informe_dane'!AF147</f>
        <v>0</v>
      </c>
      <c r="AG147" s="84">
        <f>+'[1]Informe_dane'!AG147</f>
        <v>2825860.678</v>
      </c>
      <c r="AH147" s="59">
        <f>+'[1]Informe_dane'!AH147</f>
        <v>0</v>
      </c>
      <c r="AI147" s="59">
        <f>+'[1]Informe_dane'!AI147</f>
        <v>11571.963</v>
      </c>
      <c r="AJ147" s="59">
        <f>+'[1]Informe_dane'!AJ147</f>
        <v>470143.506</v>
      </c>
      <c r="AK147" s="59">
        <f>+'[1]Informe_dane'!AK147</f>
        <v>845294.723</v>
      </c>
      <c r="AL147" s="59">
        <f>+'[1]Informe_dane'!AL147</f>
        <v>1022717.854</v>
      </c>
      <c r="AM147" s="59">
        <f>+'[1]Informe_dane'!AM147</f>
        <v>392823.488</v>
      </c>
      <c r="AN147" s="59">
        <f>+'[1]Informe_dane'!AN147</f>
        <v>51108.685</v>
      </c>
      <c r="AO147" s="59">
        <f>+'[1]Informe_dane'!AO147</f>
        <v>6074.026</v>
      </c>
      <c r="AP147" s="59">
        <f>+'[1]Informe_dane'!AP147</f>
        <v>5497.927</v>
      </c>
      <c r="AQ147" s="59">
        <f>+'[1]Informe_dane'!AQ147</f>
        <v>0</v>
      </c>
      <c r="AR147" s="59">
        <f>+'[1]Informe_dane'!AR147</f>
        <v>0</v>
      </c>
      <c r="AS147" s="59">
        <f>+'[1]Informe_dane'!AS147</f>
        <v>0</v>
      </c>
      <c r="AT147" s="59">
        <f>+'[1]Informe_dane'!AT147</f>
        <v>2805232.1720000003</v>
      </c>
      <c r="AU147" s="59">
        <f>+'[1]Informe_dane'!AU147</f>
        <v>0</v>
      </c>
      <c r="AV147" s="71">
        <f>+'[1]Informe_dane'!AV147</f>
        <v>11571.963</v>
      </c>
      <c r="AW147" s="71">
        <f>+'[1]Informe_dane'!AW147</f>
        <v>469587.859</v>
      </c>
      <c r="AX147" s="71">
        <f>+'[1]Informe_dane'!AX147</f>
        <v>845850.37</v>
      </c>
      <c r="AY147" s="71">
        <f>+'[1]Informe_dane'!AY147</f>
        <v>1022717.854</v>
      </c>
      <c r="AZ147" s="71">
        <f>+'[1]Informe_dane'!AZ147</f>
        <v>392823.488</v>
      </c>
      <c r="BA147" s="71">
        <f>+'[1]Informe_dane'!BA147</f>
        <v>51108.685</v>
      </c>
      <c r="BB147" s="71">
        <f>+'[1]Informe_dane'!BB147</f>
        <v>6074.026</v>
      </c>
      <c r="BC147" s="71">
        <f>+'[1]Informe_dane'!BC147</f>
        <v>5497.927</v>
      </c>
      <c r="BD147" s="71">
        <f>+'[1]Informe_dane'!BD147</f>
        <v>0</v>
      </c>
      <c r="BE147" s="71">
        <f>+'[1]Informe_dane'!BE147</f>
        <v>0</v>
      </c>
      <c r="BF147" s="71">
        <f>+'[1]Informe_dane'!BF147</f>
        <v>0</v>
      </c>
      <c r="BG147" s="59">
        <f>+'[1]Informe_dane'!BG147</f>
        <v>2805232.1720000003</v>
      </c>
    </row>
    <row r="148" spans="1:59" ht="22.5">
      <c r="A148" s="59" t="s">
        <v>73</v>
      </c>
      <c r="B148" s="62" t="s">
        <v>35</v>
      </c>
      <c r="C148" s="70" t="s">
        <v>74</v>
      </c>
      <c r="D148" s="59">
        <f>+'[1]Informe_dane'!D148</f>
        <v>0</v>
      </c>
      <c r="E148" s="59">
        <f>+'[1]Informe_dane'!E148</f>
        <v>931546.858</v>
      </c>
      <c r="F148" s="59">
        <f>+'[1]Informe_dane'!F148</f>
        <v>169789.725</v>
      </c>
      <c r="G148" s="59">
        <f>+'[1]Informe_dane'!G148</f>
        <v>761757.133</v>
      </c>
      <c r="H148" s="59">
        <f>+'[1]Informe_dane'!H148</f>
        <v>688899.419</v>
      </c>
      <c r="I148" s="59">
        <f>+'[1]Informe_dane'!I148</f>
        <v>81084.937</v>
      </c>
      <c r="J148" s="59">
        <f>+'[1]Informe_dane'!J148</f>
        <v>5689.871</v>
      </c>
      <c r="K148" s="59">
        <f>+'[1]Informe_dane'!K148</f>
        <v>-13534.815</v>
      </c>
      <c r="L148" s="59">
        <f>+'[1]Informe_dane'!L148</f>
        <v>-382.279</v>
      </c>
      <c r="M148" s="59">
        <f>+'[1]Informe_dane'!M148</f>
        <v>0</v>
      </c>
      <c r="N148" s="59">
        <f>+'[1]Informe_dane'!N148</f>
        <v>38242.867</v>
      </c>
      <c r="O148" s="59">
        <f>+'[1]Informe_dane'!O148</f>
        <v>-38242.867</v>
      </c>
      <c r="P148" s="59">
        <f>+'[1]Informe_dane'!P148</f>
        <v>0</v>
      </c>
      <c r="Q148" s="59">
        <f>+'[1]Informe_dane'!Q148</f>
        <v>0</v>
      </c>
      <c r="R148" s="59">
        <f>+'[1]Informe_dane'!R148</f>
        <v>0</v>
      </c>
      <c r="S148" s="59">
        <f>+'[1]Informe_dane'!S148</f>
        <v>0</v>
      </c>
      <c r="T148" s="59">
        <f>+'[1]Informe_dane'!T148</f>
        <v>761757.1330000001</v>
      </c>
      <c r="U148" s="59">
        <f>+'[1]Informe_dane'!U148</f>
        <v>577858.938</v>
      </c>
      <c r="V148" s="59">
        <f>+'[1]Informe_dane'!V148</f>
        <v>128607.249</v>
      </c>
      <c r="W148" s="59">
        <f>+'[1]Informe_dane'!W148</f>
        <v>53633.592</v>
      </c>
      <c r="X148" s="59">
        <f>+'[1]Informe_dane'!X148</f>
        <v>1672.871</v>
      </c>
      <c r="Y148" s="59">
        <f>+'[1]Informe_dane'!Y148</f>
        <v>-15.517</v>
      </c>
      <c r="Z148" s="59">
        <f>+'[1]Informe_dane'!Z148</f>
        <v>0</v>
      </c>
      <c r="AA148" s="59">
        <f>+'[1]Informe_dane'!AA148</f>
        <v>0</v>
      </c>
      <c r="AB148" s="59">
        <f>+'[1]Informe_dane'!AB148</f>
        <v>0</v>
      </c>
      <c r="AC148" s="59">
        <f>+'[1]Informe_dane'!AC148</f>
        <v>0</v>
      </c>
      <c r="AD148" s="59">
        <f>+'[1]Informe_dane'!AD148</f>
        <v>0</v>
      </c>
      <c r="AE148" s="59">
        <f>+'[1]Informe_dane'!AE148</f>
        <v>0</v>
      </c>
      <c r="AF148" s="59">
        <f>+'[1]Informe_dane'!AF148</f>
        <v>0</v>
      </c>
      <c r="AG148" s="84">
        <f>+'[1]Informe_dane'!AG148</f>
        <v>761757.1329999999</v>
      </c>
      <c r="AH148" s="59">
        <f>+'[1]Informe_dane'!AH148</f>
        <v>0</v>
      </c>
      <c r="AI148" s="59">
        <f>+'[1]Informe_dane'!AI148</f>
        <v>96988.051</v>
      </c>
      <c r="AJ148" s="59">
        <f>+'[1]Informe_dane'!AJ148</f>
        <v>384145.146</v>
      </c>
      <c r="AK148" s="59">
        <f>+'[1]Informe_dane'!AK148</f>
        <v>246274.166</v>
      </c>
      <c r="AL148" s="59">
        <f>+'[1]Informe_dane'!AL148</f>
        <v>17544.763</v>
      </c>
      <c r="AM148" s="59">
        <f>+'[1]Informe_dane'!AM148</f>
        <v>4339.519</v>
      </c>
      <c r="AN148" s="59">
        <f>+'[1]Informe_dane'!AN148</f>
        <v>800</v>
      </c>
      <c r="AO148" s="59">
        <f>+'[1]Informe_dane'!AO148</f>
        <v>743.416</v>
      </c>
      <c r="AP148" s="59">
        <f>+'[1]Informe_dane'!AP148</f>
        <v>0</v>
      </c>
      <c r="AQ148" s="59">
        <f>+'[1]Informe_dane'!AQ148</f>
        <v>0</v>
      </c>
      <c r="AR148" s="59">
        <f>+'[1]Informe_dane'!AR148</f>
        <v>0</v>
      </c>
      <c r="AS148" s="59">
        <f>+'[1]Informe_dane'!AS148</f>
        <v>0</v>
      </c>
      <c r="AT148" s="59">
        <f>+'[1]Informe_dane'!AT148</f>
        <v>750835.061</v>
      </c>
      <c r="AU148" s="59">
        <f>+'[1]Informe_dane'!AU148</f>
        <v>0</v>
      </c>
      <c r="AV148" s="71">
        <f>+'[1]Informe_dane'!AV148</f>
        <v>96988.051</v>
      </c>
      <c r="AW148" s="71">
        <f>+'[1]Informe_dane'!AW148</f>
        <v>384145.146</v>
      </c>
      <c r="AX148" s="71">
        <f>+'[1]Informe_dane'!AX148</f>
        <v>246274.166</v>
      </c>
      <c r="AY148" s="71">
        <f>+'[1]Informe_dane'!AY148</f>
        <v>17544.763</v>
      </c>
      <c r="AZ148" s="71">
        <f>+'[1]Informe_dane'!AZ148</f>
        <v>4339.519</v>
      </c>
      <c r="BA148" s="71">
        <f>+'[1]Informe_dane'!BA148</f>
        <v>800</v>
      </c>
      <c r="BB148" s="71">
        <f>+'[1]Informe_dane'!BB148</f>
        <v>743.416</v>
      </c>
      <c r="BC148" s="71">
        <f>+'[1]Informe_dane'!BC148</f>
        <v>0</v>
      </c>
      <c r="BD148" s="71">
        <f>+'[1]Informe_dane'!BD148</f>
        <v>0</v>
      </c>
      <c r="BE148" s="71">
        <f>+'[1]Informe_dane'!BE148</f>
        <v>0</v>
      </c>
      <c r="BF148" s="71">
        <f>+'[1]Informe_dane'!BF148</f>
        <v>0</v>
      </c>
      <c r="BG148" s="59">
        <f>+'[1]Informe_dane'!BG148</f>
        <v>750835.061</v>
      </c>
    </row>
    <row r="149" spans="1:59" ht="22.5">
      <c r="A149" s="59" t="s">
        <v>321</v>
      </c>
      <c r="B149" s="62" t="s">
        <v>35</v>
      </c>
      <c r="C149" s="70" t="s">
        <v>320</v>
      </c>
      <c r="D149" s="59">
        <f>+'[1]Informe_dane'!D149</f>
        <v>0</v>
      </c>
      <c r="E149" s="59">
        <f>+'[1]Informe_dane'!E149</f>
        <v>39302.743</v>
      </c>
      <c r="F149" s="59">
        <f>+'[1]Informe_dane'!F149</f>
        <v>0</v>
      </c>
      <c r="G149" s="59">
        <f>+'[1]Informe_dane'!G149</f>
        <v>39302.743</v>
      </c>
      <c r="H149" s="59">
        <f>+'[1]Informe_dane'!H149</f>
        <v>0</v>
      </c>
      <c r="I149" s="59">
        <f>+'[1]Informe_dane'!I149</f>
        <v>0</v>
      </c>
      <c r="J149" s="59">
        <f>+'[1]Informe_dane'!J149</f>
        <v>0</v>
      </c>
      <c r="K149" s="59">
        <f>+'[1]Informe_dane'!K149</f>
        <v>0</v>
      </c>
      <c r="L149" s="59">
        <f>+'[1]Informe_dane'!L149</f>
        <v>39302.743</v>
      </c>
      <c r="M149" s="59">
        <f>+'[1]Informe_dane'!M149</f>
        <v>0</v>
      </c>
      <c r="N149" s="59">
        <f>+'[1]Informe_dane'!N149</f>
        <v>0</v>
      </c>
      <c r="O149" s="59">
        <f>+'[1]Informe_dane'!O149</f>
        <v>0</v>
      </c>
      <c r="P149" s="59">
        <f>+'[1]Informe_dane'!P149</f>
        <v>0</v>
      </c>
      <c r="Q149" s="59">
        <f>+'[1]Informe_dane'!Q149</f>
        <v>0</v>
      </c>
      <c r="R149" s="59">
        <f>+'[1]Informe_dane'!R149</f>
        <v>0</v>
      </c>
      <c r="S149" s="59">
        <f>+'[1]Informe_dane'!S149</f>
        <v>0</v>
      </c>
      <c r="T149" s="59">
        <f>+'[1]Informe_dane'!T149</f>
        <v>39302.743</v>
      </c>
      <c r="U149" s="59">
        <f>+'[1]Informe_dane'!U149</f>
        <v>0</v>
      </c>
      <c r="V149" s="59">
        <f>+'[1]Informe_dane'!V149</f>
        <v>0</v>
      </c>
      <c r="W149" s="59">
        <f>+'[1]Informe_dane'!W149</f>
        <v>0</v>
      </c>
      <c r="X149" s="59">
        <f>+'[1]Informe_dane'!X149</f>
        <v>0</v>
      </c>
      <c r="Y149" s="59">
        <f>+'[1]Informe_dane'!Y149</f>
        <v>39302.743</v>
      </c>
      <c r="Z149" s="59">
        <f>+'[1]Informe_dane'!Z149</f>
        <v>0</v>
      </c>
      <c r="AA149" s="59">
        <f>+'[1]Informe_dane'!AA149</f>
        <v>0</v>
      </c>
      <c r="AB149" s="59">
        <f>+'[1]Informe_dane'!AB149</f>
        <v>0</v>
      </c>
      <c r="AC149" s="59">
        <f>+'[1]Informe_dane'!AC149</f>
        <v>0</v>
      </c>
      <c r="AD149" s="59">
        <f>+'[1]Informe_dane'!AD149</f>
        <v>0</v>
      </c>
      <c r="AE149" s="59">
        <f>+'[1]Informe_dane'!AE149</f>
        <v>0</v>
      </c>
      <c r="AF149" s="59">
        <f>+'[1]Informe_dane'!AF149</f>
        <v>0</v>
      </c>
      <c r="AG149" s="84">
        <f>+'[1]Informe_dane'!AG149</f>
        <v>39302.743</v>
      </c>
      <c r="AH149" s="59">
        <f>+'[1]Informe_dane'!AH149</f>
        <v>0</v>
      </c>
      <c r="AI149" s="59">
        <f>+'[1]Informe_dane'!AI149</f>
        <v>0</v>
      </c>
      <c r="AJ149" s="59">
        <f>+'[1]Informe_dane'!AJ149</f>
        <v>0</v>
      </c>
      <c r="AK149" s="59">
        <f>+'[1]Informe_dane'!AK149</f>
        <v>0</v>
      </c>
      <c r="AL149" s="59">
        <f>+'[1]Informe_dane'!AL149</f>
        <v>39302.743</v>
      </c>
      <c r="AM149" s="59">
        <f>+'[1]Informe_dane'!AM149</f>
        <v>0</v>
      </c>
      <c r="AN149" s="59">
        <f>+'[1]Informe_dane'!AN149</f>
        <v>0</v>
      </c>
      <c r="AO149" s="59">
        <f>+'[1]Informe_dane'!AO149</f>
        <v>0</v>
      </c>
      <c r="AP149" s="59">
        <f>+'[1]Informe_dane'!AP149</f>
        <v>0</v>
      </c>
      <c r="AQ149" s="59">
        <f>+'[1]Informe_dane'!AQ149</f>
        <v>0</v>
      </c>
      <c r="AR149" s="59">
        <f>+'[1]Informe_dane'!AR149</f>
        <v>0</v>
      </c>
      <c r="AS149" s="59">
        <f>+'[1]Informe_dane'!AS149</f>
        <v>0</v>
      </c>
      <c r="AT149" s="59">
        <f>+'[1]Informe_dane'!AT149</f>
        <v>39302.743</v>
      </c>
      <c r="AU149" s="59">
        <f>+'[1]Informe_dane'!AU149</f>
        <v>0</v>
      </c>
      <c r="AV149" s="71">
        <f>+'[1]Informe_dane'!AV149</f>
        <v>0</v>
      </c>
      <c r="AW149" s="71">
        <f>+'[1]Informe_dane'!AW149</f>
        <v>0</v>
      </c>
      <c r="AX149" s="71">
        <f>+'[1]Informe_dane'!AX149</f>
        <v>0</v>
      </c>
      <c r="AY149" s="71">
        <f>+'[1]Informe_dane'!AY149</f>
        <v>39302.743</v>
      </c>
      <c r="AZ149" s="71">
        <f>+'[1]Informe_dane'!AZ149</f>
        <v>0</v>
      </c>
      <c r="BA149" s="71">
        <f>+'[1]Informe_dane'!BA149</f>
        <v>0</v>
      </c>
      <c r="BB149" s="71">
        <f>+'[1]Informe_dane'!BB149</f>
        <v>0</v>
      </c>
      <c r="BC149" s="71">
        <f>+'[1]Informe_dane'!BC149</f>
        <v>0</v>
      </c>
      <c r="BD149" s="71">
        <f>+'[1]Informe_dane'!BD149</f>
        <v>0</v>
      </c>
      <c r="BE149" s="71">
        <f>+'[1]Informe_dane'!BE149</f>
        <v>0</v>
      </c>
      <c r="BF149" s="71">
        <f>+'[1]Informe_dane'!BF149</f>
        <v>0</v>
      </c>
      <c r="BG149" s="59">
        <f>+'[1]Informe_dane'!BG149</f>
        <v>39302.743</v>
      </c>
    </row>
    <row r="150" spans="1:59" ht="33.75">
      <c r="A150" s="59" t="s">
        <v>342</v>
      </c>
      <c r="B150" s="62">
        <v>11</v>
      </c>
      <c r="C150" s="70" t="s">
        <v>343</v>
      </c>
      <c r="D150" s="59">
        <f>+'[1]Informe_dane'!D150</f>
        <v>0</v>
      </c>
      <c r="E150" s="59">
        <f>+'[1]Informe_dane'!E150</f>
        <v>169789.725</v>
      </c>
      <c r="F150" s="59">
        <f>+'[1]Informe_dane'!F150</f>
        <v>0</v>
      </c>
      <c r="G150" s="59">
        <f>+'[1]Informe_dane'!G150</f>
        <v>169789.725</v>
      </c>
      <c r="H150" s="59">
        <f>+'[1]Informe_dane'!H150</f>
        <v>0</v>
      </c>
      <c r="I150" s="59">
        <f>+'[1]Informe_dane'!I150</f>
        <v>0</v>
      </c>
      <c r="J150" s="59">
        <f>+'[1]Informe_dane'!J150</f>
        <v>0</v>
      </c>
      <c r="K150" s="59">
        <f>+'[1]Informe_dane'!K150</f>
        <v>0</v>
      </c>
      <c r="L150" s="59">
        <f>+'[1]Informe_dane'!L150</f>
        <v>0</v>
      </c>
      <c r="M150" s="59">
        <f>+'[1]Informe_dane'!M150</f>
        <v>0</v>
      </c>
      <c r="N150" s="59">
        <f>+'[1]Informe_dane'!N150</f>
        <v>0</v>
      </c>
      <c r="O150" s="59">
        <f>+'[1]Informe_dane'!O150</f>
        <v>169789.725</v>
      </c>
      <c r="P150" s="59">
        <f>+'[1]Informe_dane'!P150</f>
        <v>0</v>
      </c>
      <c r="Q150" s="59">
        <f>+'[1]Informe_dane'!Q150</f>
        <v>0</v>
      </c>
      <c r="R150" s="59">
        <f>+'[1]Informe_dane'!R150</f>
        <v>0</v>
      </c>
      <c r="S150" s="59">
        <f>+'[1]Informe_dane'!S150</f>
        <v>0</v>
      </c>
      <c r="T150" s="59">
        <f>+'[1]Informe_dane'!T150</f>
        <v>169789.725</v>
      </c>
      <c r="U150" s="59">
        <f>+'[1]Informe_dane'!U150</f>
        <v>0</v>
      </c>
      <c r="V150" s="59">
        <f>+'[1]Informe_dane'!V150</f>
        <v>0</v>
      </c>
      <c r="W150" s="59">
        <f>+'[1]Informe_dane'!W150</f>
        <v>0</v>
      </c>
      <c r="X150" s="59">
        <f>+'[1]Informe_dane'!X150</f>
        <v>0</v>
      </c>
      <c r="Y150" s="59">
        <f>+'[1]Informe_dane'!Y150</f>
        <v>0</v>
      </c>
      <c r="Z150" s="59">
        <f>+'[1]Informe_dane'!Z150</f>
        <v>0</v>
      </c>
      <c r="AA150" s="59">
        <f>+'[1]Informe_dane'!AA150</f>
        <v>0</v>
      </c>
      <c r="AB150" s="59">
        <f>+'[1]Informe_dane'!AB150</f>
        <v>169789.725</v>
      </c>
      <c r="AC150" s="59">
        <f>+'[1]Informe_dane'!AC150</f>
        <v>0</v>
      </c>
      <c r="AD150" s="59">
        <f>+'[1]Informe_dane'!AD150</f>
        <v>0</v>
      </c>
      <c r="AE150" s="59">
        <f>+'[1]Informe_dane'!AE150</f>
        <v>0</v>
      </c>
      <c r="AF150" s="59">
        <f>+'[1]Informe_dane'!AF150</f>
        <v>0</v>
      </c>
      <c r="AG150" s="84">
        <f>+'[1]Informe_dane'!AG150</f>
        <v>169789.725</v>
      </c>
      <c r="AH150" s="59">
        <f>+'[1]Informe_dane'!AH150</f>
        <v>0</v>
      </c>
      <c r="AI150" s="59">
        <f>+'[1]Informe_dane'!AI150</f>
        <v>0</v>
      </c>
      <c r="AJ150" s="59">
        <f>+'[1]Informe_dane'!AJ150</f>
        <v>0</v>
      </c>
      <c r="AK150" s="59">
        <f>+'[1]Informe_dane'!AK150</f>
        <v>0</v>
      </c>
      <c r="AL150" s="59">
        <f>+'[1]Informe_dane'!AL150</f>
        <v>0</v>
      </c>
      <c r="AM150" s="59">
        <f>+'[1]Informe_dane'!AM150</f>
        <v>0</v>
      </c>
      <c r="AN150" s="59">
        <f>+'[1]Informe_dane'!AN150</f>
        <v>0</v>
      </c>
      <c r="AO150" s="59">
        <f>+'[1]Informe_dane'!AO150</f>
        <v>169789.725</v>
      </c>
      <c r="AP150" s="59">
        <f>+'[1]Informe_dane'!AP150</f>
        <v>0</v>
      </c>
      <c r="AQ150" s="59">
        <f>+'[1]Informe_dane'!AQ150</f>
        <v>0</v>
      </c>
      <c r="AR150" s="59">
        <f>+'[1]Informe_dane'!AR150</f>
        <v>0</v>
      </c>
      <c r="AS150" s="59">
        <f>+'[1]Informe_dane'!AS150</f>
        <v>0</v>
      </c>
      <c r="AT150" s="59">
        <f>+'[1]Informe_dane'!AT150</f>
        <v>169789.725</v>
      </c>
      <c r="AU150" s="59">
        <f>+'[1]Informe_dane'!AU150</f>
        <v>0</v>
      </c>
      <c r="AV150" s="71">
        <f>+'[1]Informe_dane'!AV150</f>
        <v>0</v>
      </c>
      <c r="AW150" s="71">
        <f>+'[1]Informe_dane'!AW150</f>
        <v>0</v>
      </c>
      <c r="AX150" s="71">
        <f>+'[1]Informe_dane'!AX150</f>
        <v>0</v>
      </c>
      <c r="AY150" s="71">
        <f>+'[1]Informe_dane'!AY150</f>
        <v>0</v>
      </c>
      <c r="AZ150" s="71">
        <f>+'[1]Informe_dane'!AZ150</f>
        <v>0</v>
      </c>
      <c r="BA150" s="71">
        <f>+'[1]Informe_dane'!BA150</f>
        <v>0</v>
      </c>
      <c r="BB150" s="71">
        <f>+'[1]Informe_dane'!BB150</f>
        <v>169257.909</v>
      </c>
      <c r="BC150" s="71">
        <f>+'[1]Informe_dane'!BC150</f>
        <v>531.816</v>
      </c>
      <c r="BD150" s="71">
        <f>+'[1]Informe_dane'!BD150</f>
        <v>0</v>
      </c>
      <c r="BE150" s="71">
        <f>+'[1]Informe_dane'!BE150</f>
        <v>0</v>
      </c>
      <c r="BF150" s="71">
        <f>+'[1]Informe_dane'!BF150</f>
        <v>0</v>
      </c>
      <c r="BG150" s="59">
        <f>+'[1]Informe_dane'!BG150</f>
        <v>169789.725</v>
      </c>
    </row>
    <row r="151" spans="1:59" s="55" customFormat="1" ht="15" customHeight="1">
      <c r="A151" s="95" t="s">
        <v>255</v>
      </c>
      <c r="B151" s="95"/>
      <c r="C151" s="95"/>
      <c r="D151" s="54">
        <f>+D109+D9</f>
        <v>371929146.839</v>
      </c>
      <c r="E151" s="54">
        <f aca="true" t="shared" si="30" ref="E151:BG151">+E109+E9</f>
        <v>51435601.81420999</v>
      </c>
      <c r="F151" s="54">
        <f t="shared" si="30"/>
        <v>15804111.65821</v>
      </c>
      <c r="G151" s="54">
        <f t="shared" si="30"/>
        <v>407440636.9952101</v>
      </c>
      <c r="H151" s="54">
        <f t="shared" si="30"/>
        <v>247467413.64308</v>
      </c>
      <c r="I151" s="54">
        <f t="shared" si="30"/>
        <v>6024702.971290001</v>
      </c>
      <c r="J151" s="54">
        <f t="shared" si="30"/>
        <v>5435179.401070001</v>
      </c>
      <c r="K151" s="54">
        <f t="shared" si="30"/>
        <v>75651034.75811002</v>
      </c>
      <c r="L151" s="54">
        <f t="shared" si="30"/>
        <v>2382631.6089399997</v>
      </c>
      <c r="M151" s="54">
        <f t="shared" si="30"/>
        <v>16615481.33132</v>
      </c>
      <c r="N151" s="54">
        <f t="shared" si="30"/>
        <v>18294950.872640003</v>
      </c>
      <c r="O151" s="54">
        <f t="shared" si="30"/>
        <v>9738807.087250002</v>
      </c>
      <c r="P151" s="54">
        <f t="shared" si="30"/>
        <v>5448683.784069999</v>
      </c>
      <c r="Q151" s="54">
        <f t="shared" si="30"/>
        <v>0</v>
      </c>
      <c r="R151" s="54">
        <f t="shared" si="30"/>
        <v>0</v>
      </c>
      <c r="S151" s="54">
        <f t="shared" si="30"/>
        <v>0</v>
      </c>
      <c r="T151" s="54">
        <f t="shared" si="30"/>
        <v>387058885.4577701</v>
      </c>
      <c r="U151" s="54">
        <f t="shared" si="30"/>
        <v>245384666.86486998</v>
      </c>
      <c r="V151" s="54">
        <f t="shared" si="30"/>
        <v>5173509.53675</v>
      </c>
      <c r="W151" s="54">
        <f t="shared" si="30"/>
        <v>5258871.631019999</v>
      </c>
      <c r="X151" s="54">
        <f t="shared" si="30"/>
        <v>21846932.84845</v>
      </c>
      <c r="Y151" s="54">
        <f>+Y109+Y9</f>
        <v>11954829.898260001</v>
      </c>
      <c r="Z151" s="54">
        <f t="shared" si="30"/>
        <v>5856227.529060001</v>
      </c>
      <c r="AA151" s="54">
        <f t="shared" si="30"/>
        <v>34207768.27277</v>
      </c>
      <c r="AB151" s="54">
        <f t="shared" si="30"/>
        <v>13967987.14725</v>
      </c>
      <c r="AC151" s="54">
        <f t="shared" si="30"/>
        <v>11243937.02816</v>
      </c>
      <c r="AD151" s="54">
        <f t="shared" si="30"/>
        <v>0</v>
      </c>
      <c r="AE151" s="54">
        <f t="shared" si="30"/>
        <v>0</v>
      </c>
      <c r="AF151" s="54">
        <f t="shared" si="30"/>
        <v>0</v>
      </c>
      <c r="AG151" s="54">
        <f t="shared" si="30"/>
        <v>354894730.7565901</v>
      </c>
      <c r="AH151" s="54">
        <f t="shared" si="30"/>
        <v>3541538.9706100007</v>
      </c>
      <c r="AI151" s="54">
        <f t="shared" si="30"/>
        <v>10554013.515700001</v>
      </c>
      <c r="AJ151" s="54">
        <f t="shared" si="30"/>
        <v>10509056.57644</v>
      </c>
      <c r="AK151" s="54">
        <f t="shared" si="30"/>
        <v>10466507.6411</v>
      </c>
      <c r="AL151" s="54">
        <f t="shared" si="30"/>
        <v>17592930.183450002</v>
      </c>
      <c r="AM151" s="54">
        <f t="shared" si="30"/>
        <v>100991858.50887</v>
      </c>
      <c r="AN151" s="54">
        <f t="shared" si="30"/>
        <v>11557003.64696</v>
      </c>
      <c r="AO151" s="54">
        <f t="shared" si="30"/>
        <v>9827187.611869998</v>
      </c>
      <c r="AP151" s="54">
        <f t="shared" si="30"/>
        <v>11309521.405840002</v>
      </c>
      <c r="AQ151" s="54">
        <f t="shared" si="30"/>
        <v>0</v>
      </c>
      <c r="AR151" s="54">
        <f t="shared" si="30"/>
        <v>0</v>
      </c>
      <c r="AS151" s="54">
        <f t="shared" si="30"/>
        <v>0</v>
      </c>
      <c r="AT151" s="54">
        <f t="shared" si="30"/>
        <v>186349618.06084</v>
      </c>
      <c r="AU151" s="54">
        <f t="shared" si="30"/>
        <v>3541538.9706100007</v>
      </c>
      <c r="AV151" s="54">
        <f t="shared" si="30"/>
        <v>10552139.54363</v>
      </c>
      <c r="AW151" s="54">
        <f t="shared" si="30"/>
        <v>10454602.80692</v>
      </c>
      <c r="AX151" s="54">
        <f t="shared" si="30"/>
        <v>10261309.87869</v>
      </c>
      <c r="AY151" s="54">
        <f t="shared" si="30"/>
        <v>17536484.64245</v>
      </c>
      <c r="AZ151" s="54">
        <f t="shared" si="30"/>
        <v>101061046.78587</v>
      </c>
      <c r="BA151" s="54">
        <f t="shared" si="30"/>
        <v>11785648.754959999</v>
      </c>
      <c r="BB151" s="54">
        <f t="shared" si="30"/>
        <v>9846793.455869999</v>
      </c>
      <c r="BC151" s="54">
        <f t="shared" si="30"/>
        <v>11026013.269840002</v>
      </c>
      <c r="BD151" s="54">
        <f t="shared" si="30"/>
        <v>0</v>
      </c>
      <c r="BE151" s="54">
        <f t="shared" si="30"/>
        <v>0</v>
      </c>
      <c r="BF151" s="54">
        <f t="shared" si="30"/>
        <v>0</v>
      </c>
      <c r="BG151" s="54">
        <f t="shared" si="30"/>
        <v>186065578.10884005</v>
      </c>
    </row>
    <row r="152" spans="1:47" ht="11.25">
      <c r="A152" s="105" t="s">
        <v>355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</row>
    <row r="153" spans="4:59" ht="11.2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</row>
    <row r="154" spans="4:47" ht="11.2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</row>
    <row r="155" spans="4:47" ht="11.2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</row>
    <row r="156" spans="4:47" ht="11.2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</row>
    <row r="157" spans="3:47" ht="11.25">
      <c r="C157" s="46" t="s">
        <v>272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</row>
    <row r="158" spans="3:47" ht="11.25">
      <c r="C158" s="46" t="s">
        <v>271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</row>
    <row r="159" spans="4:47" ht="11.2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</row>
    <row r="160" spans="4:47" ht="11.2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</row>
    <row r="161" spans="4:47" ht="11.2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4:47" ht="11.2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4:47" ht="11.2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4:47" ht="11.2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4:47" ht="11.25"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4:47" ht="11.25"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1:47" ht="11.25">
      <c r="A167" s="46" t="s">
        <v>356</v>
      </c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  <row r="168" spans="4:47" ht="11.25"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</row>
    <row r="169" spans="4:47" ht="11.25"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</row>
    <row r="170" spans="4:47" ht="11.25"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</row>
    <row r="171" spans="4:47" ht="11.25"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</row>
    <row r="172" spans="4:47" ht="11.25"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</row>
    <row r="173" spans="4:47" ht="11.25"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</row>
    <row r="174" spans="4:47" ht="11.25"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</row>
    <row r="175" spans="4:47" ht="11.25"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</row>
    <row r="176" spans="4:47" ht="11.25"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</row>
    <row r="177" spans="4:47" ht="11.25"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</row>
  </sheetData>
  <sheetProtection/>
  <mergeCells count="6">
    <mergeCell ref="A1:BG1"/>
    <mergeCell ref="A2:BG2"/>
    <mergeCell ref="A3:BG3"/>
    <mergeCell ref="A4:BG4"/>
    <mergeCell ref="A5:BG5"/>
    <mergeCell ref="A151:C1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showZeros="0" zoomScalePageLayoutView="0" workbookViewId="0" topLeftCell="A44">
      <selection activeCell="R57" sqref="R5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5" width="12.8515625" style="3" hidden="1" customWidth="1"/>
    <col min="6" max="12" width="12.8515625" style="1" hidden="1" customWidth="1"/>
    <col min="13" max="13" width="12.8515625" style="1" customWidth="1"/>
    <col min="14" max="16" width="12.8515625" style="1" hidden="1" customWidth="1"/>
    <col min="17" max="17" width="12.8515625" style="1" customWidth="1"/>
    <col min="18" max="16384" width="11.421875" style="1" customWidth="1"/>
  </cols>
  <sheetData>
    <row r="1" spans="1:17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2.7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12.75">
      <c r="A4" s="100" t="s">
        <v>269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8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12.75">
      <c r="A6" s="2" t="s">
        <v>4</v>
      </c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346</v>
      </c>
    </row>
    <row r="7" spans="1:17" ht="12.75">
      <c r="A7" s="2" t="s">
        <v>5</v>
      </c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6</v>
      </c>
    </row>
    <row r="8" spans="1:17" ht="22.5">
      <c r="A8" s="8" t="s">
        <v>7</v>
      </c>
      <c r="B8" s="8" t="s">
        <v>8</v>
      </c>
      <c r="C8" s="8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9" t="s">
        <v>20</v>
      </c>
      <c r="O8" s="9" t="s">
        <v>21</v>
      </c>
      <c r="P8" s="9" t="s">
        <v>22</v>
      </c>
      <c r="Q8" s="9" t="s">
        <v>23</v>
      </c>
    </row>
    <row r="9" spans="1:17" s="13" customFormat="1" ht="12.75">
      <c r="A9" s="10"/>
      <c r="B9" s="10"/>
      <c r="C9" s="11" t="s">
        <v>24</v>
      </c>
      <c r="D9" s="12">
        <f>SUM(D10,D14,D34)</f>
        <v>472207.48000000004</v>
      </c>
      <c r="E9" s="12">
        <f aca="true" t="shared" si="0" ref="E9:Q9">SUM(E10,E14,E34)</f>
        <v>435934.667</v>
      </c>
      <c r="F9" s="12">
        <f t="shared" si="0"/>
        <v>36272.813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472207.48000000004</v>
      </c>
    </row>
    <row r="10" spans="1:17" s="13" customFormat="1" ht="12.75">
      <c r="A10" s="14"/>
      <c r="B10" s="14"/>
      <c r="C10" s="15" t="s">
        <v>25</v>
      </c>
      <c r="D10" s="16">
        <f>+D11</f>
        <v>269043.579</v>
      </c>
      <c r="E10" s="16">
        <f aca="true" t="shared" si="1" ref="E10:Q10">+E11</f>
        <v>269043.579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269043.579</v>
      </c>
    </row>
    <row r="11" spans="1:17" s="5" customFormat="1" ht="11.25">
      <c r="A11" s="40" t="s">
        <v>26</v>
      </c>
      <c r="B11" s="39">
        <v>10</v>
      </c>
      <c r="C11" s="42" t="s">
        <v>28</v>
      </c>
      <c r="D11" s="30">
        <f>SUM(D12:D13)</f>
        <v>269043.579</v>
      </c>
      <c r="E11" s="30">
        <f aca="true" t="shared" si="2" ref="E11:Q11">SUM(E12:E13)</f>
        <v>269043.579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0">
        <f t="shared" si="2"/>
        <v>269043.579</v>
      </c>
    </row>
    <row r="12" spans="1:17" ht="11.25">
      <c r="A12" s="26" t="s">
        <v>165</v>
      </c>
      <c r="B12" s="27">
        <v>10</v>
      </c>
      <c r="C12" s="28" t="s">
        <v>166</v>
      </c>
      <c r="D12" s="29">
        <f>+'[2]CxP_DANE14'!D12</f>
        <v>172106.6</v>
      </c>
      <c r="E12" s="29">
        <f>+'[2]CxP_DANE14'!E12</f>
        <v>172106.6</v>
      </c>
      <c r="F12" s="29">
        <f>+'[2]CxP_DANE14'!F12</f>
        <v>0</v>
      </c>
      <c r="G12" s="29">
        <f>+'[2]CxP_DANE14'!G12</f>
        <v>0</v>
      </c>
      <c r="H12" s="29">
        <f>+'[2]CxP_DANE14'!H12</f>
        <v>0</v>
      </c>
      <c r="I12" s="29">
        <f>+'[2]CxP_DANE14'!I12</f>
        <v>0</v>
      </c>
      <c r="J12" s="29">
        <f>+'[2]CxP_DANE14'!J12</f>
        <v>0</v>
      </c>
      <c r="K12" s="29">
        <f>+'[2]CxP_DANE14'!K12</f>
        <v>0</v>
      </c>
      <c r="L12" s="29">
        <f>+'[2]CxP_DANE14'!L12</f>
        <v>0</v>
      </c>
      <c r="M12" s="29">
        <f>+'[2]CxP_DANE14'!M12</f>
        <v>0</v>
      </c>
      <c r="N12" s="29">
        <f>+'[2]CxP_DANE14'!N12</f>
        <v>0</v>
      </c>
      <c r="O12" s="29">
        <f>+'[2]CxP_DANE14'!O12</f>
        <v>0</v>
      </c>
      <c r="P12" s="29">
        <f>+'[2]CxP_DANE14'!P12</f>
        <v>0</v>
      </c>
      <c r="Q12" s="29">
        <f>SUM(E12:P12)</f>
        <v>172106.6</v>
      </c>
    </row>
    <row r="13" spans="1:17" ht="11.25">
      <c r="A13" s="26" t="s">
        <v>167</v>
      </c>
      <c r="B13" s="27">
        <v>10</v>
      </c>
      <c r="C13" s="28" t="s">
        <v>168</v>
      </c>
      <c r="D13" s="29">
        <f>+'[2]CxP_DANE14'!D13</f>
        <v>96936.979</v>
      </c>
      <c r="E13" s="29">
        <f>+'[2]CxP_DANE14'!E13</f>
        <v>96936.979</v>
      </c>
      <c r="F13" s="29">
        <f>+'[2]CxP_DANE14'!F13</f>
        <v>0</v>
      </c>
      <c r="G13" s="29">
        <f>+'[2]CxP_DANE14'!G13</f>
        <v>0</v>
      </c>
      <c r="H13" s="29">
        <f>+'[2]CxP_DANE14'!H13</f>
        <v>0</v>
      </c>
      <c r="I13" s="29">
        <f>+'[2]CxP_DANE14'!I13</f>
        <v>0</v>
      </c>
      <c r="J13" s="29">
        <f>+'[2]CxP_DANE14'!J13</f>
        <v>0</v>
      </c>
      <c r="K13" s="29">
        <f>+'[2]CxP_DANE14'!K13</f>
        <v>0</v>
      </c>
      <c r="L13" s="29">
        <f>+'[2]CxP_DANE14'!L13</f>
        <v>0</v>
      </c>
      <c r="M13" s="29">
        <f>+'[2]CxP_DANE14'!M13</f>
        <v>0</v>
      </c>
      <c r="N13" s="29">
        <f>+'[2]CxP_DANE14'!N13</f>
        <v>0</v>
      </c>
      <c r="O13" s="29">
        <f>+'[2]CxP_DANE14'!O13</f>
        <v>0</v>
      </c>
      <c r="P13" s="29">
        <f>+'[2]CxP_DANE14'!P13</f>
        <v>0</v>
      </c>
      <c r="Q13" s="29">
        <f>SUM(E13:P13)</f>
        <v>96936.979</v>
      </c>
    </row>
    <row r="14" spans="1:17" s="13" customFormat="1" ht="12.75">
      <c r="A14" s="43"/>
      <c r="B14" s="43"/>
      <c r="C14" s="15" t="s">
        <v>29</v>
      </c>
      <c r="D14" s="16">
        <f>+D15+D17+D20+D24+D26+D28+D30+D32</f>
        <v>191263.901</v>
      </c>
      <c r="E14" s="16">
        <f aca="true" t="shared" si="3" ref="E14:Q14">+E15+E17+E20+E24+E26+E28+E30+E32</f>
        <v>166891.08800000002</v>
      </c>
      <c r="F14" s="16">
        <f t="shared" si="3"/>
        <v>24372.813000000002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191263.901</v>
      </c>
    </row>
    <row r="15" spans="1:17" s="5" customFormat="1" ht="11.25">
      <c r="A15" s="40" t="s">
        <v>192</v>
      </c>
      <c r="B15" s="39">
        <v>10</v>
      </c>
      <c r="C15" s="42" t="s">
        <v>193</v>
      </c>
      <c r="D15" s="30">
        <f>+D16</f>
        <v>1000</v>
      </c>
      <c r="E15" s="30">
        <f aca="true" t="shared" si="4" ref="E15:Q15">+E16</f>
        <v>0</v>
      </c>
      <c r="F15" s="30">
        <f t="shared" si="4"/>
        <v>1000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30">
        <f t="shared" si="4"/>
        <v>0</v>
      </c>
      <c r="P15" s="30">
        <f t="shared" si="4"/>
        <v>0</v>
      </c>
      <c r="Q15" s="30">
        <f t="shared" si="4"/>
        <v>1000</v>
      </c>
    </row>
    <row r="16" spans="1:17" ht="11.25">
      <c r="A16" s="26" t="s">
        <v>262</v>
      </c>
      <c r="B16" s="27">
        <v>10</v>
      </c>
      <c r="C16" s="28" t="s">
        <v>263</v>
      </c>
      <c r="D16" s="29">
        <f>+'[2]CxP_DANE14'!D16</f>
        <v>1000</v>
      </c>
      <c r="E16" s="29">
        <f>+'[2]CxP_DANE14'!E16</f>
        <v>0</v>
      </c>
      <c r="F16" s="29">
        <f>+'[2]CxP_DANE14'!F16</f>
        <v>1000</v>
      </c>
      <c r="G16" s="29">
        <f>+'[2]CxP_DANE14'!G16</f>
        <v>0</v>
      </c>
      <c r="H16" s="29">
        <f>+'[2]CxP_DANE14'!H16</f>
        <v>0</v>
      </c>
      <c r="I16" s="29">
        <f>+'[2]CxP_DANE14'!I16</f>
        <v>0</v>
      </c>
      <c r="J16" s="29">
        <f>+'[2]CxP_DANE14'!J16</f>
        <v>0</v>
      </c>
      <c r="K16" s="29">
        <f>+'[2]CxP_DANE14'!K16</f>
        <v>0</v>
      </c>
      <c r="L16" s="29">
        <f>+'[2]CxP_DANE14'!L16</f>
        <v>0</v>
      </c>
      <c r="M16" s="29">
        <f>+'[2]CxP_DANE14'!M16</f>
        <v>0</v>
      </c>
      <c r="N16" s="29">
        <f>+'[2]CxP_DANE14'!N16</f>
        <v>0</v>
      </c>
      <c r="O16" s="29">
        <f>+'[2]CxP_DANE14'!O16</f>
        <v>0</v>
      </c>
      <c r="P16" s="29">
        <f>+'[2]CxP_DANE14'!P16</f>
        <v>0</v>
      </c>
      <c r="Q16" s="29">
        <f aca="true" t="shared" si="5" ref="Q16:Q33">SUM(E16:P16)</f>
        <v>1000</v>
      </c>
    </row>
    <row r="17" spans="1:17" s="5" customFormat="1" ht="11.25">
      <c r="A17" s="40" t="s">
        <v>258</v>
      </c>
      <c r="B17" s="39">
        <v>10</v>
      </c>
      <c r="C17" s="42" t="s">
        <v>196</v>
      </c>
      <c r="D17" s="30">
        <f>SUM(D18:D19)</f>
        <v>23372.813000000002</v>
      </c>
      <c r="E17" s="30">
        <f aca="true" t="shared" si="6" ref="E17:Q17">SUM(E18:E19)</f>
        <v>0</v>
      </c>
      <c r="F17" s="30">
        <f t="shared" si="6"/>
        <v>23372.813000000002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23372.813000000002</v>
      </c>
    </row>
    <row r="18" spans="1:17" ht="11.25">
      <c r="A18" s="26" t="s">
        <v>197</v>
      </c>
      <c r="B18" s="27">
        <v>10</v>
      </c>
      <c r="C18" s="28" t="s">
        <v>198</v>
      </c>
      <c r="D18" s="29">
        <f>+'[2]CxP_DANE14'!D18</f>
        <v>4372.813</v>
      </c>
      <c r="E18" s="29">
        <f>+'[2]CxP_DANE14'!E18</f>
        <v>0</v>
      </c>
      <c r="F18" s="29">
        <f>+'[2]CxP_DANE14'!F18</f>
        <v>4372.813</v>
      </c>
      <c r="G18" s="29">
        <f>+'[2]CxP_DANE14'!G18</f>
        <v>0</v>
      </c>
      <c r="H18" s="29">
        <f>+'[2]CxP_DANE14'!H18</f>
        <v>0</v>
      </c>
      <c r="I18" s="29">
        <f>+'[2]CxP_DANE14'!I18</f>
        <v>0</v>
      </c>
      <c r="J18" s="29">
        <f>+'[2]CxP_DANE14'!J18</f>
        <v>0</v>
      </c>
      <c r="K18" s="29">
        <f>+'[2]CxP_DANE14'!K18</f>
        <v>0</v>
      </c>
      <c r="L18" s="29">
        <f>+'[2]CxP_DANE14'!L18</f>
        <v>0</v>
      </c>
      <c r="M18" s="29">
        <f>+'[2]CxP_DANE14'!M18</f>
        <v>0</v>
      </c>
      <c r="N18" s="29">
        <f>+'[2]CxP_DANE14'!N18</f>
        <v>0</v>
      </c>
      <c r="O18" s="29">
        <f>+'[2]CxP_DANE14'!O18</f>
        <v>0</v>
      </c>
      <c r="P18" s="29">
        <f>+'[2]CxP_DANE14'!P18</f>
        <v>0</v>
      </c>
      <c r="Q18" s="29">
        <f t="shared" si="5"/>
        <v>4372.813</v>
      </c>
    </row>
    <row r="19" spans="1:17" ht="11.25">
      <c r="A19" s="26" t="s">
        <v>211</v>
      </c>
      <c r="B19" s="27">
        <v>10</v>
      </c>
      <c r="C19" s="28" t="s">
        <v>212</v>
      </c>
      <c r="D19" s="29">
        <f>+'[2]CxP_DANE14'!D19</f>
        <v>19000</v>
      </c>
      <c r="E19" s="29">
        <f>+'[2]CxP_DANE14'!E19</f>
        <v>0</v>
      </c>
      <c r="F19" s="29">
        <f>+'[2]CxP_DANE14'!F19</f>
        <v>19000</v>
      </c>
      <c r="G19" s="29">
        <f>+'[2]CxP_DANE14'!G19</f>
        <v>0</v>
      </c>
      <c r="H19" s="29">
        <f>+'[2]CxP_DANE14'!H19</f>
        <v>0</v>
      </c>
      <c r="I19" s="29">
        <f>+'[2]CxP_DANE14'!I19</f>
        <v>0</v>
      </c>
      <c r="J19" s="29">
        <f>+'[2]CxP_DANE14'!J19</f>
        <v>0</v>
      </c>
      <c r="K19" s="29">
        <f>+'[2]CxP_DANE14'!K19</f>
        <v>0</v>
      </c>
      <c r="L19" s="29">
        <f>+'[2]CxP_DANE14'!L19</f>
        <v>0</v>
      </c>
      <c r="M19" s="29">
        <f>+'[2]CxP_DANE14'!M19</f>
        <v>0</v>
      </c>
      <c r="N19" s="29">
        <f>+'[2]CxP_DANE14'!N19</f>
        <v>0</v>
      </c>
      <c r="O19" s="29">
        <f>+'[2]CxP_DANE14'!O19</f>
        <v>0</v>
      </c>
      <c r="P19" s="29">
        <f>+'[2]CxP_DANE14'!P19</f>
        <v>0</v>
      </c>
      <c r="Q19" s="29">
        <f t="shared" si="5"/>
        <v>19000</v>
      </c>
    </row>
    <row r="20" spans="1:17" s="5" customFormat="1" ht="11.25">
      <c r="A20" s="40" t="s">
        <v>264</v>
      </c>
      <c r="B20" s="39">
        <v>10</v>
      </c>
      <c r="C20" s="42" t="s">
        <v>213</v>
      </c>
      <c r="D20" s="30">
        <f>SUM(D21:D23)</f>
        <v>127738.924</v>
      </c>
      <c r="E20" s="30">
        <f aca="true" t="shared" si="7" ref="E20:Q20">SUM(E21:E23)</f>
        <v>127738.924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127738.924</v>
      </c>
    </row>
    <row r="21" spans="1:17" ht="11.25">
      <c r="A21" s="26" t="s">
        <v>216</v>
      </c>
      <c r="B21" s="27">
        <v>10</v>
      </c>
      <c r="C21" s="28" t="s">
        <v>217</v>
      </c>
      <c r="D21" s="29">
        <f>+'[2]CxP_DANE14'!D21</f>
        <v>2937.96</v>
      </c>
      <c r="E21" s="29">
        <f>+'[2]CxP_DANE14'!E21</f>
        <v>2937.96</v>
      </c>
      <c r="F21" s="29">
        <f>+'[2]CxP_DANE14'!F21</f>
        <v>0</v>
      </c>
      <c r="G21" s="29">
        <f>+'[2]CxP_DANE14'!G21</f>
        <v>0</v>
      </c>
      <c r="H21" s="29">
        <f>+'[2]CxP_DANE14'!H21</f>
        <v>0</v>
      </c>
      <c r="I21" s="29">
        <f>+'[2]CxP_DANE14'!I21</f>
        <v>0</v>
      </c>
      <c r="J21" s="29">
        <f>+'[2]CxP_DANE14'!J21</f>
        <v>0</v>
      </c>
      <c r="K21" s="29">
        <f>+'[2]CxP_DANE14'!K21</f>
        <v>0</v>
      </c>
      <c r="L21" s="29">
        <f>+'[2]CxP_DANE14'!L21</f>
        <v>0</v>
      </c>
      <c r="M21" s="29">
        <f>+'[2]CxP_DANE14'!M21</f>
        <v>0</v>
      </c>
      <c r="N21" s="29">
        <f>+'[2]CxP_DANE14'!N21</f>
        <v>0</v>
      </c>
      <c r="O21" s="29">
        <f>+'[2]CxP_DANE14'!O21</f>
        <v>0</v>
      </c>
      <c r="P21" s="29">
        <f>+'[2]CxP_DANE14'!P21</f>
        <v>0</v>
      </c>
      <c r="Q21" s="29">
        <f t="shared" si="5"/>
        <v>2937.96</v>
      </c>
    </row>
    <row r="22" spans="1:17" ht="11.25">
      <c r="A22" s="26" t="s">
        <v>218</v>
      </c>
      <c r="B22" s="27">
        <v>10</v>
      </c>
      <c r="C22" s="28" t="s">
        <v>219</v>
      </c>
      <c r="D22" s="29">
        <f>+'[2]CxP_DANE14'!D22</f>
        <v>44567.704</v>
      </c>
      <c r="E22" s="29">
        <f>+'[2]CxP_DANE14'!E22</f>
        <v>44567.704</v>
      </c>
      <c r="F22" s="29">
        <f>+'[2]CxP_DANE14'!F22</f>
        <v>0</v>
      </c>
      <c r="G22" s="29">
        <f>+'[2]CxP_DANE14'!G22</f>
        <v>0</v>
      </c>
      <c r="H22" s="29">
        <f>+'[2]CxP_DANE14'!H22</f>
        <v>0</v>
      </c>
      <c r="I22" s="29">
        <f>+'[2]CxP_DANE14'!I22</f>
        <v>0</v>
      </c>
      <c r="J22" s="29">
        <f>+'[2]CxP_DANE14'!J22</f>
        <v>0</v>
      </c>
      <c r="K22" s="29">
        <f>+'[2]CxP_DANE14'!K22</f>
        <v>0</v>
      </c>
      <c r="L22" s="29">
        <f>+'[2]CxP_DANE14'!L22</f>
        <v>0</v>
      </c>
      <c r="M22" s="29">
        <f>+'[2]CxP_DANE14'!M22</f>
        <v>0</v>
      </c>
      <c r="N22" s="29">
        <f>+'[2]CxP_DANE14'!N22</f>
        <v>0</v>
      </c>
      <c r="O22" s="29">
        <f>+'[2]CxP_DANE14'!O22</f>
        <v>0</v>
      </c>
      <c r="P22" s="29">
        <f>+'[2]CxP_DANE14'!P22</f>
        <v>0</v>
      </c>
      <c r="Q22" s="29">
        <f t="shared" si="5"/>
        <v>44567.704</v>
      </c>
    </row>
    <row r="23" spans="1:17" ht="11.25">
      <c r="A23" s="26" t="s">
        <v>222</v>
      </c>
      <c r="B23" s="27">
        <v>10</v>
      </c>
      <c r="C23" s="28" t="s">
        <v>223</v>
      </c>
      <c r="D23" s="29">
        <f>+'[2]CxP_DANE14'!D23</f>
        <v>80233.26</v>
      </c>
      <c r="E23" s="29">
        <f>+'[2]CxP_DANE14'!E23</f>
        <v>80233.26</v>
      </c>
      <c r="F23" s="29">
        <f>+'[2]CxP_DANE14'!F23</f>
        <v>0</v>
      </c>
      <c r="G23" s="29">
        <f>+'[2]CxP_DANE14'!G23</f>
        <v>0</v>
      </c>
      <c r="H23" s="29">
        <f>+'[2]CxP_DANE14'!H23</f>
        <v>0</v>
      </c>
      <c r="I23" s="29">
        <f>+'[2]CxP_DANE14'!I23</f>
        <v>0</v>
      </c>
      <c r="J23" s="29">
        <f>+'[2]CxP_DANE14'!J23</f>
        <v>0</v>
      </c>
      <c r="K23" s="29">
        <f>+'[2]CxP_DANE14'!K23</f>
        <v>0</v>
      </c>
      <c r="L23" s="29">
        <f>+'[2]CxP_DANE14'!L23</f>
        <v>0</v>
      </c>
      <c r="M23" s="29">
        <f>+'[2]CxP_DANE14'!M23</f>
        <v>0</v>
      </c>
      <c r="N23" s="29">
        <f>+'[2]CxP_DANE14'!N23</f>
        <v>0</v>
      </c>
      <c r="O23" s="29">
        <f>+'[2]CxP_DANE14'!O23</f>
        <v>0</v>
      </c>
      <c r="P23" s="29">
        <f>+'[2]CxP_DANE14'!P23</f>
        <v>0</v>
      </c>
      <c r="Q23" s="29">
        <f t="shared" si="5"/>
        <v>80233.26</v>
      </c>
    </row>
    <row r="24" spans="1:17" s="5" customFormat="1" ht="11.25">
      <c r="A24" s="40" t="s">
        <v>265</v>
      </c>
      <c r="B24" s="39">
        <v>10</v>
      </c>
      <c r="C24" s="42" t="s">
        <v>224</v>
      </c>
      <c r="D24" s="30">
        <f>+D25</f>
        <v>9494.2</v>
      </c>
      <c r="E24" s="30">
        <f aca="true" t="shared" si="8" ref="E24:Q24">+E25</f>
        <v>9494.2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9494.2</v>
      </c>
    </row>
    <row r="25" spans="1:17" ht="11.25">
      <c r="A25" s="26" t="s">
        <v>225</v>
      </c>
      <c r="B25" s="27">
        <v>10</v>
      </c>
      <c r="C25" s="28" t="s">
        <v>226</v>
      </c>
      <c r="D25" s="29">
        <f>+'[2]CxP_DANE14'!D25</f>
        <v>9494.2</v>
      </c>
      <c r="E25" s="29">
        <f>+'[2]CxP_DANE14'!E25</f>
        <v>9494.2</v>
      </c>
      <c r="F25" s="29">
        <f>+'[2]CxP_DANE14'!F25</f>
        <v>0</v>
      </c>
      <c r="G25" s="29">
        <f>+'[2]CxP_DANE14'!G25</f>
        <v>0</v>
      </c>
      <c r="H25" s="29">
        <f>+'[2]CxP_DANE14'!H25</f>
        <v>0</v>
      </c>
      <c r="I25" s="29">
        <f>+'[2]CxP_DANE14'!I25</f>
        <v>0</v>
      </c>
      <c r="J25" s="29">
        <f>+'[2]CxP_DANE14'!J25</f>
        <v>0</v>
      </c>
      <c r="K25" s="29">
        <f>+'[2]CxP_DANE14'!K25</f>
        <v>0</v>
      </c>
      <c r="L25" s="29">
        <f>+'[2]CxP_DANE14'!L25</f>
        <v>0</v>
      </c>
      <c r="M25" s="29">
        <f>+'[2]CxP_DANE14'!M25</f>
        <v>0</v>
      </c>
      <c r="N25" s="29">
        <f>+'[2]CxP_DANE14'!N25</f>
        <v>0</v>
      </c>
      <c r="O25" s="29">
        <f>+'[2]CxP_DANE14'!O25</f>
        <v>0</v>
      </c>
      <c r="P25" s="29">
        <f>+'[2]CxP_DANE14'!P25</f>
        <v>0</v>
      </c>
      <c r="Q25" s="29">
        <f t="shared" si="5"/>
        <v>9494.2</v>
      </c>
    </row>
    <row r="26" spans="1:17" s="5" customFormat="1" ht="11.25">
      <c r="A26" s="40" t="s">
        <v>266</v>
      </c>
      <c r="B26" s="39">
        <v>10</v>
      </c>
      <c r="C26" s="42" t="s">
        <v>231</v>
      </c>
      <c r="D26" s="30">
        <f>+D27</f>
        <v>1924.05</v>
      </c>
      <c r="E26" s="30">
        <f aca="true" t="shared" si="9" ref="E26:Q26">+E27</f>
        <v>1924.05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  <c r="N26" s="30">
        <f t="shared" si="9"/>
        <v>0</v>
      </c>
      <c r="O26" s="30">
        <f t="shared" si="9"/>
        <v>0</v>
      </c>
      <c r="P26" s="30">
        <f t="shared" si="9"/>
        <v>0</v>
      </c>
      <c r="Q26" s="30">
        <f t="shared" si="9"/>
        <v>1924.05</v>
      </c>
    </row>
    <row r="27" spans="1:17" ht="11.25">
      <c r="A27" s="26" t="s">
        <v>232</v>
      </c>
      <c r="B27" s="27">
        <v>10</v>
      </c>
      <c r="C27" s="28" t="s">
        <v>233</v>
      </c>
      <c r="D27" s="29">
        <f>+'[2]CxP_DANE14'!D27</f>
        <v>1924.05</v>
      </c>
      <c r="E27" s="29">
        <f>+'[2]CxP_DANE14'!E27</f>
        <v>1924.05</v>
      </c>
      <c r="F27" s="29">
        <f>+'[2]CxP_DANE14'!F27</f>
        <v>0</v>
      </c>
      <c r="G27" s="29">
        <f>+'[2]CxP_DANE14'!G27</f>
        <v>0</v>
      </c>
      <c r="H27" s="29">
        <f>+'[2]CxP_DANE14'!H27</f>
        <v>0</v>
      </c>
      <c r="I27" s="29">
        <f>+'[2]CxP_DANE14'!I27</f>
        <v>0</v>
      </c>
      <c r="J27" s="29">
        <f>+'[2]CxP_DANE14'!J27</f>
        <v>0</v>
      </c>
      <c r="K27" s="29">
        <f>+'[2]CxP_DANE14'!K27</f>
        <v>0</v>
      </c>
      <c r="L27" s="29">
        <f>+'[2]CxP_DANE14'!L27</f>
        <v>0</v>
      </c>
      <c r="M27" s="29">
        <f>+'[2]CxP_DANE14'!M27</f>
        <v>0</v>
      </c>
      <c r="N27" s="29">
        <f>+'[2]CxP_DANE14'!N27</f>
        <v>0</v>
      </c>
      <c r="O27" s="29">
        <f>+'[2]CxP_DANE14'!O27</f>
        <v>0</v>
      </c>
      <c r="P27" s="29">
        <f>+'[2]CxP_DANE14'!P27</f>
        <v>0</v>
      </c>
      <c r="Q27" s="29">
        <f t="shared" si="5"/>
        <v>1924.05</v>
      </c>
    </row>
    <row r="28" spans="1:17" s="5" customFormat="1" ht="11.25">
      <c r="A28" s="40" t="s">
        <v>261</v>
      </c>
      <c r="B28" s="39">
        <v>10</v>
      </c>
      <c r="C28" s="42" t="s">
        <v>239</v>
      </c>
      <c r="D28" s="30">
        <f>+D29</f>
        <v>22283.423</v>
      </c>
      <c r="E28" s="30">
        <f aca="true" t="shared" si="10" ref="E28:Q28">+E29</f>
        <v>22283.423</v>
      </c>
      <c r="F28" s="30">
        <f t="shared" si="10"/>
        <v>0</v>
      </c>
      <c r="G28" s="30">
        <f t="shared" si="10"/>
        <v>0</v>
      </c>
      <c r="H28" s="30">
        <f t="shared" si="10"/>
        <v>0</v>
      </c>
      <c r="I28" s="30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0">
        <f t="shared" si="10"/>
        <v>0</v>
      </c>
      <c r="Q28" s="30">
        <f t="shared" si="10"/>
        <v>22283.423</v>
      </c>
    </row>
    <row r="29" spans="1:17" ht="11.25">
      <c r="A29" s="26" t="s">
        <v>240</v>
      </c>
      <c r="B29" s="27">
        <v>10</v>
      </c>
      <c r="C29" s="28" t="s">
        <v>241</v>
      </c>
      <c r="D29" s="29">
        <f>+'[2]CxP_DANE14'!D29</f>
        <v>22283.423</v>
      </c>
      <c r="E29" s="29">
        <f>+'[2]CxP_DANE14'!E29</f>
        <v>22283.423</v>
      </c>
      <c r="F29" s="29">
        <f>+'[2]CxP_DANE14'!F29</f>
        <v>0</v>
      </c>
      <c r="G29" s="29">
        <f>+'[2]CxP_DANE14'!G29</f>
        <v>0</v>
      </c>
      <c r="H29" s="29">
        <f>+'[2]CxP_DANE14'!H29</f>
        <v>0</v>
      </c>
      <c r="I29" s="29">
        <f>+'[2]CxP_DANE14'!I29</f>
        <v>0</v>
      </c>
      <c r="J29" s="29">
        <f>+'[2]CxP_DANE14'!J29</f>
        <v>0</v>
      </c>
      <c r="K29" s="29">
        <f>+'[2]CxP_DANE14'!K29</f>
        <v>0</v>
      </c>
      <c r="L29" s="29">
        <f>+'[2]CxP_DANE14'!L29</f>
        <v>0</v>
      </c>
      <c r="M29" s="29">
        <f>+'[2]CxP_DANE14'!M29</f>
        <v>0</v>
      </c>
      <c r="N29" s="29">
        <f>+'[2]CxP_DANE14'!N29</f>
        <v>0</v>
      </c>
      <c r="O29" s="29">
        <f>+'[2]CxP_DANE14'!O29</f>
        <v>0</v>
      </c>
      <c r="P29" s="29">
        <f>+'[2]CxP_DANE14'!P29</f>
        <v>0</v>
      </c>
      <c r="Q29" s="29">
        <f t="shared" si="5"/>
        <v>22283.423</v>
      </c>
    </row>
    <row r="30" spans="1:17" s="5" customFormat="1" ht="11.25">
      <c r="A30" s="40" t="s">
        <v>267</v>
      </c>
      <c r="B30" s="39">
        <v>10</v>
      </c>
      <c r="C30" s="42" t="s">
        <v>242</v>
      </c>
      <c r="D30" s="30">
        <f>+D31</f>
        <v>950.491</v>
      </c>
      <c r="E30" s="30">
        <f aca="true" t="shared" si="11" ref="E30:Q30">+E31</f>
        <v>950.491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30">
        <f t="shared" si="11"/>
        <v>0</v>
      </c>
      <c r="Q30" s="30">
        <f t="shared" si="11"/>
        <v>950.491</v>
      </c>
    </row>
    <row r="31" spans="1:17" ht="11.25">
      <c r="A31" s="26" t="s">
        <v>243</v>
      </c>
      <c r="B31" s="27">
        <v>10</v>
      </c>
      <c r="C31" s="28" t="s">
        <v>244</v>
      </c>
      <c r="D31" s="29">
        <f>+'[2]CxP_DANE14'!D31</f>
        <v>950.491</v>
      </c>
      <c r="E31" s="29">
        <f>+'[2]CxP_DANE14'!E31</f>
        <v>950.491</v>
      </c>
      <c r="F31" s="29">
        <f>+'[2]CxP_DANE14'!F31</f>
        <v>0</v>
      </c>
      <c r="G31" s="29">
        <f>+'[2]CxP_DANE14'!G31</f>
        <v>0</v>
      </c>
      <c r="H31" s="29">
        <f>+'[2]CxP_DANE14'!H31</f>
        <v>0</v>
      </c>
      <c r="I31" s="29">
        <f>+'[2]CxP_DANE14'!I31</f>
        <v>0</v>
      </c>
      <c r="J31" s="29">
        <f>+'[2]CxP_DANE14'!J31</f>
        <v>0</v>
      </c>
      <c r="K31" s="29">
        <f>+'[2]CxP_DANE14'!K31</f>
        <v>0</v>
      </c>
      <c r="L31" s="29">
        <f>+'[2]CxP_DANE14'!L31</f>
        <v>0</v>
      </c>
      <c r="M31" s="29">
        <f>+'[2]CxP_DANE14'!M31</f>
        <v>0</v>
      </c>
      <c r="N31" s="29">
        <f>+'[2]CxP_DANE14'!N31</f>
        <v>0</v>
      </c>
      <c r="O31" s="29">
        <f>+'[2]CxP_DANE14'!O31</f>
        <v>0</v>
      </c>
      <c r="P31" s="29">
        <f>+'[2]CxP_DANE14'!P31</f>
        <v>0</v>
      </c>
      <c r="Q31" s="29">
        <f t="shared" si="5"/>
        <v>950.491</v>
      </c>
    </row>
    <row r="32" spans="1:17" s="5" customFormat="1" ht="11.25">
      <c r="A32" s="40" t="s">
        <v>268</v>
      </c>
      <c r="B32" s="39">
        <v>10</v>
      </c>
      <c r="C32" s="42" t="s">
        <v>245</v>
      </c>
      <c r="D32" s="30">
        <f>+D33</f>
        <v>4500</v>
      </c>
      <c r="E32" s="30">
        <f aca="true" t="shared" si="12" ref="E32:Q32">+E33</f>
        <v>4500</v>
      </c>
      <c r="F32" s="30">
        <f t="shared" si="12"/>
        <v>0</v>
      </c>
      <c r="G32" s="30">
        <f t="shared" si="12"/>
        <v>0</v>
      </c>
      <c r="H32" s="30">
        <f t="shared" si="12"/>
        <v>0</v>
      </c>
      <c r="I32" s="30">
        <f t="shared" si="12"/>
        <v>0</v>
      </c>
      <c r="J32" s="30">
        <f t="shared" si="12"/>
        <v>0</v>
      </c>
      <c r="K32" s="30">
        <f t="shared" si="12"/>
        <v>0</v>
      </c>
      <c r="L32" s="30">
        <f t="shared" si="12"/>
        <v>0</v>
      </c>
      <c r="M32" s="30">
        <f t="shared" si="12"/>
        <v>0</v>
      </c>
      <c r="N32" s="30">
        <f t="shared" si="12"/>
        <v>0</v>
      </c>
      <c r="O32" s="30">
        <f t="shared" si="12"/>
        <v>0</v>
      </c>
      <c r="P32" s="30">
        <f t="shared" si="12"/>
        <v>0</v>
      </c>
      <c r="Q32" s="30">
        <f t="shared" si="12"/>
        <v>4500</v>
      </c>
    </row>
    <row r="33" spans="1:17" ht="11.25">
      <c r="A33" s="26" t="s">
        <v>246</v>
      </c>
      <c r="B33" s="27">
        <v>10</v>
      </c>
      <c r="C33" s="28" t="s">
        <v>247</v>
      </c>
      <c r="D33" s="29">
        <f>+'[2]CxP_DANE14'!D33</f>
        <v>4500</v>
      </c>
      <c r="E33" s="29">
        <f>+'[2]CxP_DANE14'!E33</f>
        <v>4500</v>
      </c>
      <c r="F33" s="29">
        <f>+'[2]CxP_DANE14'!F33</f>
        <v>0</v>
      </c>
      <c r="G33" s="29">
        <f>+'[2]CxP_DANE14'!G33</f>
        <v>0</v>
      </c>
      <c r="H33" s="29">
        <f>+'[2]CxP_DANE14'!H33</f>
        <v>0</v>
      </c>
      <c r="I33" s="29">
        <f>+'[2]CxP_DANE14'!I33</f>
        <v>0</v>
      </c>
      <c r="J33" s="29">
        <f>+'[2]CxP_DANE14'!J33</f>
        <v>0</v>
      </c>
      <c r="K33" s="29">
        <f>+'[2]CxP_DANE14'!K33</f>
        <v>0</v>
      </c>
      <c r="L33" s="29">
        <f>+'[2]CxP_DANE14'!L33</f>
        <v>0</v>
      </c>
      <c r="M33" s="29">
        <f>+'[2]CxP_DANE14'!M33</f>
        <v>0</v>
      </c>
      <c r="N33" s="29">
        <f>+'[2]CxP_DANE14'!N33</f>
        <v>0</v>
      </c>
      <c r="O33" s="29">
        <f>+'[2]CxP_DANE14'!O33</f>
        <v>0</v>
      </c>
      <c r="P33" s="29">
        <f>+'[2]CxP_DANE14'!P33</f>
        <v>0</v>
      </c>
      <c r="Q33" s="29">
        <f t="shared" si="5"/>
        <v>4500</v>
      </c>
    </row>
    <row r="34" spans="1:17" s="13" customFormat="1" ht="12.75">
      <c r="A34" s="14"/>
      <c r="B34" s="14"/>
      <c r="C34" s="15" t="s">
        <v>30</v>
      </c>
      <c r="D34" s="16">
        <f>+D35</f>
        <v>11900</v>
      </c>
      <c r="E34" s="16">
        <f aca="true" t="shared" si="13" ref="E34:Q34">+E35</f>
        <v>0</v>
      </c>
      <c r="F34" s="16">
        <f t="shared" si="13"/>
        <v>11900</v>
      </c>
      <c r="G34" s="16">
        <f t="shared" si="13"/>
        <v>0</v>
      </c>
      <c r="H34" s="16">
        <f t="shared" si="13"/>
        <v>0</v>
      </c>
      <c r="I34" s="16">
        <f t="shared" si="13"/>
        <v>0</v>
      </c>
      <c r="J34" s="16">
        <f t="shared" si="13"/>
        <v>0</v>
      </c>
      <c r="K34" s="16">
        <f t="shared" si="13"/>
        <v>0</v>
      </c>
      <c r="L34" s="16">
        <f t="shared" si="13"/>
        <v>0</v>
      </c>
      <c r="M34" s="16">
        <f t="shared" si="13"/>
        <v>0</v>
      </c>
      <c r="N34" s="16">
        <f t="shared" si="13"/>
        <v>0</v>
      </c>
      <c r="O34" s="16">
        <f t="shared" si="13"/>
        <v>0</v>
      </c>
      <c r="P34" s="16">
        <f t="shared" si="13"/>
        <v>0</v>
      </c>
      <c r="Q34" s="16">
        <f t="shared" si="13"/>
        <v>11900</v>
      </c>
    </row>
    <row r="35" spans="1:17" s="21" customFormat="1" ht="22.5">
      <c r="A35" s="17" t="s">
        <v>31</v>
      </c>
      <c r="B35" s="18" t="s">
        <v>27</v>
      </c>
      <c r="C35" s="19" t="s">
        <v>32</v>
      </c>
      <c r="D35" s="20">
        <f>+'[2]CxP_DANE14'!D34</f>
        <v>11900</v>
      </c>
      <c r="E35" s="20">
        <f>+'[2]CxP_DANE14'!E15</f>
        <v>0</v>
      </c>
      <c r="F35" s="20">
        <f>+'[2]CxP_DANE14'!F35</f>
        <v>11900</v>
      </c>
      <c r="G35" s="20">
        <f>+'[2]CxP_DANE14'!G15</f>
        <v>0</v>
      </c>
      <c r="H35" s="20">
        <f>+'[2]CxP_DANE14'!H15</f>
        <v>0</v>
      </c>
      <c r="I35" s="20">
        <f>+'[2]CxP_DANE14'!I15</f>
        <v>0</v>
      </c>
      <c r="J35" s="20">
        <f>+'[2]CxP_DANE14'!J15</f>
        <v>0</v>
      </c>
      <c r="K35" s="20">
        <f>+'[2]CxP_DANE14'!K15</f>
        <v>0</v>
      </c>
      <c r="L35" s="20">
        <f>+'[2]CxP_DANE14'!L15</f>
        <v>0</v>
      </c>
      <c r="M35" s="20">
        <f>+'[2]CxP_DANE14'!M15</f>
        <v>0</v>
      </c>
      <c r="N35" s="20">
        <f>+'[2]CxP_DANE14'!N15</f>
        <v>0</v>
      </c>
      <c r="O35" s="20">
        <f>+'[2]CxP_DANE14'!O15</f>
        <v>0</v>
      </c>
      <c r="P35" s="20">
        <f>+'[2]CxP_DANE14'!P15</f>
        <v>0</v>
      </c>
      <c r="Q35" s="45">
        <f>SUM(E35:P35)</f>
        <v>11900</v>
      </c>
    </row>
    <row r="36" spans="1:17" s="13" customFormat="1" ht="12.75">
      <c r="A36" s="14"/>
      <c r="B36" s="14"/>
      <c r="C36" s="15" t="s">
        <v>33</v>
      </c>
      <c r="D36" s="16">
        <f>SUM(D37:D56)</f>
        <v>16523533.84082</v>
      </c>
      <c r="E36" s="16">
        <f aca="true" t="shared" si="14" ref="E36:Q36">SUM(E37:E56)</f>
        <v>16514566.34082</v>
      </c>
      <c r="F36" s="16">
        <f t="shared" si="14"/>
        <v>8598.5</v>
      </c>
      <c r="G36" s="16">
        <f t="shared" si="14"/>
        <v>0</v>
      </c>
      <c r="H36" s="16">
        <f t="shared" si="14"/>
        <v>0</v>
      </c>
      <c r="I36" s="16">
        <f t="shared" si="14"/>
        <v>0</v>
      </c>
      <c r="J36" s="16">
        <f t="shared" si="14"/>
        <v>0</v>
      </c>
      <c r="K36" s="16">
        <f t="shared" si="14"/>
        <v>368.797</v>
      </c>
      <c r="L36" s="16">
        <f t="shared" si="14"/>
        <v>0</v>
      </c>
      <c r="M36" s="16">
        <f t="shared" si="14"/>
        <v>0</v>
      </c>
      <c r="N36" s="16">
        <f t="shared" si="14"/>
        <v>0</v>
      </c>
      <c r="O36" s="16">
        <f t="shared" si="14"/>
        <v>0</v>
      </c>
      <c r="P36" s="16">
        <f t="shared" si="14"/>
        <v>0</v>
      </c>
      <c r="Q36" s="16">
        <f t="shared" si="14"/>
        <v>16523533.63782</v>
      </c>
    </row>
    <row r="37" spans="1:17" ht="22.5">
      <c r="A37" s="22" t="s">
        <v>34</v>
      </c>
      <c r="B37" s="23" t="s">
        <v>35</v>
      </c>
      <c r="C37" s="24" t="s">
        <v>36</v>
      </c>
      <c r="D37" s="25">
        <f>+'[2]CxP_DANE14'!D37</f>
        <v>40337.908</v>
      </c>
      <c r="E37" s="25">
        <f>+'[2]CxP_DANE14'!E37</f>
        <v>40337.908</v>
      </c>
      <c r="F37" s="25">
        <f>+'[2]CxP_DANE14'!F37</f>
        <v>0</v>
      </c>
      <c r="G37" s="25">
        <f>+'[2]CxP_DANE14'!G37</f>
        <v>0</v>
      </c>
      <c r="H37" s="25">
        <f>+'[2]CxP_DANE14'!H37</f>
        <v>0</v>
      </c>
      <c r="I37" s="25">
        <f>+'[2]CxP_DANE14'!I37</f>
        <v>0</v>
      </c>
      <c r="J37" s="25">
        <f>+'[2]CxP_DANE14'!J37</f>
        <v>0</v>
      </c>
      <c r="K37" s="25">
        <f>+'[2]CxP_DANE14'!K37</f>
        <v>0</v>
      </c>
      <c r="L37" s="25">
        <f>+'[2]CxP_DANE14'!L37</f>
        <v>0</v>
      </c>
      <c r="M37" s="25">
        <f>+'[2]CxP_DANE14'!M37</f>
        <v>0</v>
      </c>
      <c r="N37" s="25">
        <f>+'[2]CxP_DANE14'!N37</f>
        <v>0</v>
      </c>
      <c r="O37" s="25">
        <f>+'[2]CxP_DANE14'!O37</f>
        <v>0</v>
      </c>
      <c r="P37" s="25">
        <f>+'[2]CxP_DANE14'!P37</f>
        <v>0</v>
      </c>
      <c r="Q37" s="25">
        <f aca="true" t="shared" si="15" ref="Q37:Q56">SUM(E37:P37)</f>
        <v>40337.908</v>
      </c>
    </row>
    <row r="38" spans="1:17" ht="22.5">
      <c r="A38" s="26" t="s">
        <v>37</v>
      </c>
      <c r="B38" s="27" t="s">
        <v>35</v>
      </c>
      <c r="C38" s="28" t="s">
        <v>38</v>
      </c>
      <c r="D38" s="29">
        <f>+'[2]CxP_DANE14'!D38</f>
        <v>1416887.92432</v>
      </c>
      <c r="E38" s="29">
        <f>+'[2]CxP_DANE14'!E38</f>
        <v>1416887.92432</v>
      </c>
      <c r="F38" s="29">
        <f>+'[2]CxP_DANE14'!F38</f>
        <v>0</v>
      </c>
      <c r="G38" s="29">
        <f>+'[2]CxP_DANE14'!G38</f>
        <v>0</v>
      </c>
      <c r="H38" s="29">
        <f>+'[2]CxP_DANE14'!H38</f>
        <v>0</v>
      </c>
      <c r="I38" s="29">
        <f>+'[2]CxP_DANE14'!I38</f>
        <v>0</v>
      </c>
      <c r="J38" s="29">
        <f>+'[2]CxP_DANE14'!J38</f>
        <v>0</v>
      </c>
      <c r="K38" s="29">
        <f>+'[2]CxP_DANE14'!K38</f>
        <v>0</v>
      </c>
      <c r="L38" s="29">
        <f>+'[2]CxP_DANE14'!L38</f>
        <v>0</v>
      </c>
      <c r="M38" s="29">
        <f>+'[2]CxP_DANE14'!M38</f>
        <v>0</v>
      </c>
      <c r="N38" s="29">
        <f>+'[2]CxP_DANE14'!N38</f>
        <v>0</v>
      </c>
      <c r="O38" s="29">
        <f>+'[2]CxP_DANE14'!O38</f>
        <v>0</v>
      </c>
      <c r="P38" s="29">
        <f>+'[2]CxP_DANE14'!P38</f>
        <v>0</v>
      </c>
      <c r="Q38" s="29">
        <f t="shared" si="15"/>
        <v>1416887.92432</v>
      </c>
    </row>
    <row r="39" spans="1:17" ht="22.5">
      <c r="A39" s="26" t="s">
        <v>39</v>
      </c>
      <c r="B39" s="27" t="s">
        <v>35</v>
      </c>
      <c r="C39" s="28" t="s">
        <v>40</v>
      </c>
      <c r="D39" s="29">
        <f>+'[2]CxP_DANE14'!D39</f>
        <v>68082.701</v>
      </c>
      <c r="E39" s="29">
        <f>+'[2]CxP_DANE14'!E39</f>
        <v>68082.701</v>
      </c>
      <c r="F39" s="29">
        <f>+'[2]CxP_DANE14'!F39</f>
        <v>0</v>
      </c>
      <c r="G39" s="29">
        <f>+'[2]CxP_DANE14'!G39</f>
        <v>0</v>
      </c>
      <c r="H39" s="29">
        <f>+'[2]CxP_DANE14'!H39</f>
        <v>0</v>
      </c>
      <c r="I39" s="29">
        <f>+'[2]CxP_DANE14'!I39</f>
        <v>0</v>
      </c>
      <c r="J39" s="29">
        <f>+'[2]CxP_DANE14'!J39</f>
        <v>0</v>
      </c>
      <c r="K39" s="29">
        <f>+'[2]CxP_DANE14'!K39</f>
        <v>0</v>
      </c>
      <c r="L39" s="29">
        <f>+'[2]CxP_DANE14'!L39</f>
        <v>0</v>
      </c>
      <c r="M39" s="29">
        <f>+'[2]CxP_DANE14'!M39</f>
        <v>0</v>
      </c>
      <c r="N39" s="29">
        <f>+'[2]CxP_DANE14'!N39</f>
        <v>0</v>
      </c>
      <c r="O39" s="29">
        <f>+'[2]CxP_DANE14'!O39</f>
        <v>0</v>
      </c>
      <c r="P39" s="29">
        <f>+'[2]CxP_DANE14'!P39</f>
        <v>0</v>
      </c>
      <c r="Q39" s="29">
        <f t="shared" si="15"/>
        <v>68082.701</v>
      </c>
    </row>
    <row r="40" spans="1:17" s="5" customFormat="1" ht="22.5">
      <c r="A40" s="26" t="s">
        <v>41</v>
      </c>
      <c r="B40" s="27" t="s">
        <v>35</v>
      </c>
      <c r="C40" s="28" t="s">
        <v>42</v>
      </c>
      <c r="D40" s="29">
        <f>+'[2]CxP_DANE14'!D40</f>
        <v>288407.813</v>
      </c>
      <c r="E40" s="29">
        <f>+'[2]CxP_DANE14'!E40</f>
        <v>288407.813</v>
      </c>
      <c r="F40" s="29">
        <f>+'[2]CxP_DANE14'!F40</f>
        <v>0</v>
      </c>
      <c r="G40" s="29">
        <f>+'[2]CxP_DANE14'!G40</f>
        <v>0</v>
      </c>
      <c r="H40" s="29">
        <f>+'[2]CxP_DANE14'!H40</f>
        <v>0</v>
      </c>
      <c r="I40" s="29">
        <f>+'[2]CxP_DANE14'!I40</f>
        <v>0</v>
      </c>
      <c r="J40" s="29">
        <f>+'[2]CxP_DANE14'!J40</f>
        <v>0</v>
      </c>
      <c r="K40" s="29">
        <f>+'[2]CxP_DANE14'!K40</f>
        <v>0</v>
      </c>
      <c r="L40" s="29">
        <f>+'[2]CxP_DANE14'!L40</f>
        <v>0</v>
      </c>
      <c r="M40" s="29">
        <f>+'[2]CxP_DANE14'!M40</f>
        <v>0</v>
      </c>
      <c r="N40" s="29">
        <f>+'[2]CxP_DANE14'!N40</f>
        <v>0</v>
      </c>
      <c r="O40" s="29">
        <f>+'[2]CxP_DANE14'!O40</f>
        <v>0</v>
      </c>
      <c r="P40" s="29">
        <f>+'[2]CxP_DANE14'!P40</f>
        <v>0</v>
      </c>
      <c r="Q40" s="29">
        <f t="shared" si="15"/>
        <v>288407.813</v>
      </c>
    </row>
    <row r="41" spans="1:17" ht="22.5">
      <c r="A41" s="26" t="s">
        <v>43</v>
      </c>
      <c r="B41" s="27" t="s">
        <v>35</v>
      </c>
      <c r="C41" s="28" t="s">
        <v>44</v>
      </c>
      <c r="D41" s="29">
        <f>+'[2]CxP_DANE14'!D41</f>
        <v>263545.3365</v>
      </c>
      <c r="E41" s="29">
        <f>+'[2]CxP_DANE14'!E41</f>
        <v>262304.3365</v>
      </c>
      <c r="F41" s="29">
        <f>+'[2]CxP_DANE14'!F41</f>
        <v>1241</v>
      </c>
      <c r="G41" s="29">
        <f>+'[2]CxP_DANE14'!G41</f>
        <v>0</v>
      </c>
      <c r="H41" s="29">
        <f>+'[2]CxP_DANE14'!H41</f>
        <v>0</v>
      </c>
      <c r="I41" s="29">
        <f>+'[2]CxP_DANE14'!I41</f>
        <v>0</v>
      </c>
      <c r="J41" s="29">
        <f>+'[2]CxP_DANE14'!J41</f>
        <v>0</v>
      </c>
      <c r="K41" s="29">
        <f>+'[2]CxP_DANE14'!K41</f>
        <v>0</v>
      </c>
      <c r="L41" s="29">
        <f>+'[2]CxP_DANE14'!L41</f>
        <v>0</v>
      </c>
      <c r="M41" s="29">
        <f>+'[2]CxP_DANE14'!M41</f>
        <v>0</v>
      </c>
      <c r="N41" s="29">
        <f>+'[2]CxP_DANE14'!N41</f>
        <v>0</v>
      </c>
      <c r="O41" s="29">
        <f>+'[2]CxP_DANE14'!O41</f>
        <v>0</v>
      </c>
      <c r="P41" s="29">
        <f>+'[2]CxP_DANE14'!P41</f>
        <v>0</v>
      </c>
      <c r="Q41" s="29">
        <f t="shared" si="15"/>
        <v>263545.3365</v>
      </c>
    </row>
    <row r="42" spans="1:17" s="5" customFormat="1" ht="22.5">
      <c r="A42" s="26" t="s">
        <v>45</v>
      </c>
      <c r="B42" s="27" t="s">
        <v>35</v>
      </c>
      <c r="C42" s="28" t="s">
        <v>46</v>
      </c>
      <c r="D42" s="29">
        <f>+'[2]CxP_DANE14'!D42</f>
        <v>221239.423</v>
      </c>
      <c r="E42" s="29">
        <f>+'[2]CxP_DANE14'!E42</f>
        <v>221239.423</v>
      </c>
      <c r="F42" s="29">
        <f>+'[2]CxP_DANE14'!F42</f>
        <v>0</v>
      </c>
      <c r="G42" s="29">
        <f>+'[2]CxP_DANE14'!G42</f>
        <v>0</v>
      </c>
      <c r="H42" s="29">
        <f>+'[2]CxP_DANE14'!H42</f>
        <v>0</v>
      </c>
      <c r="I42" s="29">
        <f>+'[2]CxP_DANE14'!I42</f>
        <v>0</v>
      </c>
      <c r="J42" s="29">
        <f>+'[2]CxP_DANE14'!J42</f>
        <v>0</v>
      </c>
      <c r="K42" s="29">
        <f>+'[2]CxP_DANE14'!K42</f>
        <v>0</v>
      </c>
      <c r="L42" s="29">
        <f>+'[2]CxP_DANE14'!L42</f>
        <v>0</v>
      </c>
      <c r="M42" s="29">
        <f>+'[2]CxP_DANE14'!M42</f>
        <v>0</v>
      </c>
      <c r="N42" s="29">
        <f>+'[2]CxP_DANE14'!N42</f>
        <v>0</v>
      </c>
      <c r="O42" s="29">
        <f>+'[2]CxP_DANE14'!O42</f>
        <v>0</v>
      </c>
      <c r="P42" s="29">
        <f>+'[2]CxP_DANE14'!P42</f>
        <v>0</v>
      </c>
      <c r="Q42" s="29">
        <f t="shared" si="15"/>
        <v>221239.423</v>
      </c>
    </row>
    <row r="43" spans="1:17" ht="22.5">
      <c r="A43" s="26" t="s">
        <v>47</v>
      </c>
      <c r="B43" s="27" t="s">
        <v>35</v>
      </c>
      <c r="C43" s="28" t="s">
        <v>48</v>
      </c>
      <c r="D43" s="29">
        <f>+'[2]CxP_DANE14'!D43</f>
        <v>911499.26</v>
      </c>
      <c r="E43" s="29">
        <f>+'[2]CxP_DANE14'!E43</f>
        <v>903770.76</v>
      </c>
      <c r="F43" s="29">
        <f>+'[2]CxP_DANE14'!F43</f>
        <v>7357.5</v>
      </c>
      <c r="G43" s="29">
        <f>+'[2]CxP_DANE14'!G43</f>
        <v>0</v>
      </c>
      <c r="H43" s="29">
        <f>+'[2]CxP_DANE14'!H43</f>
        <v>0</v>
      </c>
      <c r="I43" s="29">
        <f>+'[2]CxP_DANE14'!I43</f>
        <v>0</v>
      </c>
      <c r="J43" s="29">
        <f>+'[2]CxP_DANE14'!J43</f>
        <v>0</v>
      </c>
      <c r="K43" s="29">
        <f>+'[2]CxP_DANE14'!K43</f>
        <v>371</v>
      </c>
      <c r="L43" s="29">
        <f>+'[2]CxP_DANE14'!L43</f>
        <v>0</v>
      </c>
      <c r="M43" s="29">
        <f>+'[2]CxP_DANE14'!M43</f>
        <v>0</v>
      </c>
      <c r="N43" s="29">
        <f>+'[2]CxP_DANE14'!N43</f>
        <v>0</v>
      </c>
      <c r="O43" s="29">
        <f>+'[2]CxP_DANE14'!O43</f>
        <v>0</v>
      </c>
      <c r="P43" s="29">
        <f>+'[2]CxP_DANE14'!P43</f>
        <v>0</v>
      </c>
      <c r="Q43" s="29">
        <f t="shared" si="15"/>
        <v>911499.26</v>
      </c>
    </row>
    <row r="44" spans="1:17" ht="22.5">
      <c r="A44" s="26" t="s">
        <v>49</v>
      </c>
      <c r="B44" s="27" t="s">
        <v>35</v>
      </c>
      <c r="C44" s="28" t="s">
        <v>50</v>
      </c>
      <c r="D44" s="29">
        <f>+'[2]CxP_DANE14'!D44</f>
        <v>10954.049</v>
      </c>
      <c r="E44" s="29">
        <f>+'[2]CxP_DANE14'!E44</f>
        <v>10954.049</v>
      </c>
      <c r="F44" s="29">
        <f>+'[2]CxP_DANE14'!F44</f>
        <v>0</v>
      </c>
      <c r="G44" s="29">
        <f>+'[2]CxP_DANE14'!G44</f>
        <v>0</v>
      </c>
      <c r="H44" s="29">
        <f>+'[2]CxP_DANE14'!H44</f>
        <v>0</v>
      </c>
      <c r="I44" s="29">
        <f>+'[2]CxP_DANE14'!I44</f>
        <v>0</v>
      </c>
      <c r="J44" s="29">
        <f>+'[2]CxP_DANE14'!J44</f>
        <v>0</v>
      </c>
      <c r="K44" s="29">
        <f>+'[2]CxP_DANE14'!K44</f>
        <v>0</v>
      </c>
      <c r="L44" s="29">
        <f>+'[2]CxP_DANE14'!L44</f>
        <v>0</v>
      </c>
      <c r="M44" s="29">
        <f>+'[2]CxP_DANE14'!M44</f>
        <v>0</v>
      </c>
      <c r="N44" s="29">
        <f>+'[2]CxP_DANE14'!N44</f>
        <v>0</v>
      </c>
      <c r="O44" s="29">
        <f>+'[2]CxP_DANE14'!O44</f>
        <v>0</v>
      </c>
      <c r="P44" s="29">
        <f>+'[2]CxP_DANE14'!P44</f>
        <v>0</v>
      </c>
      <c r="Q44" s="29">
        <f t="shared" si="15"/>
        <v>10954.049</v>
      </c>
    </row>
    <row r="45" spans="1:17" ht="22.5">
      <c r="A45" s="26" t="s">
        <v>51</v>
      </c>
      <c r="B45" s="27" t="s">
        <v>35</v>
      </c>
      <c r="C45" s="28" t="s">
        <v>52</v>
      </c>
      <c r="D45" s="29">
        <f>+'[2]CxP_DANE14'!D45</f>
        <v>36964.789</v>
      </c>
      <c r="E45" s="29">
        <f>+'[2]CxP_DANE14'!E45</f>
        <v>36964.789</v>
      </c>
      <c r="F45" s="29">
        <f>+'[2]CxP_DANE14'!F45</f>
        <v>0</v>
      </c>
      <c r="G45" s="29">
        <f>+'[2]CxP_DANE14'!G45</f>
        <v>0</v>
      </c>
      <c r="H45" s="29">
        <f>+'[2]CxP_DANE14'!H45</f>
        <v>0</v>
      </c>
      <c r="I45" s="29">
        <f>+'[2]CxP_DANE14'!I45</f>
        <v>0</v>
      </c>
      <c r="J45" s="29">
        <f>+'[2]CxP_DANE14'!J45</f>
        <v>0</v>
      </c>
      <c r="K45" s="29">
        <f>+'[2]CxP_DANE14'!K45</f>
        <v>0</v>
      </c>
      <c r="L45" s="29">
        <f>+'[2]CxP_DANE14'!L45</f>
        <v>0</v>
      </c>
      <c r="M45" s="29">
        <f>+'[2]CxP_DANE14'!M45</f>
        <v>0</v>
      </c>
      <c r="N45" s="29">
        <f>+'[2]CxP_DANE14'!N45</f>
        <v>0</v>
      </c>
      <c r="O45" s="29">
        <f>+'[2]CxP_DANE14'!O45</f>
        <v>0</v>
      </c>
      <c r="P45" s="29">
        <f>+'[2]CxP_DANE14'!P45</f>
        <v>0</v>
      </c>
      <c r="Q45" s="29">
        <f t="shared" si="15"/>
        <v>36964.789</v>
      </c>
    </row>
    <row r="46" spans="1:17" ht="22.5">
      <c r="A46" s="26" t="s">
        <v>53</v>
      </c>
      <c r="B46" s="27" t="s">
        <v>35</v>
      </c>
      <c r="C46" s="28" t="s">
        <v>54</v>
      </c>
      <c r="D46" s="29">
        <f>+'[2]CxP_DANE14'!D46</f>
        <v>8627.686</v>
      </c>
      <c r="E46" s="29">
        <f>+'[2]CxP_DANE14'!E46</f>
        <v>8627.686</v>
      </c>
      <c r="F46" s="29">
        <f>+'[2]CxP_DANE14'!F46</f>
        <v>0</v>
      </c>
      <c r="G46" s="29">
        <f>+'[2]CxP_DANE14'!G46</f>
        <v>0</v>
      </c>
      <c r="H46" s="29">
        <f>+'[2]CxP_DANE14'!H46</f>
        <v>0</v>
      </c>
      <c r="I46" s="29">
        <f>+'[2]CxP_DANE14'!I46</f>
        <v>0</v>
      </c>
      <c r="J46" s="29">
        <f>+'[2]CxP_DANE14'!J46</f>
        <v>0</v>
      </c>
      <c r="K46" s="29">
        <f>+'[2]CxP_DANE14'!K46</f>
        <v>0</v>
      </c>
      <c r="L46" s="29">
        <f>+'[2]CxP_DANE14'!L46</f>
        <v>0</v>
      </c>
      <c r="M46" s="29">
        <f>+'[2]CxP_DANE14'!M46</f>
        <v>0</v>
      </c>
      <c r="N46" s="29">
        <f>+'[2]CxP_DANE14'!N46</f>
        <v>0</v>
      </c>
      <c r="O46" s="29">
        <f>+'[2]CxP_DANE14'!O46</f>
        <v>0</v>
      </c>
      <c r="P46" s="29">
        <f>+'[2]CxP_DANE14'!P46</f>
        <v>0</v>
      </c>
      <c r="Q46" s="29">
        <f t="shared" si="15"/>
        <v>8627.686</v>
      </c>
    </row>
    <row r="47" spans="1:17" ht="25.5" customHeight="1">
      <c r="A47" s="26" t="s">
        <v>55</v>
      </c>
      <c r="B47" s="27" t="s">
        <v>35</v>
      </c>
      <c r="C47" s="28" t="s">
        <v>56</v>
      </c>
      <c r="D47" s="29">
        <f>+'[2]CxP_DANE14'!D47</f>
        <v>77356.668</v>
      </c>
      <c r="E47" s="29">
        <f>+'[2]CxP_DANE14'!E47</f>
        <v>77356.668</v>
      </c>
      <c r="F47" s="29">
        <f>+'[2]CxP_DANE14'!F47</f>
        <v>0</v>
      </c>
      <c r="G47" s="29">
        <f>+'[2]CxP_DANE14'!G47</f>
        <v>0</v>
      </c>
      <c r="H47" s="29">
        <f>+'[2]CxP_DANE14'!H47</f>
        <v>0</v>
      </c>
      <c r="I47" s="29">
        <f>+'[2]CxP_DANE14'!I47</f>
        <v>0</v>
      </c>
      <c r="J47" s="29">
        <f>+'[2]CxP_DANE14'!J47</f>
        <v>0</v>
      </c>
      <c r="K47" s="29">
        <f>+'[2]CxP_DANE14'!K47</f>
        <v>0</v>
      </c>
      <c r="L47" s="29">
        <f>+'[2]CxP_DANE14'!L47</f>
        <v>0</v>
      </c>
      <c r="M47" s="29">
        <f>+'[2]CxP_DANE14'!M47</f>
        <v>0</v>
      </c>
      <c r="N47" s="29">
        <f>+'[2]CxP_DANE14'!N47</f>
        <v>0</v>
      </c>
      <c r="O47" s="29">
        <f>+'[2]CxP_DANE14'!O47</f>
        <v>0</v>
      </c>
      <c r="P47" s="29">
        <f>+'[2]CxP_DANE14'!P47</f>
        <v>0</v>
      </c>
      <c r="Q47" s="29">
        <f t="shared" si="15"/>
        <v>77356.668</v>
      </c>
    </row>
    <row r="48" spans="1:17" ht="25.5" customHeight="1">
      <c r="A48" s="26" t="s">
        <v>57</v>
      </c>
      <c r="B48" s="27" t="s">
        <v>35</v>
      </c>
      <c r="C48" s="28" t="s">
        <v>58</v>
      </c>
      <c r="D48" s="29">
        <f>+'[2]CxP_DANE14'!D48</f>
        <v>267838.15713</v>
      </c>
      <c r="E48" s="29">
        <f>+'[2]CxP_DANE14'!E48</f>
        <v>267840.15713</v>
      </c>
      <c r="F48" s="29">
        <f>+'[2]CxP_DANE14'!F48</f>
        <v>0</v>
      </c>
      <c r="G48" s="29">
        <f>+'[2]CxP_DANE14'!G48</f>
        <v>0</v>
      </c>
      <c r="H48" s="29">
        <f>+'[2]CxP_DANE14'!H48</f>
        <v>0</v>
      </c>
      <c r="I48" s="29">
        <f>+'[2]CxP_DANE14'!I48</f>
        <v>0</v>
      </c>
      <c r="J48" s="29">
        <f>+'[2]CxP_DANE14'!J48</f>
        <v>0</v>
      </c>
      <c r="K48" s="29">
        <f>+'[2]CxP_DANE14'!K48</f>
        <v>-2.203</v>
      </c>
      <c r="L48" s="29">
        <f>+'[2]CxP_DANE14'!L48</f>
        <v>0</v>
      </c>
      <c r="M48" s="29">
        <f>+'[2]CxP_DANE14'!M48</f>
        <v>0</v>
      </c>
      <c r="N48" s="29">
        <f>+'[2]CxP_DANE14'!N48</f>
        <v>0</v>
      </c>
      <c r="O48" s="29">
        <f>+'[2]CxP_DANE14'!O48</f>
        <v>0</v>
      </c>
      <c r="P48" s="29">
        <f>+'[2]CxP_DANE14'!P48</f>
        <v>0</v>
      </c>
      <c r="Q48" s="29">
        <f t="shared" si="15"/>
        <v>267837.95413</v>
      </c>
    </row>
    <row r="49" spans="1:17" ht="22.5">
      <c r="A49" s="26" t="s">
        <v>59</v>
      </c>
      <c r="B49" s="27">
        <v>11</v>
      </c>
      <c r="C49" s="28" t="s">
        <v>60</v>
      </c>
      <c r="D49" s="29">
        <f>+'[2]CxP_DANE14'!D49</f>
        <v>390915.06</v>
      </c>
      <c r="E49" s="29">
        <f>+'[2]CxP_DANE14'!E49</f>
        <v>390915.06</v>
      </c>
      <c r="F49" s="29">
        <f>+'[2]CxP_DANE14'!F49</f>
        <v>0</v>
      </c>
      <c r="G49" s="29">
        <f>+'[2]CxP_DANE14'!G49</f>
        <v>0</v>
      </c>
      <c r="H49" s="29">
        <f>+'[2]CxP_DANE14'!H49</f>
        <v>0</v>
      </c>
      <c r="I49" s="29">
        <f>+'[2]CxP_DANE14'!I49</f>
        <v>0</v>
      </c>
      <c r="J49" s="29">
        <f>+'[2]CxP_DANE14'!J49</f>
        <v>0</v>
      </c>
      <c r="K49" s="29">
        <f>+'[2]CxP_DANE14'!K49</f>
        <v>0</v>
      </c>
      <c r="L49" s="29">
        <f>+'[2]CxP_DANE14'!L49</f>
        <v>0</v>
      </c>
      <c r="M49" s="29">
        <f>+'[2]CxP_DANE14'!M49</f>
        <v>0</v>
      </c>
      <c r="N49" s="29">
        <f>+'[2]CxP_DANE14'!N49</f>
        <v>0</v>
      </c>
      <c r="O49" s="29">
        <f>+'[2]CxP_DANE14'!O49</f>
        <v>0</v>
      </c>
      <c r="P49" s="29">
        <f>+'[2]CxP_DANE14'!P49</f>
        <v>0</v>
      </c>
      <c r="Q49" s="29">
        <f t="shared" si="15"/>
        <v>390915.06</v>
      </c>
    </row>
    <row r="50" spans="1:17" ht="22.5">
      <c r="A50" s="26" t="s">
        <v>61</v>
      </c>
      <c r="B50" s="27" t="s">
        <v>35</v>
      </c>
      <c r="C50" s="28" t="s">
        <v>62</v>
      </c>
      <c r="D50" s="29">
        <f>+'[2]CxP_DANE14'!D50</f>
        <v>133419.9</v>
      </c>
      <c r="E50" s="29">
        <f>+'[2]CxP_DANE14'!E50</f>
        <v>133419.9</v>
      </c>
      <c r="F50" s="29">
        <f>+'[2]CxP_DANE14'!F50</f>
        <v>0</v>
      </c>
      <c r="G50" s="29">
        <f>+'[2]CxP_DANE14'!G50</f>
        <v>0</v>
      </c>
      <c r="H50" s="29">
        <f>+'[2]CxP_DANE14'!H50</f>
        <v>0</v>
      </c>
      <c r="I50" s="29">
        <f>+'[2]CxP_DANE14'!I50</f>
        <v>0</v>
      </c>
      <c r="J50" s="29">
        <f>+'[2]CxP_DANE14'!J50</f>
        <v>0</v>
      </c>
      <c r="K50" s="29">
        <f>+'[2]CxP_DANE14'!K50</f>
        <v>0</v>
      </c>
      <c r="L50" s="29">
        <f>+'[2]CxP_DANE14'!L50</f>
        <v>0</v>
      </c>
      <c r="M50" s="29">
        <f>+'[2]CxP_DANE14'!M50</f>
        <v>0</v>
      </c>
      <c r="N50" s="29">
        <f>+'[2]CxP_DANE14'!N50</f>
        <v>0</v>
      </c>
      <c r="O50" s="29">
        <f>+'[2]CxP_DANE14'!O50</f>
        <v>0</v>
      </c>
      <c r="P50" s="29">
        <f>+'[2]CxP_DANE14'!P50</f>
        <v>0</v>
      </c>
      <c r="Q50" s="29">
        <f t="shared" si="15"/>
        <v>133419.9</v>
      </c>
    </row>
    <row r="51" spans="1:17" ht="22.5">
      <c r="A51" s="26" t="s">
        <v>63</v>
      </c>
      <c r="B51" s="27" t="s">
        <v>35</v>
      </c>
      <c r="C51" s="28" t="s">
        <v>64</v>
      </c>
      <c r="D51" s="29">
        <f>+'[2]CxP_DANE14'!D51</f>
        <v>119492.08</v>
      </c>
      <c r="E51" s="29">
        <f>+'[2]CxP_DANE14'!E51</f>
        <v>119492.08</v>
      </c>
      <c r="F51" s="29">
        <f>+'[2]CxP_DANE14'!F51</f>
        <v>0</v>
      </c>
      <c r="G51" s="29">
        <f>+'[2]CxP_DANE14'!G51</f>
        <v>0</v>
      </c>
      <c r="H51" s="29">
        <f>+'[2]CxP_DANE14'!H51</f>
        <v>0</v>
      </c>
      <c r="I51" s="29">
        <f>+'[2]CxP_DANE14'!I51</f>
        <v>0</v>
      </c>
      <c r="J51" s="29">
        <f>+'[2]CxP_DANE14'!J51</f>
        <v>0</v>
      </c>
      <c r="K51" s="29">
        <f>+'[2]CxP_DANE14'!K51</f>
        <v>0</v>
      </c>
      <c r="L51" s="29">
        <f>+'[2]CxP_DANE14'!L51</f>
        <v>0</v>
      </c>
      <c r="M51" s="29">
        <f>+'[2]CxP_DANE14'!M51</f>
        <v>0</v>
      </c>
      <c r="N51" s="29">
        <f>+'[2]CxP_DANE14'!N51</f>
        <v>0</v>
      </c>
      <c r="O51" s="29">
        <f>+'[2]CxP_DANE14'!O51</f>
        <v>0</v>
      </c>
      <c r="P51" s="29">
        <f>+'[2]CxP_DANE14'!P51</f>
        <v>0</v>
      </c>
      <c r="Q51" s="29">
        <f t="shared" si="15"/>
        <v>119492.08</v>
      </c>
    </row>
    <row r="52" spans="1:17" ht="11.25">
      <c r="A52" s="26" t="s">
        <v>65</v>
      </c>
      <c r="B52" s="27" t="s">
        <v>35</v>
      </c>
      <c r="C52" s="28" t="s">
        <v>66</v>
      </c>
      <c r="D52" s="29">
        <f>+'[2]CxP_DANE14'!D52</f>
        <v>11906920.623</v>
      </c>
      <c r="E52" s="29">
        <f>+'[2]CxP_DANE14'!E52</f>
        <v>11906920.623</v>
      </c>
      <c r="F52" s="29">
        <f>+'[2]CxP_DANE14'!F52</f>
        <v>0</v>
      </c>
      <c r="G52" s="29">
        <f>+'[2]CxP_DANE14'!G52</f>
        <v>0</v>
      </c>
      <c r="H52" s="29">
        <f>+'[2]CxP_DANE14'!H52</f>
        <v>0</v>
      </c>
      <c r="I52" s="29">
        <f>+'[2]CxP_DANE14'!I52</f>
        <v>0</v>
      </c>
      <c r="J52" s="29">
        <f>+'[2]CxP_DANE14'!J52</f>
        <v>0</v>
      </c>
      <c r="K52" s="29">
        <f>+'[2]CxP_DANE14'!K52</f>
        <v>0</v>
      </c>
      <c r="L52" s="29">
        <f>+'[2]CxP_DANE14'!L52</f>
        <v>0</v>
      </c>
      <c r="M52" s="29">
        <f>+'[2]CxP_DANE14'!M52</f>
        <v>0</v>
      </c>
      <c r="N52" s="29">
        <f>+'[2]CxP_DANE14'!N52</f>
        <v>0</v>
      </c>
      <c r="O52" s="29">
        <f>+'[2]CxP_DANE14'!O52</f>
        <v>0</v>
      </c>
      <c r="P52" s="29">
        <f>+'[2]CxP_DANE14'!P52</f>
        <v>0</v>
      </c>
      <c r="Q52" s="29">
        <f t="shared" si="15"/>
        <v>11906920.623</v>
      </c>
    </row>
    <row r="53" spans="1:17" ht="22.5">
      <c r="A53" s="26" t="s">
        <v>67</v>
      </c>
      <c r="B53" s="27" t="s">
        <v>35</v>
      </c>
      <c r="C53" s="28" t="s">
        <v>68</v>
      </c>
      <c r="D53" s="29">
        <f>+'[2]CxP_DANE14'!D53</f>
        <v>200788.609</v>
      </c>
      <c r="E53" s="29">
        <f>+'[2]CxP_DANE14'!E53</f>
        <v>200788.609</v>
      </c>
      <c r="F53" s="29">
        <f>+'[2]CxP_DANE14'!F53</f>
        <v>0</v>
      </c>
      <c r="G53" s="29">
        <f>+'[2]CxP_DANE14'!G53</f>
        <v>0</v>
      </c>
      <c r="H53" s="29">
        <f>+'[2]CxP_DANE14'!H53</f>
        <v>0</v>
      </c>
      <c r="I53" s="29">
        <f>+'[2]CxP_DANE14'!I53</f>
        <v>0</v>
      </c>
      <c r="J53" s="29">
        <f>+'[2]CxP_DANE14'!J53</f>
        <v>0</v>
      </c>
      <c r="K53" s="29">
        <f>+'[2]CxP_DANE14'!K53</f>
        <v>0</v>
      </c>
      <c r="L53" s="29">
        <f>+'[2]CxP_DANE14'!L53</f>
        <v>0</v>
      </c>
      <c r="M53" s="29">
        <f>+'[2]CxP_DANE14'!M53</f>
        <v>0</v>
      </c>
      <c r="N53" s="29">
        <f>+'[2]CxP_DANE14'!N53</f>
        <v>0</v>
      </c>
      <c r="O53" s="29">
        <f>+'[2]CxP_DANE14'!O53</f>
        <v>0</v>
      </c>
      <c r="P53" s="29">
        <f>+'[2]CxP_DANE14'!P53</f>
        <v>0</v>
      </c>
      <c r="Q53" s="29">
        <f t="shared" si="15"/>
        <v>200788.609</v>
      </c>
    </row>
    <row r="54" spans="1:17" s="31" customFormat="1" ht="22.5">
      <c r="A54" s="26" t="s">
        <v>69</v>
      </c>
      <c r="B54" s="27" t="s">
        <v>35</v>
      </c>
      <c r="C54" s="28" t="s">
        <v>70</v>
      </c>
      <c r="D54" s="29">
        <f>+'[2]CxP_DANE14'!D54</f>
        <v>38896.1375</v>
      </c>
      <c r="E54" s="29">
        <f>+'[2]CxP_DANE14'!E54</f>
        <v>38896.1375</v>
      </c>
      <c r="F54" s="29">
        <f>+'[2]CxP_DANE14'!F54</f>
        <v>0</v>
      </c>
      <c r="G54" s="29">
        <f>+'[2]CxP_DANE14'!G54</f>
        <v>0</v>
      </c>
      <c r="H54" s="29">
        <f>+'[2]CxP_DANE14'!H54</f>
        <v>0</v>
      </c>
      <c r="I54" s="29">
        <f>+'[2]CxP_DANE14'!I54</f>
        <v>0</v>
      </c>
      <c r="J54" s="29">
        <f>+'[2]CxP_DANE14'!J54</f>
        <v>0</v>
      </c>
      <c r="K54" s="29">
        <f>+'[2]CxP_DANE14'!K54</f>
        <v>0</v>
      </c>
      <c r="L54" s="29">
        <f>+'[2]CxP_DANE14'!L54</f>
        <v>0</v>
      </c>
      <c r="M54" s="29">
        <f>+'[2]CxP_DANE14'!M54</f>
        <v>0</v>
      </c>
      <c r="N54" s="29">
        <f>+'[2]CxP_DANE14'!N54</f>
        <v>0</v>
      </c>
      <c r="O54" s="29">
        <f>+'[2]CxP_DANE14'!O54</f>
        <v>0</v>
      </c>
      <c r="P54" s="29">
        <f>+'[2]CxP_DANE14'!P54</f>
        <v>0</v>
      </c>
      <c r="Q54" s="29">
        <f t="shared" si="15"/>
        <v>38896.1375</v>
      </c>
    </row>
    <row r="55" spans="1:17" ht="22.5">
      <c r="A55" s="26" t="s">
        <v>71</v>
      </c>
      <c r="B55" s="27" t="s">
        <v>35</v>
      </c>
      <c r="C55" s="28" t="s">
        <v>72</v>
      </c>
      <c r="D55" s="29">
        <f>+'[2]CxP_DANE14'!D55</f>
        <v>42959.928369999994</v>
      </c>
      <c r="E55" s="29">
        <f>+'[2]CxP_DANE14'!E55</f>
        <v>42959.928369999994</v>
      </c>
      <c r="F55" s="29">
        <f>+'[2]CxP_DANE14'!F55</f>
        <v>0</v>
      </c>
      <c r="G55" s="29">
        <f>+'[2]CxP_DANE14'!G55</f>
        <v>0</v>
      </c>
      <c r="H55" s="29">
        <f>+'[2]CxP_DANE14'!H55</f>
        <v>0</v>
      </c>
      <c r="I55" s="29">
        <f>+'[2]CxP_DANE14'!I55</f>
        <v>0</v>
      </c>
      <c r="J55" s="29">
        <f>+'[2]CxP_DANE14'!J55</f>
        <v>0</v>
      </c>
      <c r="K55" s="29">
        <f>+'[2]CxP_DANE14'!K55</f>
        <v>0</v>
      </c>
      <c r="L55" s="29">
        <f>+'[2]CxP_DANE14'!L55</f>
        <v>0</v>
      </c>
      <c r="M55" s="29">
        <f>+'[2]CxP_DANE14'!M55</f>
        <v>0</v>
      </c>
      <c r="N55" s="29">
        <f>+'[2]CxP_DANE14'!N55</f>
        <v>0</v>
      </c>
      <c r="O55" s="29">
        <f>+'[2]CxP_DANE14'!O55</f>
        <v>0</v>
      </c>
      <c r="P55" s="29">
        <f>+'[2]CxP_DANE14'!P55</f>
        <v>0</v>
      </c>
      <c r="Q55" s="29">
        <f t="shared" si="15"/>
        <v>42959.928369999994</v>
      </c>
    </row>
    <row r="56" spans="1:17" ht="22.5">
      <c r="A56" s="32" t="s">
        <v>73</v>
      </c>
      <c r="B56" s="33" t="s">
        <v>35</v>
      </c>
      <c r="C56" s="34" t="s">
        <v>74</v>
      </c>
      <c r="D56" s="35">
        <f>+'[2]CxP_DANE14'!D56</f>
        <v>78399.788</v>
      </c>
      <c r="E56" s="35">
        <f>+'[2]CxP_DANE14'!E56</f>
        <v>78399.788</v>
      </c>
      <c r="F56" s="35">
        <f>+'[2]CxP_DANE14'!F56</f>
        <v>0</v>
      </c>
      <c r="G56" s="35">
        <f>+'[2]CxP_DANE14'!G56</f>
        <v>0</v>
      </c>
      <c r="H56" s="35">
        <f>+'[2]CxP_DANE14'!H56</f>
        <v>0</v>
      </c>
      <c r="I56" s="35">
        <f>+'[2]CxP_DANE14'!I56</f>
        <v>0</v>
      </c>
      <c r="J56" s="35">
        <f>+'[2]CxP_DANE14'!J56</f>
        <v>0</v>
      </c>
      <c r="K56" s="35">
        <f>+'[2]CxP_DANE14'!K56</f>
        <v>0</v>
      </c>
      <c r="L56" s="35">
        <f>+'[2]CxP_DANE14'!L56</f>
        <v>0</v>
      </c>
      <c r="M56" s="35">
        <f>+'[2]CxP_DANE14'!M56</f>
        <v>0</v>
      </c>
      <c r="N56" s="35">
        <f>+'[2]CxP_DANE14'!N56</f>
        <v>0</v>
      </c>
      <c r="O56" s="35">
        <f>+'[2]CxP_DANE14'!O56</f>
        <v>0</v>
      </c>
      <c r="P56" s="35">
        <f>+'[2]CxP_DANE14'!P56</f>
        <v>0</v>
      </c>
      <c r="Q56" s="29">
        <f t="shared" si="15"/>
        <v>78399.788</v>
      </c>
    </row>
    <row r="57" spans="1:19" ht="15">
      <c r="A57" s="101" t="s">
        <v>75</v>
      </c>
      <c r="B57" s="102"/>
      <c r="C57" s="103"/>
      <c r="D57" s="36">
        <f>SUM(D36,D9)</f>
        <v>16995741.32082</v>
      </c>
      <c r="E57" s="36">
        <f aca="true" t="shared" si="16" ref="E57:Q57">SUM(E36,E9)</f>
        <v>16950501.00782</v>
      </c>
      <c r="F57" s="36">
        <f t="shared" si="16"/>
        <v>44871.313</v>
      </c>
      <c r="G57" s="36">
        <f t="shared" si="16"/>
        <v>0</v>
      </c>
      <c r="H57" s="36">
        <f t="shared" si="16"/>
        <v>0</v>
      </c>
      <c r="I57" s="36">
        <f t="shared" si="16"/>
        <v>0</v>
      </c>
      <c r="J57" s="36">
        <f t="shared" si="16"/>
        <v>0</v>
      </c>
      <c r="K57" s="36">
        <f t="shared" si="16"/>
        <v>368.797</v>
      </c>
      <c r="L57" s="36">
        <f t="shared" si="16"/>
        <v>0</v>
      </c>
      <c r="M57" s="36">
        <f t="shared" si="16"/>
        <v>0</v>
      </c>
      <c r="N57" s="36">
        <f t="shared" si="16"/>
        <v>0</v>
      </c>
      <c r="O57" s="36">
        <f t="shared" si="16"/>
        <v>0</v>
      </c>
      <c r="P57" s="36">
        <f t="shared" si="16"/>
        <v>0</v>
      </c>
      <c r="Q57" s="36">
        <f t="shared" si="16"/>
        <v>16995741.11782</v>
      </c>
      <c r="R57" s="3"/>
      <c r="S57" s="3"/>
    </row>
    <row r="58" spans="1:17" ht="11.25">
      <c r="A58" s="104" t="s">
        <v>355</v>
      </c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4:17" ht="11.25"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30" ht="15">
      <c r="A60" s="96" t="s">
        <v>353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4:17" ht="11.25"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4:17" ht="11.25"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4:17" ht="11.25"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4:17" ht="11.25"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ht="11.25">
      <c r="B65" s="1" t="s">
        <v>272</v>
      </c>
    </row>
    <row r="66" ht="11.25">
      <c r="B66" s="1" t="s">
        <v>271</v>
      </c>
    </row>
  </sheetData>
  <sheetProtection/>
  <mergeCells count="7">
    <mergeCell ref="A60:AD60"/>
    <mergeCell ref="A1:Q1"/>
    <mergeCell ref="A2:Q2"/>
    <mergeCell ref="A3:Q3"/>
    <mergeCell ref="A4:Q4"/>
    <mergeCell ref="A5:Q5"/>
    <mergeCell ref="A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PageLayoutView="0" workbookViewId="0" topLeftCell="A3">
      <pane xSplit="3" ySplit="7" topLeftCell="D30" activePane="bottomRight" state="frozen"/>
      <selection pane="topLeft" activeCell="A3" sqref="A3"/>
      <selection pane="topRight" activeCell="AD7" sqref="AD7"/>
      <selection pane="bottomLeft" activeCell="A1" sqref="A1:AD1"/>
      <selection pane="bottomRight" activeCell="A40" sqref="A40:C4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3" customWidth="1"/>
    <col min="5" max="12" width="12.8515625" style="3" hidden="1" customWidth="1"/>
    <col min="13" max="13" width="12.8515625" style="3" customWidth="1"/>
    <col min="14" max="16" width="12.8515625" style="3" hidden="1" customWidth="1"/>
    <col min="17" max="17" width="12.8515625" style="3" customWidth="1"/>
    <col min="18" max="18" width="12.8515625" style="3" hidden="1" customWidth="1"/>
    <col min="19" max="25" width="12.8515625" style="1" hidden="1" customWidth="1"/>
    <col min="26" max="26" width="12.8515625" style="1" customWidth="1"/>
    <col min="27" max="29" width="12.8515625" style="1" hidden="1" customWidth="1"/>
    <col min="30" max="30" width="12.8515625" style="1" customWidth="1"/>
    <col min="31" max="16384" width="11.421875" style="1" customWidth="1"/>
  </cols>
  <sheetData>
    <row r="1" spans="1:30" ht="18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12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2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12.75" customHeight="1">
      <c r="A4" s="100" t="s">
        <v>270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8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12.75">
      <c r="A6" s="2" t="s">
        <v>4</v>
      </c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 t="s">
        <v>346</v>
      </c>
    </row>
    <row r="7" spans="1:30" ht="12.75">
      <c r="A7" s="2" t="s">
        <v>5</v>
      </c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 t="s">
        <v>6</v>
      </c>
    </row>
    <row r="8" spans="1:30" ht="22.5">
      <c r="A8" s="8" t="s">
        <v>7</v>
      </c>
      <c r="B8" s="8" t="s">
        <v>8</v>
      </c>
      <c r="C8" s="8" t="s">
        <v>9</v>
      </c>
      <c r="D8" s="9" t="s">
        <v>256</v>
      </c>
      <c r="E8" s="9" t="s">
        <v>107</v>
      </c>
      <c r="F8" s="9" t="s">
        <v>108</v>
      </c>
      <c r="G8" s="9" t="s">
        <v>109</v>
      </c>
      <c r="H8" s="9" t="s">
        <v>110</v>
      </c>
      <c r="I8" s="9" t="s">
        <v>111</v>
      </c>
      <c r="J8" s="9" t="s">
        <v>112</v>
      </c>
      <c r="K8" s="9" t="s">
        <v>113</v>
      </c>
      <c r="L8" s="9" t="s">
        <v>114</v>
      </c>
      <c r="M8" s="9" t="s">
        <v>115</v>
      </c>
      <c r="N8" s="9" t="s">
        <v>116</v>
      </c>
      <c r="O8" s="9" t="s">
        <v>117</v>
      </c>
      <c r="P8" s="9" t="s">
        <v>118</v>
      </c>
      <c r="Q8" s="9" t="s">
        <v>119</v>
      </c>
      <c r="R8" s="9" t="s">
        <v>11</v>
      </c>
      <c r="S8" s="9" t="s">
        <v>12</v>
      </c>
      <c r="T8" s="9" t="s">
        <v>13</v>
      </c>
      <c r="U8" s="9" t="s">
        <v>14</v>
      </c>
      <c r="V8" s="9" t="s">
        <v>15</v>
      </c>
      <c r="W8" s="9" t="s">
        <v>16</v>
      </c>
      <c r="X8" s="9" t="s">
        <v>17</v>
      </c>
      <c r="Y8" s="9" t="s">
        <v>18</v>
      </c>
      <c r="Z8" s="9" t="s">
        <v>19</v>
      </c>
      <c r="AA8" s="9" t="s">
        <v>20</v>
      </c>
      <c r="AB8" s="9" t="s">
        <v>21</v>
      </c>
      <c r="AC8" s="9" t="s">
        <v>22</v>
      </c>
      <c r="AD8" s="9" t="s">
        <v>23</v>
      </c>
    </row>
    <row r="9" spans="1:30" s="13" customFormat="1" ht="12.75">
      <c r="A9" s="41"/>
      <c r="B9" s="41"/>
      <c r="C9" s="11" t="s">
        <v>24</v>
      </c>
      <c r="D9" s="12">
        <f aca="true" t="shared" si="0" ref="D9:AD9">+D10+D14</f>
        <v>32814.343</v>
      </c>
      <c r="E9" s="12">
        <f t="shared" si="0"/>
        <v>0</v>
      </c>
      <c r="F9" s="12">
        <f t="shared" si="0"/>
        <v>9847.366</v>
      </c>
      <c r="G9" s="12">
        <f t="shared" si="0"/>
        <v>2508.195</v>
      </c>
      <c r="H9" s="12">
        <f t="shared" si="0"/>
        <v>6077.612</v>
      </c>
      <c r="I9" s="12">
        <f t="shared" si="0"/>
        <v>3455.923</v>
      </c>
      <c r="J9" s="12">
        <f t="shared" si="0"/>
        <v>3004.265</v>
      </c>
      <c r="K9" s="12">
        <f t="shared" si="0"/>
        <v>1438.276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26331.637000000002</v>
      </c>
      <c r="R9" s="12">
        <f t="shared" si="0"/>
        <v>0</v>
      </c>
      <c r="S9" s="12">
        <f t="shared" si="0"/>
        <v>0</v>
      </c>
      <c r="T9" s="12">
        <f t="shared" si="0"/>
        <v>9847.366</v>
      </c>
      <c r="U9" s="12">
        <f t="shared" si="0"/>
        <v>5886.6900000000005</v>
      </c>
      <c r="V9" s="12">
        <f t="shared" si="0"/>
        <v>3457.556</v>
      </c>
      <c r="W9" s="12">
        <f t="shared" si="0"/>
        <v>2697.484</v>
      </c>
      <c r="X9" s="12">
        <f t="shared" si="0"/>
        <v>4442.540999999999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26331.637000000002</v>
      </c>
    </row>
    <row r="10" spans="1:30" s="13" customFormat="1" ht="12.75">
      <c r="A10" s="14"/>
      <c r="B10" s="14"/>
      <c r="C10" s="15" t="s">
        <v>25</v>
      </c>
      <c r="D10" s="16">
        <f>+D11</f>
        <v>11146.934</v>
      </c>
      <c r="E10" s="16">
        <f aca="true" t="shared" si="1" ref="E10:AD10">+E11</f>
        <v>0</v>
      </c>
      <c r="F10" s="16">
        <f t="shared" si="1"/>
        <v>0</v>
      </c>
      <c r="G10" s="16">
        <f t="shared" si="1"/>
        <v>0</v>
      </c>
      <c r="H10" s="16">
        <f t="shared" si="1"/>
        <v>3378.495</v>
      </c>
      <c r="I10" s="16">
        <f t="shared" si="1"/>
        <v>1025.106</v>
      </c>
      <c r="J10" s="16">
        <f t="shared" si="1"/>
        <v>293.333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4696.933999999999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3378.495</v>
      </c>
      <c r="V10" s="16">
        <f t="shared" si="1"/>
        <v>758.439</v>
      </c>
      <c r="W10" s="16">
        <f t="shared" si="1"/>
        <v>266.667</v>
      </c>
      <c r="X10" s="16">
        <f t="shared" si="1"/>
        <v>293.333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4696.934</v>
      </c>
    </row>
    <row r="11" spans="1:30" s="5" customFormat="1" ht="12.75">
      <c r="A11" s="40" t="s">
        <v>26</v>
      </c>
      <c r="B11" s="39" t="s">
        <v>27</v>
      </c>
      <c r="C11" s="42" t="s">
        <v>28</v>
      </c>
      <c r="D11" s="44">
        <f>SUM(D12:D13)</f>
        <v>11146.934</v>
      </c>
      <c r="E11" s="44">
        <f aca="true" t="shared" si="2" ref="E11:AD11">SUM(E12:E13)</f>
        <v>0</v>
      </c>
      <c r="F11" s="44">
        <f t="shared" si="2"/>
        <v>0</v>
      </c>
      <c r="G11" s="44">
        <f t="shared" si="2"/>
        <v>0</v>
      </c>
      <c r="H11" s="44">
        <f t="shared" si="2"/>
        <v>3378.495</v>
      </c>
      <c r="I11" s="44">
        <f>SUM(I12:I13)</f>
        <v>1025.106</v>
      </c>
      <c r="J11" s="44">
        <f t="shared" si="2"/>
        <v>293.333</v>
      </c>
      <c r="K11" s="75">
        <f t="shared" si="2"/>
        <v>0</v>
      </c>
      <c r="L11" s="75">
        <f t="shared" si="2"/>
        <v>0</v>
      </c>
      <c r="M11" s="75">
        <f t="shared" si="2"/>
        <v>0</v>
      </c>
      <c r="N11" s="75">
        <f t="shared" si="2"/>
        <v>0</v>
      </c>
      <c r="O11" s="75">
        <f t="shared" si="2"/>
        <v>0</v>
      </c>
      <c r="P11" s="75">
        <f t="shared" si="2"/>
        <v>0</v>
      </c>
      <c r="Q11" s="75">
        <f t="shared" si="2"/>
        <v>4696.933999999999</v>
      </c>
      <c r="R11" s="75">
        <f t="shared" si="2"/>
        <v>0</v>
      </c>
      <c r="S11" s="75">
        <f t="shared" si="2"/>
        <v>0</v>
      </c>
      <c r="T11" s="75">
        <f t="shared" si="2"/>
        <v>0</v>
      </c>
      <c r="U11" s="75">
        <f t="shared" si="2"/>
        <v>3378.495</v>
      </c>
      <c r="V11" s="75">
        <f t="shared" si="2"/>
        <v>758.439</v>
      </c>
      <c r="W11" s="75">
        <f t="shared" si="2"/>
        <v>266.667</v>
      </c>
      <c r="X11" s="75">
        <f t="shared" si="2"/>
        <v>293.333</v>
      </c>
      <c r="Y11" s="75">
        <f t="shared" si="2"/>
        <v>0</v>
      </c>
      <c r="Z11" s="75">
        <f t="shared" si="2"/>
        <v>0</v>
      </c>
      <c r="AA11" s="75">
        <f t="shared" si="2"/>
        <v>0</v>
      </c>
      <c r="AB11" s="75">
        <f t="shared" si="2"/>
        <v>0</v>
      </c>
      <c r="AC11" s="75">
        <f t="shared" si="2"/>
        <v>0</v>
      </c>
      <c r="AD11" s="75">
        <f t="shared" si="2"/>
        <v>4696.934</v>
      </c>
    </row>
    <row r="12" spans="1:30" ht="11.25">
      <c r="A12" s="26" t="s">
        <v>165</v>
      </c>
      <c r="B12" s="27" t="s">
        <v>27</v>
      </c>
      <c r="C12" s="28" t="s">
        <v>166</v>
      </c>
      <c r="D12" s="29">
        <f>+'[3]Inf_DANE_Rva14'!D12</f>
        <v>6293.333</v>
      </c>
      <c r="E12" s="29">
        <f>+'[3]Inf_DANE_Rva14'!E12</f>
        <v>0</v>
      </c>
      <c r="F12" s="29">
        <f>+'[3]Inf_DANE_Rva14'!F12</f>
        <v>0</v>
      </c>
      <c r="G12" s="29">
        <f>+'[3]Inf_DANE_Rva14'!G12</f>
        <v>0</v>
      </c>
      <c r="H12" s="29">
        <f>+'[3]Inf_DANE_Rva14'!H12</f>
        <v>0</v>
      </c>
      <c r="I12" s="29">
        <f>+'[3]Inf_DANE_Rva14'!I12</f>
        <v>0</v>
      </c>
      <c r="J12" s="29">
        <f>+'[3]Inf_DANE_Rva14'!J12</f>
        <v>293.333</v>
      </c>
      <c r="K12" s="29">
        <f>+'[3]Inf_DANE_Rva14'!K12</f>
        <v>0</v>
      </c>
      <c r="L12" s="29">
        <f>+'[3]Inf_DANE_Rva14'!L12</f>
        <v>0</v>
      </c>
      <c r="M12" s="29">
        <f>+'[3]Inf_DANE_Rva14'!M12</f>
        <v>0</v>
      </c>
      <c r="N12" s="29">
        <f>+'[3]Inf_DANE_Rva14'!N12</f>
        <v>0</v>
      </c>
      <c r="O12" s="29">
        <f>+'[3]Inf_DANE_Rva14'!O12</f>
        <v>0</v>
      </c>
      <c r="P12" s="29">
        <f>+'[3]Inf_DANE_Rva14'!P12</f>
        <v>0</v>
      </c>
      <c r="Q12" s="29">
        <f aca="true" t="shared" si="3" ref="Q12:Q18">SUM(E12:P12)</f>
        <v>293.333</v>
      </c>
      <c r="R12" s="29">
        <f>+'[3]Inf_DANE_Rva14'!R12</f>
        <v>0</v>
      </c>
      <c r="S12" s="29">
        <f>+'[3]Inf_DANE_Rva14'!S12</f>
        <v>0</v>
      </c>
      <c r="T12" s="29">
        <f>+'[3]Inf_DANE_Rva14'!T12</f>
        <v>0</v>
      </c>
      <c r="U12" s="29">
        <f>+'[3]Inf_DANE_Rva14'!U12</f>
        <v>0</v>
      </c>
      <c r="V12" s="29">
        <f>+'[3]Inf_DANE_Rva14'!V12</f>
        <v>0</v>
      </c>
      <c r="W12" s="29">
        <f>+'[3]Inf_DANE_Rva14'!W12</f>
        <v>0</v>
      </c>
      <c r="X12" s="29">
        <f>+'[3]Inf_DANE_Rva14'!X12</f>
        <v>293.333</v>
      </c>
      <c r="Y12" s="29">
        <f>+'[3]Inf_DANE_Rva14'!Y12</f>
        <v>0</v>
      </c>
      <c r="Z12" s="29">
        <f>+'[3]Inf_DANE_Rva14'!Z12</f>
        <v>0</v>
      </c>
      <c r="AA12" s="29">
        <f>+'[3]Inf_DANE_Rva14'!AA12</f>
        <v>0</v>
      </c>
      <c r="AB12" s="29">
        <f>+'[3]Inf_DANE_Rva14'!AB12</f>
        <v>0</v>
      </c>
      <c r="AC12" s="29">
        <f>+'[3]Inf_DANE_Rva14'!AC12</f>
        <v>0</v>
      </c>
      <c r="AD12" s="29">
        <f>SUM(R12:AC12)</f>
        <v>293.333</v>
      </c>
    </row>
    <row r="13" spans="1:30" ht="11.25">
      <c r="A13" s="26" t="s">
        <v>167</v>
      </c>
      <c r="B13" s="27" t="s">
        <v>27</v>
      </c>
      <c r="C13" s="28" t="s">
        <v>168</v>
      </c>
      <c r="D13" s="29">
        <f>+'[3]Inf_DANE_Rva14'!D13</f>
        <v>4853.601</v>
      </c>
      <c r="E13" s="29">
        <f>+'[3]Inf_DANE_Rva14'!E13</f>
        <v>0</v>
      </c>
      <c r="F13" s="29">
        <f>+'[3]Inf_DANE_Rva14'!F13</f>
        <v>0</v>
      </c>
      <c r="G13" s="29">
        <f>+'[3]Inf_DANE_Rva14'!G13</f>
        <v>0</v>
      </c>
      <c r="H13" s="29">
        <f>+'[3]Inf_DANE_Rva14'!H13</f>
        <v>3378.495</v>
      </c>
      <c r="I13" s="29">
        <f>+'[3]Inf_DANE_Rva14'!I13</f>
        <v>1025.106</v>
      </c>
      <c r="J13" s="29">
        <f>+'[3]Inf_DANE_Rva14'!J13</f>
        <v>0</v>
      </c>
      <c r="K13" s="35">
        <f>+'[3]Inf_DANE_Rva14'!K13</f>
        <v>0</v>
      </c>
      <c r="L13" s="35">
        <f>+'[3]Inf_DANE_Rva14'!L13</f>
        <v>0</v>
      </c>
      <c r="M13" s="35">
        <f>+'[3]Inf_DANE_Rva14'!M13</f>
        <v>0</v>
      </c>
      <c r="N13" s="35">
        <f>+'[3]Inf_DANE_Rva14'!N13</f>
        <v>0</v>
      </c>
      <c r="O13" s="35">
        <f>+'[3]Inf_DANE_Rva14'!O13</f>
        <v>0</v>
      </c>
      <c r="P13" s="35">
        <f>+'[3]Inf_DANE_Rva14'!P13</f>
        <v>0</v>
      </c>
      <c r="Q13" s="35">
        <f t="shared" si="3"/>
        <v>4403.601</v>
      </c>
      <c r="R13" s="35">
        <f>+'[3]Inf_DANE_Rva14'!R13</f>
        <v>0</v>
      </c>
      <c r="S13" s="35">
        <f>+'[3]Inf_DANE_Rva14'!S13</f>
        <v>0</v>
      </c>
      <c r="T13" s="35">
        <f>+'[3]Inf_DANE_Rva14'!T13</f>
        <v>0</v>
      </c>
      <c r="U13" s="35">
        <f>+'[3]Inf_DANE_Rva14'!U13</f>
        <v>3378.495</v>
      </c>
      <c r="V13" s="35">
        <f>+'[3]Inf_DANE_Rva14'!V13</f>
        <v>758.439</v>
      </c>
      <c r="W13" s="35">
        <f>+'[3]Inf_DANE_Rva14'!W13</f>
        <v>266.667</v>
      </c>
      <c r="X13" s="35">
        <f>+'[3]Inf_DANE_Rva14'!X13</f>
        <v>0</v>
      </c>
      <c r="Y13" s="35">
        <f>+'[3]Inf_DANE_Rva14'!Y13</f>
        <v>0</v>
      </c>
      <c r="Z13" s="35">
        <f>+'[3]Inf_DANE_Rva14'!Z13</f>
        <v>0</v>
      </c>
      <c r="AA13" s="35">
        <f>+'[3]Inf_DANE_Rva14'!AA13</f>
        <v>0</v>
      </c>
      <c r="AB13" s="35">
        <f>+'[3]Inf_DANE_Rva14'!AB13</f>
        <v>0</v>
      </c>
      <c r="AC13" s="35">
        <f>+'[3]Inf_DANE_Rva14'!AC13</f>
        <v>0</v>
      </c>
      <c r="AD13" s="35">
        <f>SUM(R13:AC13)</f>
        <v>4403.601000000001</v>
      </c>
    </row>
    <row r="14" spans="1:30" s="13" customFormat="1" ht="12.75">
      <c r="A14" s="14"/>
      <c r="B14" s="14"/>
      <c r="C14" s="15" t="s">
        <v>29</v>
      </c>
      <c r="D14" s="16">
        <f>+D15+D17</f>
        <v>21667.409</v>
      </c>
      <c r="E14" s="16">
        <f aca="true" t="shared" si="4" ref="E14:AD14">+E15+E17</f>
        <v>0</v>
      </c>
      <c r="F14" s="16">
        <f t="shared" si="4"/>
        <v>9847.366</v>
      </c>
      <c r="G14" s="16">
        <f t="shared" si="4"/>
        <v>2508.195</v>
      </c>
      <c r="H14" s="16">
        <f t="shared" si="4"/>
        <v>2699.117</v>
      </c>
      <c r="I14" s="16">
        <f t="shared" si="4"/>
        <v>2430.817</v>
      </c>
      <c r="J14" s="16">
        <f t="shared" si="4"/>
        <v>2710.932</v>
      </c>
      <c r="K14" s="16">
        <f t="shared" si="4"/>
        <v>1438.276</v>
      </c>
      <c r="L14" s="16">
        <f t="shared" si="4"/>
        <v>0</v>
      </c>
      <c r="M14" s="16">
        <f t="shared" si="4"/>
        <v>0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21634.703000000005</v>
      </c>
      <c r="R14" s="16">
        <f t="shared" si="4"/>
        <v>0</v>
      </c>
      <c r="S14" s="16">
        <f t="shared" si="4"/>
        <v>0</v>
      </c>
      <c r="T14" s="16">
        <f t="shared" si="4"/>
        <v>9847.366</v>
      </c>
      <c r="U14" s="16">
        <f t="shared" si="4"/>
        <v>2508.195</v>
      </c>
      <c r="V14" s="16">
        <f t="shared" si="4"/>
        <v>2699.117</v>
      </c>
      <c r="W14" s="16">
        <f t="shared" si="4"/>
        <v>2430.817</v>
      </c>
      <c r="X14" s="16">
        <f t="shared" si="4"/>
        <v>4149.208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21634.703</v>
      </c>
    </row>
    <row r="15" spans="1:30" s="5" customFormat="1" ht="11.25">
      <c r="A15" s="40" t="s">
        <v>258</v>
      </c>
      <c r="B15" s="39" t="s">
        <v>27</v>
      </c>
      <c r="C15" s="42" t="s">
        <v>196</v>
      </c>
      <c r="D15" s="30">
        <f>+D16</f>
        <v>17094.335</v>
      </c>
      <c r="E15" s="30">
        <f aca="true" t="shared" si="5" ref="E15:AD15">+E16</f>
        <v>0</v>
      </c>
      <c r="F15" s="30">
        <f t="shared" si="5"/>
        <v>5274.292</v>
      </c>
      <c r="G15" s="30">
        <f t="shared" si="5"/>
        <v>2508.195</v>
      </c>
      <c r="H15" s="30">
        <f t="shared" si="5"/>
        <v>2699.117</v>
      </c>
      <c r="I15" s="30">
        <f t="shared" si="5"/>
        <v>2430.817</v>
      </c>
      <c r="J15" s="30">
        <f t="shared" si="5"/>
        <v>2710.932</v>
      </c>
      <c r="K15" s="76">
        <f t="shared" si="5"/>
        <v>1438.276</v>
      </c>
      <c r="L15" s="76">
        <f t="shared" si="5"/>
        <v>0</v>
      </c>
      <c r="M15" s="76">
        <f t="shared" si="5"/>
        <v>0</v>
      </c>
      <c r="N15" s="76">
        <f t="shared" si="5"/>
        <v>0</v>
      </c>
      <c r="O15" s="76">
        <f t="shared" si="5"/>
        <v>0</v>
      </c>
      <c r="P15" s="76">
        <f t="shared" si="5"/>
        <v>0</v>
      </c>
      <c r="Q15" s="76">
        <f t="shared" si="5"/>
        <v>17061.629000000004</v>
      </c>
      <c r="R15" s="76">
        <f t="shared" si="5"/>
        <v>0</v>
      </c>
      <c r="S15" s="76">
        <f t="shared" si="5"/>
        <v>0</v>
      </c>
      <c r="T15" s="76">
        <f t="shared" si="5"/>
        <v>5274.292</v>
      </c>
      <c r="U15" s="76">
        <f t="shared" si="5"/>
        <v>2508.195</v>
      </c>
      <c r="V15" s="76">
        <f t="shared" si="5"/>
        <v>2699.117</v>
      </c>
      <c r="W15" s="76">
        <f t="shared" si="5"/>
        <v>2430.817</v>
      </c>
      <c r="X15" s="76">
        <f t="shared" si="5"/>
        <v>4149.208</v>
      </c>
      <c r="Y15" s="76">
        <f t="shared" si="5"/>
        <v>0</v>
      </c>
      <c r="Z15" s="76">
        <f t="shared" si="5"/>
        <v>0</v>
      </c>
      <c r="AA15" s="76">
        <f t="shared" si="5"/>
        <v>0</v>
      </c>
      <c r="AB15" s="76">
        <f t="shared" si="5"/>
        <v>0</v>
      </c>
      <c r="AC15" s="76">
        <f t="shared" si="5"/>
        <v>0</v>
      </c>
      <c r="AD15" s="76">
        <f t="shared" si="5"/>
        <v>17061.629</v>
      </c>
    </row>
    <row r="16" spans="1:30" ht="11.25">
      <c r="A16" s="26" t="s">
        <v>259</v>
      </c>
      <c r="B16" s="27" t="s">
        <v>27</v>
      </c>
      <c r="C16" s="28" t="s">
        <v>260</v>
      </c>
      <c r="D16" s="29">
        <f>+'[3]Inf_DANE_Rva14'!$D$16</f>
        <v>17094.335</v>
      </c>
      <c r="E16" s="29">
        <f>+'[3]Inf_DANE_Rva14'!E16</f>
        <v>0</v>
      </c>
      <c r="F16" s="29">
        <f>+'[3]Inf_DANE_Rva14'!F16</f>
        <v>5274.292</v>
      </c>
      <c r="G16" s="29">
        <f>+'[3]Inf_DANE_Rva14'!G16</f>
        <v>2508.195</v>
      </c>
      <c r="H16" s="29">
        <f>+'[3]Inf_DANE_Rva14'!H16</f>
        <v>2699.117</v>
      </c>
      <c r="I16" s="29">
        <f>+'[3]Inf_DANE_Rva14'!I16</f>
        <v>2430.817</v>
      </c>
      <c r="J16" s="29">
        <f>+'[3]Inf_DANE_Rva14'!J16</f>
        <v>2710.932</v>
      </c>
      <c r="K16" s="29">
        <f>+'[3]Inf_DANE_Rva14'!K16</f>
        <v>1438.276</v>
      </c>
      <c r="L16" s="29">
        <f>+'[3]Inf_DANE_Rva14'!L16</f>
        <v>0</v>
      </c>
      <c r="M16" s="29">
        <f>+'[3]Inf_DANE_Rva14'!M16</f>
        <v>0</v>
      </c>
      <c r="N16" s="29">
        <f>+'[3]Inf_DANE_Rva14'!N16</f>
        <v>0</v>
      </c>
      <c r="O16" s="29">
        <f>+'[3]Inf_DANE_Rva14'!O16</f>
        <v>0</v>
      </c>
      <c r="P16" s="29">
        <f>+'[3]Inf_DANE_Rva14'!P16</f>
        <v>0</v>
      </c>
      <c r="Q16" s="29">
        <f t="shared" si="3"/>
        <v>17061.629000000004</v>
      </c>
      <c r="R16" s="29">
        <f>+'[3]Inf_DANE_Rva14'!R16</f>
        <v>0</v>
      </c>
      <c r="S16" s="29">
        <f>+'[3]Inf_DANE_Rva14'!S16</f>
        <v>0</v>
      </c>
      <c r="T16" s="29">
        <f>+'[3]Inf_DANE_Rva14'!T16</f>
        <v>5274.292</v>
      </c>
      <c r="U16" s="29">
        <f>+'[3]Inf_DANE_Rva14'!U16</f>
        <v>2508.195</v>
      </c>
      <c r="V16" s="29">
        <f>+'[3]Inf_DANE_Rva14'!V16</f>
        <v>2699.117</v>
      </c>
      <c r="W16" s="29">
        <f>+'[3]Inf_DANE_Rva14'!W16</f>
        <v>2430.817</v>
      </c>
      <c r="X16" s="29">
        <f>+'[3]Inf_DANE_Rva14'!X16</f>
        <v>4149.208</v>
      </c>
      <c r="Y16" s="29">
        <f>+'[3]Inf_DANE_Rva14'!Y16</f>
        <v>0</v>
      </c>
      <c r="Z16" s="29">
        <f>+'[3]Inf_DANE_Rva14'!Z16</f>
        <v>0</v>
      </c>
      <c r="AA16" s="29">
        <f>+'[3]Inf_DANE_Rva14'!AA16</f>
        <v>0</v>
      </c>
      <c r="AB16" s="29">
        <f>+'[3]Inf_DANE_Rva14'!AB16</f>
        <v>0</v>
      </c>
      <c r="AC16" s="29">
        <f>+'[3]Inf_DANE_Rva14'!AC16</f>
        <v>0</v>
      </c>
      <c r="AD16" s="29">
        <f>+'[3]Inf_DANE_Rva14'!AD16</f>
        <v>17061.629</v>
      </c>
    </row>
    <row r="17" spans="1:30" s="5" customFormat="1" ht="11.25">
      <c r="A17" s="40" t="s">
        <v>261</v>
      </c>
      <c r="B17" s="39" t="s">
        <v>27</v>
      </c>
      <c r="C17" s="42" t="s">
        <v>239</v>
      </c>
      <c r="D17" s="30">
        <f>+D18</f>
        <v>4573.074</v>
      </c>
      <c r="E17" s="30">
        <f aca="true" t="shared" si="6" ref="E17:AD17">+E18</f>
        <v>0</v>
      </c>
      <c r="F17" s="30">
        <f t="shared" si="6"/>
        <v>4573.074</v>
      </c>
      <c r="G17" s="30">
        <f t="shared" si="6"/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 t="shared" si="6"/>
        <v>0</v>
      </c>
      <c r="P17" s="30">
        <f t="shared" si="6"/>
        <v>0</v>
      </c>
      <c r="Q17" s="30">
        <f t="shared" si="6"/>
        <v>4573.074</v>
      </c>
      <c r="R17" s="30">
        <f t="shared" si="6"/>
        <v>0</v>
      </c>
      <c r="S17" s="30">
        <f t="shared" si="6"/>
        <v>0</v>
      </c>
      <c r="T17" s="30">
        <f t="shared" si="6"/>
        <v>4573.074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4573.074</v>
      </c>
    </row>
    <row r="18" spans="1:30" ht="11.25">
      <c r="A18" s="26" t="s">
        <v>240</v>
      </c>
      <c r="B18" s="27" t="s">
        <v>27</v>
      </c>
      <c r="C18" s="28" t="s">
        <v>241</v>
      </c>
      <c r="D18" s="29">
        <f>+'[3]Inf_DANE_Rva14'!$D$18</f>
        <v>4573.074</v>
      </c>
      <c r="E18" s="29">
        <f>+'[3]Inf_DANE_Rva14'!E18</f>
        <v>0</v>
      </c>
      <c r="F18" s="29">
        <f>+'[3]Inf_DANE_Rva14'!F18</f>
        <v>4573.074</v>
      </c>
      <c r="G18" s="29">
        <f>+'[3]Inf_DANE_Rva14'!G18</f>
        <v>0</v>
      </c>
      <c r="H18" s="29">
        <f>+'[3]Inf_DANE_Rva14'!H18</f>
        <v>0</v>
      </c>
      <c r="I18" s="29">
        <f>+'[3]Inf_DANE_Rva14'!I18</f>
        <v>0</v>
      </c>
      <c r="J18" s="29">
        <f>+'[3]Inf_DANE_Rva14'!J18</f>
        <v>0</v>
      </c>
      <c r="K18" s="35">
        <f>+'[3]Inf_DANE_Rva14'!K18</f>
        <v>0</v>
      </c>
      <c r="L18" s="35">
        <f>+'[3]Inf_DANE_Rva14'!L18</f>
        <v>0</v>
      </c>
      <c r="M18" s="35">
        <f>+'[3]Inf_DANE_Rva14'!M18</f>
        <v>0</v>
      </c>
      <c r="N18" s="35">
        <f>+'[3]Inf_DANE_Rva14'!N18</f>
        <v>0</v>
      </c>
      <c r="O18" s="35">
        <f>+'[3]Inf_DANE_Rva14'!O18</f>
        <v>0</v>
      </c>
      <c r="P18" s="35">
        <f>+'[3]Inf_DANE_Rva14'!P18</f>
        <v>0</v>
      </c>
      <c r="Q18" s="35">
        <f t="shared" si="3"/>
        <v>4573.074</v>
      </c>
      <c r="R18" s="35">
        <f>+'[3]Inf_DANE_Rva14'!R18</f>
        <v>0</v>
      </c>
      <c r="S18" s="35">
        <f>+'[3]Inf_DANE_Rva14'!S18</f>
        <v>0</v>
      </c>
      <c r="T18" s="35">
        <f>+'[3]Inf_DANE_Rva14'!T18</f>
        <v>4573.074</v>
      </c>
      <c r="U18" s="35">
        <f>+'[3]Inf_DANE_Rva14'!U18</f>
        <v>0</v>
      </c>
      <c r="V18" s="35">
        <f>+'[3]Inf_DANE_Rva14'!V18</f>
        <v>0</v>
      </c>
      <c r="W18" s="35">
        <f>+'[3]Inf_DANE_Rva14'!W18</f>
        <v>0</v>
      </c>
      <c r="X18" s="35">
        <f>+'[3]Inf_DANE_Rva14'!X18</f>
        <v>0</v>
      </c>
      <c r="Y18" s="35">
        <f>+'[3]Inf_DANE_Rva14'!Y18</f>
        <v>0</v>
      </c>
      <c r="Z18" s="35">
        <f>+'[3]Inf_DANE_Rva14'!Z18</f>
        <v>0</v>
      </c>
      <c r="AA18" s="35">
        <f>+'[3]Inf_DANE_Rva14'!AA18</f>
        <v>0</v>
      </c>
      <c r="AB18" s="35">
        <f>+'[3]Inf_DANE_Rva14'!AB18</f>
        <v>0</v>
      </c>
      <c r="AC18" s="35">
        <f>+'[3]Inf_DANE_Rva14'!AC18</f>
        <v>0</v>
      </c>
      <c r="AD18" s="35">
        <f>+'[3]Inf_DANE_Rva14'!AD18</f>
        <v>4573.074</v>
      </c>
    </row>
    <row r="19" spans="1:30" s="13" customFormat="1" ht="12.75">
      <c r="A19" s="14"/>
      <c r="B19" s="14"/>
      <c r="C19" s="15" t="s">
        <v>33</v>
      </c>
      <c r="D19" s="16">
        <f>SUM(D20:D39)</f>
        <v>5410887.072000001</v>
      </c>
      <c r="E19" s="16">
        <f aca="true" t="shared" si="7" ref="E19:AD19">SUM(E20:E39)</f>
        <v>152834.44199999998</v>
      </c>
      <c r="F19" s="16">
        <f t="shared" si="7"/>
        <v>552195.118</v>
      </c>
      <c r="G19" s="16">
        <f t="shared" si="7"/>
        <v>190846.27599999998</v>
      </c>
      <c r="H19" s="16">
        <f t="shared" si="7"/>
        <v>1126.617</v>
      </c>
      <c r="I19" s="16">
        <f t="shared" si="7"/>
        <v>293.4</v>
      </c>
      <c r="J19" s="16">
        <f t="shared" si="7"/>
        <v>310395.007</v>
      </c>
      <c r="K19" s="16">
        <f t="shared" si="7"/>
        <v>4109882.005</v>
      </c>
      <c r="L19" s="16">
        <f t="shared" si="7"/>
        <v>1658.172</v>
      </c>
      <c r="M19" s="16">
        <f t="shared" si="7"/>
        <v>91.932</v>
      </c>
      <c r="N19" s="16">
        <f t="shared" si="7"/>
        <v>0</v>
      </c>
      <c r="O19" s="16">
        <f t="shared" si="7"/>
        <v>0</v>
      </c>
      <c r="P19" s="16">
        <f t="shared" si="7"/>
        <v>0</v>
      </c>
      <c r="Q19" s="16">
        <f t="shared" si="7"/>
        <v>5319322.968999999</v>
      </c>
      <c r="R19" s="16">
        <f t="shared" si="7"/>
        <v>0</v>
      </c>
      <c r="S19" s="16">
        <f t="shared" si="7"/>
        <v>580901.1730000001</v>
      </c>
      <c r="T19" s="16">
        <f t="shared" si="7"/>
        <v>207548.337</v>
      </c>
      <c r="U19" s="16">
        <f t="shared" si="7"/>
        <v>106934.911</v>
      </c>
      <c r="V19" s="16">
        <f t="shared" si="7"/>
        <v>1618.032</v>
      </c>
      <c r="W19" s="16">
        <f t="shared" si="7"/>
        <v>0</v>
      </c>
      <c r="X19" s="16">
        <f t="shared" si="7"/>
        <v>4359547.916</v>
      </c>
      <c r="Y19" s="16">
        <f t="shared" si="7"/>
        <v>62680.668</v>
      </c>
      <c r="Z19" s="16">
        <f t="shared" si="7"/>
        <v>0</v>
      </c>
      <c r="AA19" s="16">
        <f t="shared" si="7"/>
        <v>0</v>
      </c>
      <c r="AB19" s="16">
        <f t="shared" si="7"/>
        <v>0</v>
      </c>
      <c r="AC19" s="16">
        <f t="shared" si="7"/>
        <v>0</v>
      </c>
      <c r="AD19" s="16">
        <f t="shared" si="7"/>
        <v>5319231.036999999</v>
      </c>
    </row>
    <row r="20" spans="1:30" s="21" customFormat="1" ht="22.5">
      <c r="A20" s="22" t="s">
        <v>34</v>
      </c>
      <c r="B20" s="23" t="s">
        <v>35</v>
      </c>
      <c r="C20" s="24" t="s">
        <v>36</v>
      </c>
      <c r="D20" s="25">
        <f>+'[3]Inf_DANE_Rva14'!D20</f>
        <v>294.948</v>
      </c>
      <c r="E20" s="25">
        <f>+'[3]Inf_DANE_Rva14'!E20</f>
        <v>0</v>
      </c>
      <c r="F20" s="25">
        <f>+'[3]Inf_DANE_Rva14'!F20</f>
        <v>0</v>
      </c>
      <c r="G20" s="25">
        <f>+'[3]Inf_DANE_Rva14'!G20</f>
        <v>0</v>
      </c>
      <c r="H20" s="25">
        <f>+'[3]Inf_DANE_Rva14'!H20</f>
        <v>0</v>
      </c>
      <c r="I20" s="25">
        <f>+'[3]Inf_DANE_Rva14'!I20</f>
        <v>0</v>
      </c>
      <c r="J20" s="25">
        <f>+'[3]Inf_DANE_Rva14'!J20</f>
        <v>0</v>
      </c>
      <c r="K20" s="25">
        <f>+'[3]Inf_DANE_Rva14'!K20</f>
        <v>0</v>
      </c>
      <c r="L20" s="25">
        <f>+'[3]Inf_DANE_Rva14'!L20</f>
        <v>0</v>
      </c>
      <c r="M20" s="25">
        <f>+'[3]Inf_DANE_Rva14'!M20</f>
        <v>0</v>
      </c>
      <c r="N20" s="25">
        <f>+'[3]Inf_DANE_Rva14'!N20</f>
        <v>0</v>
      </c>
      <c r="O20" s="25">
        <f>+'[3]Inf_DANE_Rva14'!O20</f>
        <v>0</v>
      </c>
      <c r="P20" s="25">
        <f>+'[3]Inf_DANE_Rva14'!P20</f>
        <v>0</v>
      </c>
      <c r="Q20" s="75" t="s">
        <v>257</v>
      </c>
      <c r="R20" s="25">
        <f>+'[3]Inf_DANE_Rva14'!R20</f>
        <v>0</v>
      </c>
      <c r="S20" s="25">
        <f>+'[3]Inf_DANE_Rva14'!S20</f>
        <v>0</v>
      </c>
      <c r="T20" s="25">
        <f>+'[3]Inf_DANE_Rva14'!T20</f>
        <v>0</v>
      </c>
      <c r="U20" s="25">
        <f>+'[3]Inf_DANE_Rva14'!U20</f>
        <v>0</v>
      </c>
      <c r="V20" s="25">
        <f>+'[3]Inf_DANE_Rva14'!V20</f>
        <v>0</v>
      </c>
      <c r="W20" s="25">
        <f>+'[3]Inf_DANE_Rva14'!W20</f>
        <v>0</v>
      </c>
      <c r="X20" s="25">
        <f>+'[3]Inf_DANE_Rva14'!X20</f>
        <v>0</v>
      </c>
      <c r="Y20" s="25">
        <f>+'[3]Inf_DANE_Rva14'!Y20</f>
        <v>0</v>
      </c>
      <c r="Z20" s="25">
        <f>+'[3]Inf_DANE_Rva14'!Z20</f>
        <v>0</v>
      </c>
      <c r="AA20" s="25">
        <f>+'[3]Inf_DANE_Rva14'!AA20</f>
        <v>0</v>
      </c>
      <c r="AB20" s="25">
        <f>+'[3]Inf_DANE_Rva14'!AB20</f>
        <v>0</v>
      </c>
      <c r="AC20" s="25">
        <f>+'[3]Inf_DANE_Rva14'!AC20</f>
        <v>0</v>
      </c>
      <c r="AD20" s="76">
        <f aca="true" t="shared" si="8" ref="AD20:AD39">SUM(R20:AC20)</f>
        <v>0</v>
      </c>
    </row>
    <row r="21" spans="1:30" s="5" customFormat="1" ht="22.5">
      <c r="A21" s="26" t="s">
        <v>37</v>
      </c>
      <c r="B21" s="27" t="s">
        <v>35</v>
      </c>
      <c r="C21" s="28" t="s">
        <v>38</v>
      </c>
      <c r="D21" s="29">
        <f>+'[3]Inf_DANE_Rva14'!D21</f>
        <v>89816.939</v>
      </c>
      <c r="E21" s="29">
        <f>+'[3]Inf_DANE_Rva14'!E21</f>
        <v>6599.503</v>
      </c>
      <c r="F21" s="29">
        <f>+'[3]Inf_DANE_Rva14'!F21</f>
        <v>43016.003</v>
      </c>
      <c r="G21" s="29">
        <f>+'[3]Inf_DANE_Rva14'!G21</f>
        <v>36313.883</v>
      </c>
      <c r="H21" s="29">
        <f>+'[3]Inf_DANE_Rva14'!H21</f>
        <v>0</v>
      </c>
      <c r="I21" s="25">
        <f>+'[3]Inf_DANE_Rva14'!I21</f>
        <v>293.4</v>
      </c>
      <c r="J21" s="29">
        <f>+'[3]Inf_DANE_Rva14'!J21</f>
        <v>0</v>
      </c>
      <c r="K21" s="29">
        <f>+'[3]Inf_DANE_Rva14'!K21</f>
        <v>0</v>
      </c>
      <c r="L21" s="29">
        <f>+'[3]Inf_DANE_Rva14'!L21</f>
        <v>0</v>
      </c>
      <c r="M21" s="29">
        <f>+'[3]Inf_DANE_Rva14'!M21</f>
        <v>0</v>
      </c>
      <c r="N21" s="29">
        <f>+'[3]Inf_DANE_Rva14'!N21</f>
        <v>0</v>
      </c>
      <c r="O21" s="29">
        <f>+'[3]Inf_DANE_Rva14'!O21</f>
        <v>0</v>
      </c>
      <c r="P21" s="29">
        <f>+'[3]Inf_DANE_Rva14'!P21</f>
        <v>0</v>
      </c>
      <c r="Q21" s="30">
        <f aca="true" t="shared" si="9" ref="Q21:Q39">SUM(E21:P21)</f>
        <v>86222.78899999999</v>
      </c>
      <c r="R21" s="29">
        <f>+'[3]Inf_DANE_Rva14'!R21</f>
        <v>0</v>
      </c>
      <c r="S21" s="29">
        <f>+'[3]Inf_DANE_Rva14'!S21</f>
        <v>8299.487</v>
      </c>
      <c r="T21" s="29">
        <f>+'[3]Inf_DANE_Rva14'!T21</f>
        <v>48719.74</v>
      </c>
      <c r="U21" s="29">
        <f>+'[3]Inf_DANE_Rva14'!U21</f>
        <v>28910.162</v>
      </c>
      <c r="V21" s="29">
        <f>+'[3]Inf_DANE_Rva14'!V21</f>
        <v>0</v>
      </c>
      <c r="W21" s="29">
        <f>+'[3]Inf_DANE_Rva14'!W21</f>
        <v>0</v>
      </c>
      <c r="X21" s="29">
        <f>+'[3]Inf_DANE_Rva14'!X21</f>
        <v>293.4</v>
      </c>
      <c r="Y21" s="29">
        <f>+'[3]Inf_DANE_Rva14'!Y21</f>
        <v>0</v>
      </c>
      <c r="Z21" s="29">
        <f>+'[3]Inf_DANE_Rva14'!Z21</f>
        <v>0</v>
      </c>
      <c r="AA21" s="29">
        <f>+'[3]Inf_DANE_Rva14'!AA21</f>
        <v>0</v>
      </c>
      <c r="AB21" s="29">
        <f>+'[3]Inf_DANE_Rva14'!AB21</f>
        <v>0</v>
      </c>
      <c r="AC21" s="29">
        <f>+'[3]Inf_DANE_Rva14'!AC21</f>
        <v>0</v>
      </c>
      <c r="AD21" s="30">
        <f t="shared" si="8"/>
        <v>86222.78899999999</v>
      </c>
    </row>
    <row r="22" spans="1:30" ht="22.5">
      <c r="A22" s="26" t="s">
        <v>39</v>
      </c>
      <c r="B22" s="27" t="s">
        <v>35</v>
      </c>
      <c r="C22" s="28" t="s">
        <v>40</v>
      </c>
      <c r="D22" s="29">
        <f>+'[3]Inf_DANE_Rva14'!D22</f>
        <v>14515.358</v>
      </c>
      <c r="E22" s="29">
        <f>+'[3]Inf_DANE_Rva14'!E22</f>
        <v>1383.94</v>
      </c>
      <c r="F22" s="29">
        <f>+'[3]Inf_DANE_Rva14'!F22</f>
        <v>5135.494</v>
      </c>
      <c r="G22" s="29">
        <f>+'[3]Inf_DANE_Rva14'!G22</f>
        <v>2658.932</v>
      </c>
      <c r="H22" s="29">
        <f>+'[3]Inf_DANE_Rva14'!H22</f>
        <v>0</v>
      </c>
      <c r="I22" s="25">
        <f>+'[3]Inf_DANE_Rva14'!I22</f>
        <v>0</v>
      </c>
      <c r="J22" s="29">
        <f>+'[3]Inf_DANE_Rva14'!J22</f>
        <v>90</v>
      </c>
      <c r="K22" s="29">
        <f>+'[3]Inf_DANE_Rva14'!K22</f>
        <v>0</v>
      </c>
      <c r="L22" s="29">
        <f>+'[3]Inf_DANE_Rva14'!L22</f>
        <v>0</v>
      </c>
      <c r="M22" s="29">
        <f>+'[3]Inf_DANE_Rva14'!M22</f>
        <v>0</v>
      </c>
      <c r="N22" s="29">
        <f>+'[3]Inf_DANE_Rva14'!N22</f>
        <v>0</v>
      </c>
      <c r="O22" s="29">
        <f>+'[3]Inf_DANE_Rva14'!O22</f>
        <v>0</v>
      </c>
      <c r="P22" s="29">
        <f>+'[3]Inf_DANE_Rva14'!P22</f>
        <v>0</v>
      </c>
      <c r="Q22" s="29">
        <f t="shared" si="9"/>
        <v>9268.365999999998</v>
      </c>
      <c r="R22" s="29">
        <f>+'[3]Inf_DANE_Rva14'!R22</f>
        <v>0</v>
      </c>
      <c r="S22" s="29">
        <f>+'[3]Inf_DANE_Rva14'!S22</f>
        <v>5302.817</v>
      </c>
      <c r="T22" s="29">
        <f>+'[3]Inf_DANE_Rva14'!T22</f>
        <v>1216.617</v>
      </c>
      <c r="U22" s="29">
        <f>+'[3]Inf_DANE_Rva14'!U22</f>
        <v>2658.932</v>
      </c>
      <c r="V22" s="29">
        <f>+'[3]Inf_DANE_Rva14'!V22</f>
        <v>0</v>
      </c>
      <c r="W22" s="29">
        <f>+'[3]Inf_DANE_Rva14'!W22</f>
        <v>0</v>
      </c>
      <c r="X22" s="29">
        <f>+'[3]Inf_DANE_Rva14'!X22</f>
        <v>90</v>
      </c>
      <c r="Y22" s="29">
        <f>+'[3]Inf_DANE_Rva14'!Y22</f>
        <v>0</v>
      </c>
      <c r="Z22" s="29">
        <f>+'[3]Inf_DANE_Rva14'!Z22</f>
        <v>0</v>
      </c>
      <c r="AA22" s="29">
        <f>+'[3]Inf_DANE_Rva14'!AA22</f>
        <v>0</v>
      </c>
      <c r="AB22" s="29">
        <f>+'[3]Inf_DANE_Rva14'!AB22</f>
        <v>0</v>
      </c>
      <c r="AC22" s="29">
        <f>+'[3]Inf_DANE_Rva14'!AC22</f>
        <v>0</v>
      </c>
      <c r="AD22" s="29">
        <f t="shared" si="8"/>
        <v>9268.366</v>
      </c>
    </row>
    <row r="23" spans="1:30" ht="22.5">
      <c r="A23" s="26" t="s">
        <v>41</v>
      </c>
      <c r="B23" s="27" t="s">
        <v>35</v>
      </c>
      <c r="C23" s="28" t="s">
        <v>42</v>
      </c>
      <c r="D23" s="29">
        <f>+'[3]Inf_DANE_Rva14'!D23</f>
        <v>9439.841</v>
      </c>
      <c r="E23" s="29">
        <f>+'[3]Inf_DANE_Rva14'!E23</f>
        <v>0</v>
      </c>
      <c r="F23" s="29">
        <f>+'[3]Inf_DANE_Rva14'!F23</f>
        <v>2613.596</v>
      </c>
      <c r="G23" s="29">
        <f>+'[3]Inf_DANE_Rva14'!G23</f>
        <v>2729.107</v>
      </c>
      <c r="H23" s="29">
        <f>+'[3]Inf_DANE_Rva14'!H23</f>
        <v>0</v>
      </c>
      <c r="I23" s="25">
        <f>+'[3]Inf_DANE_Rva14'!I23</f>
        <v>0</v>
      </c>
      <c r="J23" s="29">
        <f>+'[3]Inf_DANE_Rva14'!J23</f>
        <v>0</v>
      </c>
      <c r="K23" s="29">
        <f>+'[3]Inf_DANE_Rva14'!K23</f>
        <v>0</v>
      </c>
      <c r="L23" s="29">
        <f>+'[3]Inf_DANE_Rva14'!L23</f>
        <v>0</v>
      </c>
      <c r="M23" s="29">
        <f>+'[3]Inf_DANE_Rva14'!M23</f>
        <v>0</v>
      </c>
      <c r="N23" s="29">
        <f>+'[3]Inf_DANE_Rva14'!N23</f>
        <v>0</v>
      </c>
      <c r="O23" s="29">
        <f>+'[3]Inf_DANE_Rva14'!O23</f>
        <v>0</v>
      </c>
      <c r="P23" s="29">
        <f>+'[3]Inf_DANE_Rva14'!P23</f>
        <v>0</v>
      </c>
      <c r="Q23" s="29">
        <f t="shared" si="9"/>
        <v>5342.7029999999995</v>
      </c>
      <c r="R23" s="29">
        <f>+'[3]Inf_DANE_Rva14'!R23</f>
        <v>0</v>
      </c>
      <c r="S23" s="29">
        <f>+'[3]Inf_DANE_Rva14'!S23</f>
        <v>2613.596</v>
      </c>
      <c r="T23" s="29">
        <f>+'[3]Inf_DANE_Rva14'!T23</f>
        <v>2097.49</v>
      </c>
      <c r="U23" s="29">
        <f>+'[3]Inf_DANE_Rva14'!U23</f>
        <v>631.617</v>
      </c>
      <c r="V23" s="29">
        <f>+'[3]Inf_DANE_Rva14'!V23</f>
        <v>0</v>
      </c>
      <c r="W23" s="29">
        <f>+'[3]Inf_DANE_Rva14'!W23</f>
        <v>0</v>
      </c>
      <c r="X23" s="29">
        <f>+'[3]Inf_DANE_Rva14'!X23</f>
        <v>0</v>
      </c>
      <c r="Y23" s="29">
        <f>+'[3]Inf_DANE_Rva14'!Y23</f>
        <v>0</v>
      </c>
      <c r="Z23" s="29">
        <f>+'[3]Inf_DANE_Rva14'!Z23</f>
        <v>0</v>
      </c>
      <c r="AA23" s="29">
        <f>+'[3]Inf_DANE_Rva14'!AA23</f>
        <v>0</v>
      </c>
      <c r="AB23" s="29">
        <f>+'[3]Inf_DANE_Rva14'!AB23</f>
        <v>0</v>
      </c>
      <c r="AC23" s="29">
        <f>+'[3]Inf_DANE_Rva14'!AC23</f>
        <v>0</v>
      </c>
      <c r="AD23" s="29">
        <f t="shared" si="8"/>
        <v>5342.7029999999995</v>
      </c>
    </row>
    <row r="24" spans="1:30" ht="22.5">
      <c r="A24" s="26" t="s">
        <v>43</v>
      </c>
      <c r="B24" s="27" t="s">
        <v>35</v>
      </c>
      <c r="C24" s="28" t="s">
        <v>44</v>
      </c>
      <c r="D24" s="29">
        <f>+'[3]Inf_DANE_Rva14'!D24</f>
        <v>9246.827</v>
      </c>
      <c r="E24" s="29">
        <f>+'[3]Inf_DANE_Rva14'!E24</f>
        <v>1264.064</v>
      </c>
      <c r="F24" s="29">
        <f>+'[3]Inf_DANE_Rva14'!F24</f>
        <v>6020.297</v>
      </c>
      <c r="G24" s="29">
        <f>+'[3]Inf_DANE_Rva14'!G24</f>
        <v>1782.466</v>
      </c>
      <c r="H24" s="29">
        <f>+'[3]Inf_DANE_Rva14'!H24</f>
        <v>0</v>
      </c>
      <c r="I24" s="25">
        <f>+'[3]Inf_DANE_Rva14'!I24</f>
        <v>0</v>
      </c>
      <c r="J24" s="29">
        <f>+'[3]Inf_DANE_Rva14'!J24</f>
        <v>0</v>
      </c>
      <c r="K24" s="29">
        <f>+'[3]Inf_DANE_Rva14'!K24</f>
        <v>45</v>
      </c>
      <c r="L24" s="29">
        <f>+'[3]Inf_DANE_Rva14'!L24</f>
        <v>0</v>
      </c>
      <c r="M24" s="29">
        <f>+'[3]Inf_DANE_Rva14'!M24</f>
        <v>0</v>
      </c>
      <c r="N24" s="29">
        <f>+'[3]Inf_DANE_Rva14'!N24</f>
        <v>0</v>
      </c>
      <c r="O24" s="29">
        <f>+'[3]Inf_DANE_Rva14'!O24</f>
        <v>0</v>
      </c>
      <c r="P24" s="29">
        <f>+'[3]Inf_DANE_Rva14'!P24</f>
        <v>0</v>
      </c>
      <c r="Q24" s="29">
        <f t="shared" si="9"/>
        <v>9111.827</v>
      </c>
      <c r="R24" s="29">
        <f>+'[3]Inf_DANE_Rva14'!R24</f>
        <v>0</v>
      </c>
      <c r="S24" s="29">
        <f>+'[3]Inf_DANE_Rva14'!S24</f>
        <v>1884.361</v>
      </c>
      <c r="T24" s="29">
        <f>+'[3]Inf_DANE_Rva14'!T24</f>
        <v>6769.937</v>
      </c>
      <c r="U24" s="29">
        <f>+'[3]Inf_DANE_Rva14'!U24</f>
        <v>412.529</v>
      </c>
      <c r="V24" s="29">
        <f>+'[3]Inf_DANE_Rva14'!V24</f>
        <v>0</v>
      </c>
      <c r="W24" s="29">
        <f>+'[3]Inf_DANE_Rva14'!W24</f>
        <v>0</v>
      </c>
      <c r="X24" s="29">
        <f>+'[3]Inf_DANE_Rva14'!X24</f>
        <v>0</v>
      </c>
      <c r="Y24" s="29">
        <f>+'[3]Inf_DANE_Rva14'!Y24</f>
        <v>45</v>
      </c>
      <c r="Z24" s="29">
        <f>+'[3]Inf_DANE_Rva14'!Z24</f>
        <v>0</v>
      </c>
      <c r="AA24" s="29">
        <f>+'[3]Inf_DANE_Rva14'!AA24</f>
        <v>0</v>
      </c>
      <c r="AB24" s="29">
        <f>+'[3]Inf_DANE_Rva14'!AB24</f>
        <v>0</v>
      </c>
      <c r="AC24" s="29">
        <f>+'[3]Inf_DANE_Rva14'!AC24</f>
        <v>0</v>
      </c>
      <c r="AD24" s="29">
        <f t="shared" si="8"/>
        <v>9111.827000000001</v>
      </c>
    </row>
    <row r="25" spans="1:30" s="5" customFormat="1" ht="22.5">
      <c r="A25" s="26" t="s">
        <v>45</v>
      </c>
      <c r="B25" s="27" t="s">
        <v>35</v>
      </c>
      <c r="C25" s="28" t="s">
        <v>46</v>
      </c>
      <c r="D25" s="29">
        <f>+'[3]Inf_DANE_Rva14'!D25</f>
        <v>5762.986</v>
      </c>
      <c r="E25" s="29">
        <f>+'[3]Inf_DANE_Rva14'!E25</f>
        <v>0</v>
      </c>
      <c r="F25" s="29">
        <f>+'[3]Inf_DANE_Rva14'!F25</f>
        <v>0</v>
      </c>
      <c r="G25" s="29">
        <f>+'[3]Inf_DANE_Rva14'!G25</f>
        <v>3179.752</v>
      </c>
      <c r="H25" s="29">
        <f>+'[3]Inf_DANE_Rva14'!H25</f>
        <v>0</v>
      </c>
      <c r="I25" s="25">
        <f>+'[3]Inf_DANE_Rva14'!I25</f>
        <v>0</v>
      </c>
      <c r="J25" s="29">
        <f>+'[3]Inf_DANE_Rva14'!J25</f>
        <v>0</v>
      </c>
      <c r="K25" s="29">
        <f>+'[3]Inf_DANE_Rva14'!K25</f>
        <v>0</v>
      </c>
      <c r="L25" s="29">
        <f>+'[3]Inf_DANE_Rva14'!L25</f>
        <v>0</v>
      </c>
      <c r="M25" s="29">
        <f>+'[3]Inf_DANE_Rva14'!M25</f>
        <v>0</v>
      </c>
      <c r="N25" s="29">
        <f>+'[3]Inf_DANE_Rva14'!N25</f>
        <v>0</v>
      </c>
      <c r="O25" s="29">
        <f>+'[3]Inf_DANE_Rva14'!O25</f>
        <v>0</v>
      </c>
      <c r="P25" s="29">
        <f>+'[3]Inf_DANE_Rva14'!P25</f>
        <v>0</v>
      </c>
      <c r="Q25" s="30">
        <f t="shared" si="9"/>
        <v>3179.752</v>
      </c>
      <c r="R25" s="29">
        <f>+'[3]Inf_DANE_Rva14'!R25</f>
        <v>0</v>
      </c>
      <c r="S25" s="29">
        <f>+'[3]Inf_DANE_Rva14'!S25</f>
        <v>0</v>
      </c>
      <c r="T25" s="29">
        <f>+'[3]Inf_DANE_Rva14'!T25</f>
        <v>1451.15</v>
      </c>
      <c r="U25" s="29">
        <f>+'[3]Inf_DANE_Rva14'!U25</f>
        <v>1728.602</v>
      </c>
      <c r="V25" s="29">
        <f>+'[3]Inf_DANE_Rva14'!V25</f>
        <v>0</v>
      </c>
      <c r="W25" s="29">
        <f>+'[3]Inf_DANE_Rva14'!W25</f>
        <v>0</v>
      </c>
      <c r="X25" s="29">
        <f>+'[3]Inf_DANE_Rva14'!X25</f>
        <v>0</v>
      </c>
      <c r="Y25" s="29">
        <f>+'[3]Inf_DANE_Rva14'!Y25</f>
        <v>0</v>
      </c>
      <c r="Z25" s="29">
        <f>+'[3]Inf_DANE_Rva14'!Z25</f>
        <v>0</v>
      </c>
      <c r="AA25" s="29">
        <f>+'[3]Inf_DANE_Rva14'!AA25</f>
        <v>0</v>
      </c>
      <c r="AB25" s="29">
        <f>+'[3]Inf_DANE_Rva14'!AB25</f>
        <v>0</v>
      </c>
      <c r="AC25" s="29">
        <f>+'[3]Inf_DANE_Rva14'!AC25</f>
        <v>0</v>
      </c>
      <c r="AD25" s="30">
        <f t="shared" si="8"/>
        <v>3179.7520000000004</v>
      </c>
    </row>
    <row r="26" spans="1:30" ht="22.5">
      <c r="A26" s="26" t="s">
        <v>47</v>
      </c>
      <c r="B26" s="27" t="s">
        <v>35</v>
      </c>
      <c r="C26" s="28" t="s">
        <v>48</v>
      </c>
      <c r="D26" s="29">
        <f>+'[3]Inf_DANE_Rva14'!D26</f>
        <v>67426.687</v>
      </c>
      <c r="E26" s="29">
        <f>+'[3]Inf_DANE_Rva14'!E26</f>
        <v>1190</v>
      </c>
      <c r="F26" s="29">
        <f>+'[3]Inf_DANE_Rva14'!F26</f>
        <v>38469.072</v>
      </c>
      <c r="G26" s="29">
        <f>+'[3]Inf_DANE_Rva14'!G26</f>
        <v>16614.862</v>
      </c>
      <c r="H26" s="29">
        <f>+'[3]Inf_DANE_Rva14'!H26</f>
        <v>0</v>
      </c>
      <c r="I26" s="25">
        <f>+'[3]Inf_DANE_Rva14'!I26</f>
        <v>0</v>
      </c>
      <c r="J26" s="29">
        <f>+'[3]Inf_DANE_Rva14'!J26</f>
        <v>2667.892</v>
      </c>
      <c r="K26" s="29">
        <f>+'[3]Inf_DANE_Rva14'!K26</f>
        <v>0</v>
      </c>
      <c r="L26" s="29">
        <f>+'[3]Inf_DANE_Rva14'!L26</f>
        <v>1658.172</v>
      </c>
      <c r="M26" s="29">
        <f>+'[3]Inf_DANE_Rva14'!M26</f>
        <v>0</v>
      </c>
      <c r="N26" s="29">
        <f>+'[3]Inf_DANE_Rva14'!N26</f>
        <v>0</v>
      </c>
      <c r="O26" s="29">
        <f>+'[3]Inf_DANE_Rva14'!O26</f>
        <v>0</v>
      </c>
      <c r="P26" s="29">
        <f>+'[3]Inf_DANE_Rva14'!P26</f>
        <v>0</v>
      </c>
      <c r="Q26" s="29">
        <f t="shared" si="9"/>
        <v>60599.998</v>
      </c>
      <c r="R26" s="29">
        <f>+'[3]Inf_DANE_Rva14'!R26</f>
        <v>0</v>
      </c>
      <c r="S26" s="29">
        <f>+'[3]Inf_DANE_Rva14'!S26</f>
        <v>39659.072</v>
      </c>
      <c r="T26" s="29">
        <f>+'[3]Inf_DANE_Rva14'!T26</f>
        <v>11903.688</v>
      </c>
      <c r="U26" s="29">
        <f>+'[3]Inf_DANE_Rva14'!U26</f>
        <v>4711.174</v>
      </c>
      <c r="V26" s="29">
        <f>+'[3]Inf_DANE_Rva14'!V26</f>
        <v>0</v>
      </c>
      <c r="W26" s="29">
        <f>+'[3]Inf_DANE_Rva14'!W26</f>
        <v>0</v>
      </c>
      <c r="X26" s="29">
        <f>+'[3]Inf_DANE_Rva14'!X26</f>
        <v>2667.892</v>
      </c>
      <c r="Y26" s="29">
        <f>+'[3]Inf_DANE_Rva14'!Y26</f>
        <v>1658.172</v>
      </c>
      <c r="Z26" s="29">
        <f>+'[3]Inf_DANE_Rva14'!Z26</f>
        <v>0</v>
      </c>
      <c r="AA26" s="29">
        <f>+'[3]Inf_DANE_Rva14'!AA26</f>
        <v>0</v>
      </c>
      <c r="AB26" s="29">
        <f>+'[3]Inf_DANE_Rva14'!AB26</f>
        <v>0</v>
      </c>
      <c r="AC26" s="29">
        <f>+'[3]Inf_DANE_Rva14'!AC26</f>
        <v>0</v>
      </c>
      <c r="AD26" s="29">
        <f t="shared" si="8"/>
        <v>60599.998</v>
      </c>
    </row>
    <row r="27" spans="1:30" s="5" customFormat="1" ht="22.5">
      <c r="A27" s="26" t="s">
        <v>49</v>
      </c>
      <c r="B27" s="27" t="s">
        <v>35</v>
      </c>
      <c r="C27" s="28" t="s">
        <v>50</v>
      </c>
      <c r="D27" s="29">
        <f>+'[3]Inf_DANE_Rva14'!D27</f>
        <v>4017.67</v>
      </c>
      <c r="E27" s="29">
        <f>+'[3]Inf_DANE_Rva14'!E27</f>
        <v>0</v>
      </c>
      <c r="F27" s="29">
        <f>+'[3]Inf_DANE_Rva14'!F27</f>
        <v>0</v>
      </c>
      <c r="G27" s="29">
        <f>+'[3]Inf_DANE_Rva14'!G27</f>
        <v>0</v>
      </c>
      <c r="H27" s="29">
        <f>+'[3]Inf_DANE_Rva14'!H27</f>
        <v>0</v>
      </c>
      <c r="I27" s="25">
        <f>+'[3]Inf_DANE_Rva14'!I27</f>
        <v>0</v>
      </c>
      <c r="J27" s="29">
        <f>+'[3]Inf_DANE_Rva14'!J27</f>
        <v>0</v>
      </c>
      <c r="K27" s="29">
        <f>+'[3]Inf_DANE_Rva14'!K27</f>
        <v>0</v>
      </c>
      <c r="L27" s="29">
        <f>+'[3]Inf_DANE_Rva14'!L27</f>
        <v>0</v>
      </c>
      <c r="M27" s="29">
        <f>+'[3]Inf_DANE_Rva14'!M27</f>
        <v>0</v>
      </c>
      <c r="N27" s="29">
        <f>+'[3]Inf_DANE_Rva14'!N27</f>
        <v>0</v>
      </c>
      <c r="O27" s="29">
        <f>+'[3]Inf_DANE_Rva14'!O27</f>
        <v>0</v>
      </c>
      <c r="P27" s="29">
        <f>+'[3]Inf_DANE_Rva14'!P27</f>
        <v>0</v>
      </c>
      <c r="Q27" s="30">
        <f t="shared" si="9"/>
        <v>0</v>
      </c>
      <c r="R27" s="29">
        <f>+'[3]Inf_DANE_Rva14'!R27</f>
        <v>0</v>
      </c>
      <c r="S27" s="29">
        <f>+'[3]Inf_DANE_Rva14'!S27</f>
        <v>0</v>
      </c>
      <c r="T27" s="29">
        <f>+'[3]Inf_DANE_Rva14'!T27</f>
        <v>0</v>
      </c>
      <c r="U27" s="29">
        <f>+'[3]Inf_DANE_Rva14'!U27</f>
        <v>0</v>
      </c>
      <c r="V27" s="29">
        <f>+'[3]Inf_DANE_Rva14'!V27</f>
        <v>0</v>
      </c>
      <c r="W27" s="29">
        <f>+'[3]Inf_DANE_Rva14'!W27</f>
        <v>0</v>
      </c>
      <c r="X27" s="29">
        <f>+'[3]Inf_DANE_Rva14'!X27</f>
        <v>0</v>
      </c>
      <c r="Y27" s="29">
        <f>+'[3]Inf_DANE_Rva14'!Y27</f>
        <v>0</v>
      </c>
      <c r="Z27" s="29">
        <f>+'[3]Inf_DANE_Rva14'!Z27</f>
        <v>0</v>
      </c>
      <c r="AA27" s="29">
        <f>+'[3]Inf_DANE_Rva14'!AA27</f>
        <v>0</v>
      </c>
      <c r="AB27" s="29">
        <f>+'[3]Inf_DANE_Rva14'!AB27</f>
        <v>0</v>
      </c>
      <c r="AC27" s="29">
        <f>+'[3]Inf_DANE_Rva14'!AC27</f>
        <v>0</v>
      </c>
      <c r="AD27" s="30">
        <f t="shared" si="8"/>
        <v>0</v>
      </c>
    </row>
    <row r="28" spans="1:30" ht="22.5">
      <c r="A28" s="26" t="s">
        <v>51</v>
      </c>
      <c r="B28" s="27" t="s">
        <v>35</v>
      </c>
      <c r="C28" s="28" t="s">
        <v>52</v>
      </c>
      <c r="D28" s="29">
        <f>+'[3]Inf_DANE_Rva14'!D28</f>
        <v>1702.574</v>
      </c>
      <c r="E28" s="29">
        <f>+'[3]Inf_DANE_Rva14'!E28</f>
        <v>0</v>
      </c>
      <c r="F28" s="29">
        <f>+'[3]Inf_DANE_Rva14'!F28</f>
        <v>0</v>
      </c>
      <c r="G28" s="29">
        <f>+'[3]Inf_DANE_Rva14'!G28</f>
        <v>1702.574</v>
      </c>
      <c r="H28" s="29">
        <f>+'[3]Inf_DANE_Rva14'!H28</f>
        <v>0</v>
      </c>
      <c r="I28" s="25">
        <f>+'[3]Inf_DANE_Rva14'!I28</f>
        <v>0</v>
      </c>
      <c r="J28" s="29">
        <f>+'[3]Inf_DANE_Rva14'!J28</f>
        <v>0</v>
      </c>
      <c r="K28" s="29">
        <f>+'[3]Inf_DANE_Rva14'!K28</f>
        <v>0</v>
      </c>
      <c r="L28" s="29">
        <f>+'[3]Inf_DANE_Rva14'!L28</f>
        <v>0</v>
      </c>
      <c r="M28" s="29">
        <f>+'[3]Inf_DANE_Rva14'!M28</f>
        <v>0</v>
      </c>
      <c r="N28" s="29">
        <f>+'[3]Inf_DANE_Rva14'!N28</f>
        <v>0</v>
      </c>
      <c r="O28" s="29">
        <f>+'[3]Inf_DANE_Rva14'!O28</f>
        <v>0</v>
      </c>
      <c r="P28" s="29">
        <f>+'[3]Inf_DANE_Rva14'!P28</f>
        <v>0</v>
      </c>
      <c r="Q28" s="29">
        <f t="shared" si="9"/>
        <v>1702.574</v>
      </c>
      <c r="R28" s="29">
        <f>+'[3]Inf_DANE_Rva14'!R28</f>
        <v>0</v>
      </c>
      <c r="S28" s="29">
        <f>+'[3]Inf_DANE_Rva14'!S28</f>
        <v>0</v>
      </c>
      <c r="T28" s="29">
        <f>+'[3]Inf_DANE_Rva14'!T28</f>
        <v>1308.535</v>
      </c>
      <c r="U28" s="29">
        <f>+'[3]Inf_DANE_Rva14'!U28</f>
        <v>394.039</v>
      </c>
      <c r="V28" s="29">
        <f>+'[3]Inf_DANE_Rva14'!V28</f>
        <v>0</v>
      </c>
      <c r="W28" s="29">
        <f>+'[3]Inf_DANE_Rva14'!W28</f>
        <v>0</v>
      </c>
      <c r="X28" s="29">
        <f>+'[3]Inf_DANE_Rva14'!X28</f>
        <v>0</v>
      </c>
      <c r="Y28" s="29">
        <f>+'[3]Inf_DANE_Rva14'!Y28</f>
        <v>0</v>
      </c>
      <c r="Z28" s="29">
        <f>+'[3]Inf_DANE_Rva14'!Z28</f>
        <v>0</v>
      </c>
      <c r="AA28" s="29">
        <f>+'[3]Inf_DANE_Rva14'!AA28</f>
        <v>0</v>
      </c>
      <c r="AB28" s="29">
        <f>+'[3]Inf_DANE_Rva14'!AB28</f>
        <v>0</v>
      </c>
      <c r="AC28" s="29">
        <f>+'[3]Inf_DANE_Rva14'!AC28</f>
        <v>0</v>
      </c>
      <c r="AD28" s="29">
        <f t="shared" si="8"/>
        <v>1702.574</v>
      </c>
    </row>
    <row r="29" spans="1:30" ht="22.5">
      <c r="A29" s="26" t="s">
        <v>53</v>
      </c>
      <c r="B29" s="27" t="s">
        <v>35</v>
      </c>
      <c r="C29" s="28" t="s">
        <v>54</v>
      </c>
      <c r="D29" s="29">
        <f>+'[3]Inf_DANE_Rva14'!D29</f>
        <v>4447.191</v>
      </c>
      <c r="E29" s="29">
        <f>+'[3]Inf_DANE_Rva14'!E29</f>
        <v>0</v>
      </c>
      <c r="F29" s="29">
        <f>+'[3]Inf_DANE_Rva14'!F29</f>
        <v>0</v>
      </c>
      <c r="G29" s="29">
        <f>+'[3]Inf_DANE_Rva14'!G29</f>
        <v>3673.227</v>
      </c>
      <c r="H29" s="29">
        <f>+'[3]Inf_DANE_Rva14'!H29</f>
        <v>0</v>
      </c>
      <c r="I29" s="25">
        <f>+'[3]Inf_DANE_Rva14'!I29</f>
        <v>0</v>
      </c>
      <c r="J29" s="29">
        <f>+'[3]Inf_DANE_Rva14'!J29</f>
        <v>0</v>
      </c>
      <c r="K29" s="29">
        <f>+'[3]Inf_DANE_Rva14'!K29</f>
        <v>0</v>
      </c>
      <c r="L29" s="29">
        <f>+'[3]Inf_DANE_Rva14'!L29</f>
        <v>0</v>
      </c>
      <c r="M29" s="29">
        <f>+'[3]Inf_DANE_Rva14'!M29</f>
        <v>91.932</v>
      </c>
      <c r="N29" s="29">
        <f>+'[3]Inf_DANE_Rva14'!N29</f>
        <v>0</v>
      </c>
      <c r="O29" s="29">
        <f>+'[3]Inf_DANE_Rva14'!O29</f>
        <v>0</v>
      </c>
      <c r="P29" s="29">
        <f>+'[3]Inf_DANE_Rva14'!P29</f>
        <v>0</v>
      </c>
      <c r="Q29" s="29">
        <f t="shared" si="9"/>
        <v>3765.1589999999997</v>
      </c>
      <c r="R29" s="29">
        <f>+'[3]Inf_DANE_Rva14'!R29</f>
        <v>0</v>
      </c>
      <c r="S29" s="29">
        <f>+'[3]Inf_DANE_Rva14'!S29</f>
        <v>0</v>
      </c>
      <c r="T29" s="29">
        <f>+'[3]Inf_DANE_Rva14'!T29</f>
        <v>2823.106</v>
      </c>
      <c r="U29" s="29">
        <f>+'[3]Inf_DANE_Rva14'!U29</f>
        <v>850.121</v>
      </c>
      <c r="V29" s="29">
        <f>+'[3]Inf_DANE_Rva14'!V29</f>
        <v>0</v>
      </c>
      <c r="W29" s="29">
        <f>+'[3]Inf_DANE_Rva14'!W29</f>
        <v>0</v>
      </c>
      <c r="X29" s="29">
        <f>+'[3]Inf_DANE_Rva14'!X29</f>
        <v>0</v>
      </c>
      <c r="Y29" s="29">
        <f>+'[3]Inf_DANE_Rva14'!Y29</f>
        <v>0</v>
      </c>
      <c r="Z29" s="29">
        <f>+'[3]Inf_DANE_Rva14'!Z29</f>
        <v>0</v>
      </c>
      <c r="AA29" s="29">
        <f>+'[3]Inf_DANE_Rva14'!AA29</f>
        <v>0</v>
      </c>
      <c r="AB29" s="29">
        <f>+'[3]Inf_DANE_Rva14'!AB29</f>
        <v>0</v>
      </c>
      <c r="AC29" s="29">
        <f>+'[3]Inf_DANE_Rva14'!AC29</f>
        <v>0</v>
      </c>
      <c r="AD29" s="29">
        <f t="shared" si="8"/>
        <v>3673.2270000000003</v>
      </c>
    </row>
    <row r="30" spans="1:30" ht="23.25" customHeight="1">
      <c r="A30" s="26" t="s">
        <v>55</v>
      </c>
      <c r="B30" s="27" t="s">
        <v>35</v>
      </c>
      <c r="C30" s="28" t="s">
        <v>56</v>
      </c>
      <c r="D30" s="29">
        <f>+'[3]Inf_DANE_Rva14'!D30</f>
        <v>3008.713</v>
      </c>
      <c r="E30" s="29">
        <f>+'[3]Inf_DANE_Rva14'!E30</f>
        <v>0</v>
      </c>
      <c r="F30" s="29">
        <f>+'[3]Inf_DANE_Rva14'!F30</f>
        <v>0</v>
      </c>
      <c r="G30" s="29">
        <f>+'[3]Inf_DANE_Rva14'!G30</f>
        <v>3008.713</v>
      </c>
      <c r="H30" s="29">
        <f>+'[3]Inf_DANE_Rva14'!H30</f>
        <v>0</v>
      </c>
      <c r="I30" s="25">
        <f>+'[3]Inf_DANE_Rva14'!I30</f>
        <v>0</v>
      </c>
      <c r="J30" s="29">
        <f>+'[3]Inf_DANE_Rva14'!J30</f>
        <v>0</v>
      </c>
      <c r="K30" s="29">
        <f>+'[3]Inf_DANE_Rva14'!K30</f>
        <v>0</v>
      </c>
      <c r="L30" s="29">
        <f>+'[3]Inf_DANE_Rva14'!L30</f>
        <v>0</v>
      </c>
      <c r="M30" s="29">
        <f>+'[3]Inf_DANE_Rva14'!M30</f>
        <v>0</v>
      </c>
      <c r="N30" s="29">
        <f>+'[3]Inf_DANE_Rva14'!N30</f>
        <v>0</v>
      </c>
      <c r="O30" s="29">
        <f>+'[3]Inf_DANE_Rva14'!O30</f>
        <v>0</v>
      </c>
      <c r="P30" s="29">
        <f>+'[3]Inf_DANE_Rva14'!P30</f>
        <v>0</v>
      </c>
      <c r="Q30" s="29">
        <f t="shared" si="9"/>
        <v>3008.713</v>
      </c>
      <c r="R30" s="29">
        <f>+'[3]Inf_DANE_Rva14'!R30</f>
        <v>0</v>
      </c>
      <c r="S30" s="29">
        <f>+'[3]Inf_DANE_Rva14'!S30</f>
        <v>0</v>
      </c>
      <c r="T30" s="29">
        <f>+'[3]Inf_DANE_Rva14'!T30</f>
        <v>2312.385</v>
      </c>
      <c r="U30" s="29">
        <f>+'[3]Inf_DANE_Rva14'!U30</f>
        <v>696.328</v>
      </c>
      <c r="V30" s="29">
        <f>+'[3]Inf_DANE_Rva14'!V30</f>
        <v>0</v>
      </c>
      <c r="W30" s="29">
        <f>+'[3]Inf_DANE_Rva14'!W30</f>
        <v>0</v>
      </c>
      <c r="X30" s="29">
        <f>+'[3]Inf_DANE_Rva14'!X30</f>
        <v>0</v>
      </c>
      <c r="Y30" s="29">
        <f>+'[3]Inf_DANE_Rva14'!Y30</f>
        <v>0</v>
      </c>
      <c r="Z30" s="29">
        <f>+'[3]Inf_DANE_Rva14'!Z30</f>
        <v>0</v>
      </c>
      <c r="AA30" s="29">
        <f>+'[3]Inf_DANE_Rva14'!AA30</f>
        <v>0</v>
      </c>
      <c r="AB30" s="29">
        <f>+'[3]Inf_DANE_Rva14'!AB30</f>
        <v>0</v>
      </c>
      <c r="AC30" s="29">
        <f>+'[3]Inf_DANE_Rva14'!AC30</f>
        <v>0</v>
      </c>
      <c r="AD30" s="29">
        <f t="shared" si="8"/>
        <v>3008.713</v>
      </c>
    </row>
    <row r="31" spans="1:30" ht="33.75">
      <c r="A31" s="26" t="s">
        <v>57</v>
      </c>
      <c r="B31" s="27" t="s">
        <v>35</v>
      </c>
      <c r="C31" s="28" t="s">
        <v>58</v>
      </c>
      <c r="D31" s="29">
        <f>+'[3]Inf_DANE_Rva14'!D31</f>
        <v>6848.696</v>
      </c>
      <c r="E31" s="29">
        <f>+'[3]Inf_DANE_Rva14'!E31</f>
        <v>0</v>
      </c>
      <c r="F31" s="29">
        <f>+'[3]Inf_DANE_Rva14'!F31</f>
        <v>0</v>
      </c>
      <c r="G31" s="29">
        <f>+'[3]Inf_DANE_Rva14'!G31</f>
        <v>5808.696</v>
      </c>
      <c r="H31" s="29">
        <f>+'[3]Inf_DANE_Rva14'!H31</f>
        <v>0</v>
      </c>
      <c r="I31" s="25">
        <f>+'[3]Inf_DANE_Rva14'!I31</f>
        <v>0</v>
      </c>
      <c r="J31" s="29">
        <f>+'[3]Inf_DANE_Rva14'!J31</f>
        <v>0</v>
      </c>
      <c r="K31" s="29">
        <f>+'[3]Inf_DANE_Rva14'!K31</f>
        <v>0</v>
      </c>
      <c r="L31" s="29">
        <f>+'[3]Inf_DANE_Rva14'!L31</f>
        <v>0</v>
      </c>
      <c r="M31" s="29">
        <f>+'[3]Inf_DANE_Rva14'!M31</f>
        <v>0</v>
      </c>
      <c r="N31" s="29">
        <f>+'[3]Inf_DANE_Rva14'!N31</f>
        <v>0</v>
      </c>
      <c r="O31" s="29">
        <f>+'[3]Inf_DANE_Rva14'!O31</f>
        <v>0</v>
      </c>
      <c r="P31" s="29">
        <f>+'[3]Inf_DANE_Rva14'!P31</f>
        <v>0</v>
      </c>
      <c r="Q31" s="29">
        <f t="shared" si="9"/>
        <v>5808.696</v>
      </c>
      <c r="R31" s="29">
        <f>+'[3]Inf_DANE_Rva14'!R31</f>
        <v>0</v>
      </c>
      <c r="S31" s="29">
        <f>+'[3]Inf_DANE_Rva14'!S31</f>
        <v>0</v>
      </c>
      <c r="T31" s="29">
        <f>+'[3]Inf_DANE_Rva14'!T31</f>
        <v>4464.347</v>
      </c>
      <c r="U31" s="29">
        <f>+'[3]Inf_DANE_Rva14'!U31</f>
        <v>1344.349</v>
      </c>
      <c r="V31" s="29">
        <f>+'[3]Inf_DANE_Rva14'!V31</f>
        <v>0</v>
      </c>
      <c r="W31" s="29">
        <f>+'[3]Inf_DANE_Rva14'!W31</f>
        <v>0</v>
      </c>
      <c r="X31" s="29">
        <f>+'[3]Inf_DANE_Rva14'!X31</f>
        <v>0</v>
      </c>
      <c r="Y31" s="29">
        <f>+'[3]Inf_DANE_Rva14'!Y31</f>
        <v>0</v>
      </c>
      <c r="Z31" s="29">
        <f>+'[3]Inf_DANE_Rva14'!Z31</f>
        <v>0</v>
      </c>
      <c r="AA31" s="29">
        <f>+'[3]Inf_DANE_Rva14'!AA31</f>
        <v>0</v>
      </c>
      <c r="AB31" s="29">
        <f>+'[3]Inf_DANE_Rva14'!AB31</f>
        <v>0</v>
      </c>
      <c r="AC31" s="29">
        <f>+'[3]Inf_DANE_Rva14'!AC31</f>
        <v>0</v>
      </c>
      <c r="AD31" s="29">
        <f t="shared" si="8"/>
        <v>5808.696</v>
      </c>
    </row>
    <row r="32" spans="1:30" ht="22.5">
      <c r="A32" s="26" t="s">
        <v>59</v>
      </c>
      <c r="B32" s="27" t="s">
        <v>35</v>
      </c>
      <c r="C32" s="28" t="s">
        <v>60</v>
      </c>
      <c r="D32" s="29">
        <f>+'[3]Inf_DANE_Rva14'!D32</f>
        <v>619095.5310000001</v>
      </c>
      <c r="E32" s="29">
        <f>+'[3]Inf_DANE_Rva14'!E32</f>
        <v>124586.983</v>
      </c>
      <c r="F32" s="29">
        <f>+'[3]Inf_DANE_Rva14'!F32</f>
        <v>450697.568</v>
      </c>
      <c r="G32" s="29">
        <f>+'[3]Inf_DANE_Rva14'!G32</f>
        <v>35400.984</v>
      </c>
      <c r="H32" s="29">
        <f>+'[3]Inf_DANE_Rva14'!H32</f>
        <v>0</v>
      </c>
      <c r="I32" s="25">
        <f>+'[3]Inf_DANE_Rva14'!I32</f>
        <v>0</v>
      </c>
      <c r="J32" s="29">
        <f>+'[3]Inf_DANE_Rva14'!J32</f>
        <v>0</v>
      </c>
      <c r="K32" s="29">
        <f>+'[3]Inf_DANE_Rva14'!K32</f>
        <v>54</v>
      </c>
      <c r="L32" s="29">
        <f>+'[3]Inf_DANE_Rva14'!L32</f>
        <v>0</v>
      </c>
      <c r="M32" s="29">
        <f>+'[3]Inf_DANE_Rva14'!M32</f>
        <v>0</v>
      </c>
      <c r="N32" s="29">
        <f>+'[3]Inf_DANE_Rva14'!N32</f>
        <v>0</v>
      </c>
      <c r="O32" s="29">
        <f>+'[3]Inf_DANE_Rva14'!O32</f>
        <v>0</v>
      </c>
      <c r="P32" s="29">
        <f>+'[3]Inf_DANE_Rva14'!P32</f>
        <v>0</v>
      </c>
      <c r="Q32" s="29">
        <f t="shared" si="9"/>
        <v>610739.5349999999</v>
      </c>
      <c r="R32" s="29">
        <f>+'[3]Inf_DANE_Rva14'!R32</f>
        <v>0</v>
      </c>
      <c r="S32" s="29">
        <f>+'[3]Inf_DANE_Rva14'!S32</f>
        <v>502480.897</v>
      </c>
      <c r="T32" s="29">
        <f>+'[3]Inf_DANE_Rva14'!T32</f>
        <v>106586.606</v>
      </c>
      <c r="U32" s="29">
        <f>+'[3]Inf_DANE_Rva14'!U32</f>
        <v>0</v>
      </c>
      <c r="V32" s="29">
        <f>+'[3]Inf_DANE_Rva14'!V32</f>
        <v>1618.032</v>
      </c>
      <c r="W32" s="29">
        <f>+'[3]Inf_DANE_Rva14'!W32</f>
        <v>0</v>
      </c>
      <c r="X32" s="29">
        <f>+'[3]Inf_DANE_Rva14'!X32</f>
        <v>0</v>
      </c>
      <c r="Y32" s="29">
        <f>+'[3]Inf_DANE_Rva14'!Y32</f>
        <v>54</v>
      </c>
      <c r="Z32" s="29">
        <f>+'[3]Inf_DANE_Rva14'!Z32</f>
        <v>0</v>
      </c>
      <c r="AA32" s="29">
        <f>+'[3]Inf_DANE_Rva14'!AA32</f>
        <v>0</v>
      </c>
      <c r="AB32" s="29">
        <f>+'[3]Inf_DANE_Rva14'!AB32</f>
        <v>0</v>
      </c>
      <c r="AC32" s="29">
        <f>+'[3]Inf_DANE_Rva14'!AC32</f>
        <v>0</v>
      </c>
      <c r="AD32" s="29">
        <f t="shared" si="8"/>
        <v>610739.535</v>
      </c>
    </row>
    <row r="33" spans="1:30" ht="22.5">
      <c r="A33" s="26" t="s">
        <v>61</v>
      </c>
      <c r="B33" s="27" t="s">
        <v>35</v>
      </c>
      <c r="C33" s="28" t="s">
        <v>62</v>
      </c>
      <c r="D33" s="29">
        <f>+'[3]Inf_DANE_Rva14'!D33</f>
        <v>6063.933000000001</v>
      </c>
      <c r="E33" s="29">
        <f>+'[3]Inf_DANE_Rva14'!E33</f>
        <v>1104.084</v>
      </c>
      <c r="F33" s="29">
        <f>+'[3]Inf_DANE_Rva14'!F33</f>
        <v>0</v>
      </c>
      <c r="G33" s="29">
        <f>+'[3]Inf_DANE_Rva14'!G33</f>
        <v>4311.413</v>
      </c>
      <c r="H33" s="29">
        <f>+'[3]Inf_DANE_Rva14'!H33</f>
        <v>0</v>
      </c>
      <c r="I33" s="25">
        <f>+'[3]Inf_DANE_Rva14'!I33</f>
        <v>0</v>
      </c>
      <c r="J33" s="29">
        <f>+'[3]Inf_DANE_Rva14'!J33</f>
        <v>0</v>
      </c>
      <c r="K33" s="29">
        <f>+'[3]Inf_DANE_Rva14'!K33</f>
        <v>603.758</v>
      </c>
      <c r="L33" s="29">
        <f>+'[3]Inf_DANE_Rva14'!L33</f>
        <v>0</v>
      </c>
      <c r="M33" s="29">
        <f>+'[3]Inf_DANE_Rva14'!M33</f>
        <v>0</v>
      </c>
      <c r="N33" s="29">
        <f>+'[3]Inf_DANE_Rva14'!N33</f>
        <v>0</v>
      </c>
      <c r="O33" s="29">
        <f>+'[3]Inf_DANE_Rva14'!O33</f>
        <v>0</v>
      </c>
      <c r="P33" s="29">
        <f>+'[3]Inf_DANE_Rva14'!P33</f>
        <v>0</v>
      </c>
      <c r="Q33" s="29">
        <f t="shared" si="9"/>
        <v>6019.254999999999</v>
      </c>
      <c r="R33" s="29">
        <f>+'[3]Inf_DANE_Rva14'!R33</f>
        <v>0</v>
      </c>
      <c r="S33" s="29">
        <f>+'[3]Inf_DANE_Rva14'!S33</f>
        <v>1104.084</v>
      </c>
      <c r="T33" s="29">
        <f>+'[3]Inf_DANE_Rva14'!T33</f>
        <v>3313.592</v>
      </c>
      <c r="U33" s="29">
        <f>+'[3]Inf_DANE_Rva14'!U33</f>
        <v>997.821</v>
      </c>
      <c r="V33" s="29">
        <f>+'[3]Inf_DANE_Rva14'!V33</f>
        <v>0</v>
      </c>
      <c r="W33" s="29">
        <f>+'[3]Inf_DANE_Rva14'!W33</f>
        <v>0</v>
      </c>
      <c r="X33" s="29">
        <f>+'[3]Inf_DANE_Rva14'!X33</f>
        <v>0</v>
      </c>
      <c r="Y33" s="29">
        <f>+'[3]Inf_DANE_Rva14'!Y33</f>
        <v>603.758</v>
      </c>
      <c r="Z33" s="29">
        <f>+'[3]Inf_DANE_Rva14'!Z33</f>
        <v>0</v>
      </c>
      <c r="AA33" s="29">
        <f>+'[3]Inf_DANE_Rva14'!AA33</f>
        <v>0</v>
      </c>
      <c r="AB33" s="29">
        <f>+'[3]Inf_DANE_Rva14'!AB33</f>
        <v>0</v>
      </c>
      <c r="AC33" s="29">
        <f>+'[3]Inf_DANE_Rva14'!AC33</f>
        <v>0</v>
      </c>
      <c r="AD33" s="29">
        <f t="shared" si="8"/>
        <v>6019.255</v>
      </c>
    </row>
    <row r="34" spans="1:30" ht="22.5">
      <c r="A34" s="26" t="s">
        <v>63</v>
      </c>
      <c r="B34" s="27" t="s">
        <v>35</v>
      </c>
      <c r="C34" s="28" t="s">
        <v>64</v>
      </c>
      <c r="D34" s="29">
        <f>+'[3]Inf_DANE_Rva14'!D34</f>
        <v>60099.249</v>
      </c>
      <c r="E34" s="29">
        <f>+'[3]Inf_DANE_Rva14'!E34</f>
        <v>0</v>
      </c>
      <c r="F34" s="29">
        <f>+'[3]Inf_DANE_Rva14'!F34</f>
        <v>0</v>
      </c>
      <c r="G34" s="29">
        <f>+'[3]Inf_DANE_Rva14'!G34</f>
        <v>2160.249</v>
      </c>
      <c r="H34" s="29">
        <f>+'[3]Inf_DANE_Rva14'!H34</f>
        <v>0</v>
      </c>
      <c r="I34" s="25">
        <f>+'[3]Inf_DANE_Rva14'!I34</f>
        <v>0</v>
      </c>
      <c r="J34" s="29">
        <f>+'[3]Inf_DANE_Rva14'!J34</f>
        <v>57939</v>
      </c>
      <c r="K34" s="29">
        <f>+'[3]Inf_DANE_Rva14'!K34</f>
        <v>0</v>
      </c>
      <c r="L34" s="29">
        <f>+'[3]Inf_DANE_Rva14'!L34</f>
        <v>0</v>
      </c>
      <c r="M34" s="29">
        <f>+'[3]Inf_DANE_Rva14'!M34</f>
        <v>0</v>
      </c>
      <c r="N34" s="29">
        <f>+'[3]Inf_DANE_Rva14'!N34</f>
        <v>0</v>
      </c>
      <c r="O34" s="29">
        <f>+'[3]Inf_DANE_Rva14'!O34</f>
        <v>0</v>
      </c>
      <c r="P34" s="29">
        <f>+'[3]Inf_DANE_Rva14'!P34</f>
        <v>0</v>
      </c>
      <c r="Q34" s="29">
        <f t="shared" si="9"/>
        <v>60099.248999999996</v>
      </c>
      <c r="R34" s="29">
        <f>+'[3]Inf_DANE_Rva14'!R34</f>
        <v>0</v>
      </c>
      <c r="S34" s="29">
        <f>+'[3]Inf_DANE_Rva14'!S34</f>
        <v>0</v>
      </c>
      <c r="T34" s="29">
        <f>+'[3]Inf_DANE_Rva14'!T34</f>
        <v>1660.287</v>
      </c>
      <c r="U34" s="29">
        <f>+'[3]Inf_DANE_Rva14'!U34</f>
        <v>499.962</v>
      </c>
      <c r="V34" s="29">
        <f>+'[3]Inf_DANE_Rva14'!V34</f>
        <v>0</v>
      </c>
      <c r="W34" s="29">
        <f>+'[3]Inf_DANE_Rva14'!W34</f>
        <v>0</v>
      </c>
      <c r="X34" s="29">
        <f>+'[3]Inf_DANE_Rva14'!X34</f>
        <v>57939</v>
      </c>
      <c r="Y34" s="29">
        <f>+'[3]Inf_DANE_Rva14'!Y34</f>
        <v>0</v>
      </c>
      <c r="Z34" s="29">
        <f>+'[3]Inf_DANE_Rva14'!Z34</f>
        <v>0</v>
      </c>
      <c r="AA34" s="29">
        <f>+'[3]Inf_DANE_Rva14'!AA34</f>
        <v>0</v>
      </c>
      <c r="AB34" s="29">
        <f>+'[3]Inf_DANE_Rva14'!AB34</f>
        <v>0</v>
      </c>
      <c r="AC34" s="29">
        <f>+'[3]Inf_DANE_Rva14'!AC34</f>
        <v>0</v>
      </c>
      <c r="AD34" s="29">
        <f t="shared" si="8"/>
        <v>60099.248999999996</v>
      </c>
    </row>
    <row r="35" spans="1:30" ht="11.25">
      <c r="A35" s="26" t="s">
        <v>65</v>
      </c>
      <c r="B35" s="27" t="s">
        <v>35</v>
      </c>
      <c r="C35" s="28" t="s">
        <v>66</v>
      </c>
      <c r="D35" s="29">
        <f>+'[3]Inf_DANE_Rva14'!D35</f>
        <v>4472496.689</v>
      </c>
      <c r="E35" s="29">
        <f>+'[3]Inf_DANE_Rva14'!E35</f>
        <v>16120</v>
      </c>
      <c r="F35" s="29">
        <f>+'[3]Inf_DANE_Rva14'!F35</f>
        <v>0</v>
      </c>
      <c r="G35" s="29">
        <f>+'[3]Inf_DANE_Rva14'!G35</f>
        <v>69048.154</v>
      </c>
      <c r="H35" s="29">
        <f>+'[3]Inf_DANE_Rva14'!H35</f>
        <v>0</v>
      </c>
      <c r="I35" s="25">
        <f>+'[3]Inf_DANE_Rva14'!I35</f>
        <v>0</v>
      </c>
      <c r="J35" s="29">
        <f>+'[3]Inf_DANE_Rva14'!J35</f>
        <v>249060</v>
      </c>
      <c r="K35" s="29">
        <f>+'[3]Inf_DANE_Rva14'!K35</f>
        <v>4109179.247</v>
      </c>
      <c r="L35" s="29">
        <f>+'[3]Inf_DANE_Rva14'!L35</f>
        <v>0</v>
      </c>
      <c r="M35" s="29">
        <f>+'[3]Inf_DANE_Rva14'!M35</f>
        <v>0</v>
      </c>
      <c r="N35" s="29">
        <f>+'[3]Inf_DANE_Rva14'!N35</f>
        <v>0</v>
      </c>
      <c r="O35" s="29">
        <f>+'[3]Inf_DANE_Rva14'!O35</f>
        <v>0</v>
      </c>
      <c r="P35" s="29">
        <f>+'[3]Inf_DANE_Rva14'!P35</f>
        <v>0</v>
      </c>
      <c r="Q35" s="29">
        <f t="shared" si="9"/>
        <v>4443407.401</v>
      </c>
      <c r="R35" s="29">
        <f>+'[3]Inf_DANE_Rva14'!R35</f>
        <v>0</v>
      </c>
      <c r="S35" s="29">
        <f>+'[3]Inf_DANE_Rva14'!S35</f>
        <v>16120</v>
      </c>
      <c r="T35" s="29">
        <f>+'[3]Inf_DANE_Rva14'!T35</f>
        <v>9528.76</v>
      </c>
      <c r="U35" s="29">
        <f>+'[3]Inf_DANE_Rva14'!U35</f>
        <v>59519.394</v>
      </c>
      <c r="V35" s="29">
        <f>+'[3]Inf_DANE_Rva14'!V35</f>
        <v>0</v>
      </c>
      <c r="W35" s="29">
        <f>+'[3]Inf_DANE_Rva14'!W35</f>
        <v>0</v>
      </c>
      <c r="X35" s="29">
        <f>+'[3]Inf_DANE_Rva14'!X35</f>
        <v>4298503.334</v>
      </c>
      <c r="Y35" s="29">
        <f>+'[3]Inf_DANE_Rva14'!Y35</f>
        <v>59735.913</v>
      </c>
      <c r="Z35" s="29">
        <f>+'[3]Inf_DANE_Rva14'!Z35</f>
        <v>0</v>
      </c>
      <c r="AA35" s="29">
        <f>+'[3]Inf_DANE_Rva14'!AA35</f>
        <v>0</v>
      </c>
      <c r="AB35" s="29">
        <f>+'[3]Inf_DANE_Rva14'!AB35</f>
        <v>0</v>
      </c>
      <c r="AC35" s="29">
        <f>+'[3]Inf_DANE_Rva14'!AC35</f>
        <v>0</v>
      </c>
      <c r="AD35" s="29">
        <f t="shared" si="8"/>
        <v>4443407.401</v>
      </c>
    </row>
    <row r="36" spans="1:30" ht="22.5">
      <c r="A36" s="26" t="s">
        <v>67</v>
      </c>
      <c r="B36" s="27" t="s">
        <v>35</v>
      </c>
      <c r="C36" s="28" t="s">
        <v>68</v>
      </c>
      <c r="D36" s="29">
        <f>+'[3]Inf_DANE_Rva14'!D36</f>
        <v>15069.592</v>
      </c>
      <c r="E36" s="29">
        <f>+'[3]Inf_DANE_Rva14'!E36</f>
        <v>0</v>
      </c>
      <c r="F36" s="29">
        <f>+'[3]Inf_DANE_Rva14'!F36</f>
        <v>4793.608</v>
      </c>
      <c r="G36" s="29">
        <f>+'[3]Inf_DANE_Rva14'!G36</f>
        <v>1942.617</v>
      </c>
      <c r="H36" s="29">
        <f>+'[3]Inf_DANE_Rva14'!H36</f>
        <v>1126.617</v>
      </c>
      <c r="I36" s="25">
        <f>+'[3]Inf_DANE_Rva14'!I36</f>
        <v>0</v>
      </c>
      <c r="J36" s="29">
        <f>+'[3]Inf_DANE_Rva14'!J36</f>
        <v>0</v>
      </c>
      <c r="K36" s="29">
        <f>+'[3]Inf_DANE_Rva14'!K36</f>
        <v>0</v>
      </c>
      <c r="L36" s="29">
        <f>+'[3]Inf_DANE_Rva14'!L36</f>
        <v>0</v>
      </c>
      <c r="M36" s="29">
        <f>+'[3]Inf_DANE_Rva14'!M36</f>
        <v>0</v>
      </c>
      <c r="N36" s="29">
        <f>+'[3]Inf_DANE_Rva14'!N36</f>
        <v>0</v>
      </c>
      <c r="O36" s="29">
        <f>+'[3]Inf_DANE_Rva14'!O36</f>
        <v>0</v>
      </c>
      <c r="P36" s="29">
        <f>+'[3]Inf_DANE_Rva14'!P36</f>
        <v>0</v>
      </c>
      <c r="Q36" s="29">
        <f t="shared" si="9"/>
        <v>7862.842000000001</v>
      </c>
      <c r="R36" s="29">
        <f>+'[3]Inf_DANE_Rva14'!R36</f>
        <v>0</v>
      </c>
      <c r="S36" s="29">
        <f>+'[3]Inf_DANE_Rva14'!S36</f>
        <v>2850.991</v>
      </c>
      <c r="T36" s="29">
        <f>+'[3]Inf_DANE_Rva14'!T36</f>
        <v>1942.617</v>
      </c>
      <c r="U36" s="29">
        <f>+'[3]Inf_DANE_Rva14'!U36</f>
        <v>3069.234</v>
      </c>
      <c r="V36" s="29">
        <f>+'[3]Inf_DANE_Rva14'!V36</f>
        <v>0</v>
      </c>
      <c r="W36" s="29">
        <f>+'[3]Inf_DANE_Rva14'!W36</f>
        <v>0</v>
      </c>
      <c r="X36" s="29">
        <f>+'[3]Inf_DANE_Rva14'!X36</f>
        <v>0</v>
      </c>
      <c r="Y36" s="29">
        <f>+'[3]Inf_DANE_Rva14'!Y36</f>
        <v>0</v>
      </c>
      <c r="Z36" s="29">
        <f>+'[3]Inf_DANE_Rva14'!Z36</f>
        <v>0</v>
      </c>
      <c r="AA36" s="29">
        <f>+'[3]Inf_DANE_Rva14'!AA36</f>
        <v>0</v>
      </c>
      <c r="AB36" s="29">
        <f>+'[3]Inf_DANE_Rva14'!AB36</f>
        <v>0</v>
      </c>
      <c r="AC36" s="29">
        <f>+'[3]Inf_DANE_Rva14'!AC36</f>
        <v>0</v>
      </c>
      <c r="AD36" s="29">
        <f t="shared" si="8"/>
        <v>7862.842000000001</v>
      </c>
    </row>
    <row r="37" spans="1:30" ht="22.5">
      <c r="A37" s="26" t="s">
        <v>69</v>
      </c>
      <c r="B37" s="27" t="s">
        <v>35</v>
      </c>
      <c r="C37" s="28" t="s">
        <v>70</v>
      </c>
      <c r="D37" s="29">
        <f>+'[3]Inf_DANE_Rva14'!D37</f>
        <v>11113.541</v>
      </c>
      <c r="E37" s="29">
        <f>+'[3]Inf_DANE_Rva14'!E37</f>
        <v>0</v>
      </c>
      <c r="F37" s="29">
        <f>+'[3]Inf_DANE_Rva14'!F37</f>
        <v>0</v>
      </c>
      <c r="G37" s="29">
        <f>+'[3]Inf_DANE_Rva14'!G37</f>
        <v>0</v>
      </c>
      <c r="H37" s="29">
        <f>+'[3]Inf_DANE_Rva14'!H37</f>
        <v>0</v>
      </c>
      <c r="I37" s="25">
        <f>+'[3]Inf_DANE_Rva14'!I37</f>
        <v>0</v>
      </c>
      <c r="J37" s="29">
        <f>+'[3]Inf_DANE_Rva14'!J37</f>
        <v>0</v>
      </c>
      <c r="K37" s="29">
        <f>+'[3]Inf_DANE_Rva14'!K37</f>
        <v>0</v>
      </c>
      <c r="L37" s="29">
        <f>+'[3]Inf_DANE_Rva14'!L37</f>
        <v>0</v>
      </c>
      <c r="M37" s="29">
        <f>+'[3]Inf_DANE_Rva14'!M37</f>
        <v>0</v>
      </c>
      <c r="N37" s="29">
        <f>+'[3]Inf_DANE_Rva14'!N37</f>
        <v>0</v>
      </c>
      <c r="O37" s="29">
        <f>+'[3]Inf_DANE_Rva14'!O37</f>
        <v>0</v>
      </c>
      <c r="P37" s="29">
        <f>+'[3]Inf_DANE_Rva14'!P37</f>
        <v>0</v>
      </c>
      <c r="Q37" s="29">
        <f t="shared" si="9"/>
        <v>0</v>
      </c>
      <c r="R37" s="29">
        <f>+'[3]Inf_DANE_Rva14'!R37</f>
        <v>0</v>
      </c>
      <c r="S37" s="29">
        <f>+'[3]Inf_DANE_Rva14'!S37</f>
        <v>0</v>
      </c>
      <c r="T37" s="29">
        <f>+'[3]Inf_DANE_Rva14'!T37</f>
        <v>0</v>
      </c>
      <c r="U37" s="29">
        <f>+'[3]Inf_DANE_Rva14'!U37</f>
        <v>0</v>
      </c>
      <c r="V37" s="29">
        <f>+'[3]Inf_DANE_Rva14'!V37</f>
        <v>0</v>
      </c>
      <c r="W37" s="29">
        <f>+'[3]Inf_DANE_Rva14'!W37</f>
        <v>0</v>
      </c>
      <c r="X37" s="29">
        <f>+'[3]Inf_DANE_Rva14'!X37</f>
        <v>0</v>
      </c>
      <c r="Y37" s="29">
        <f>+'[3]Inf_DANE_Rva14'!Y37</f>
        <v>0</v>
      </c>
      <c r="Z37" s="29">
        <f>+'[3]Inf_DANE_Rva14'!Z37</f>
        <v>0</v>
      </c>
      <c r="AA37" s="29">
        <f>+'[3]Inf_DANE_Rva14'!AA37</f>
        <v>0</v>
      </c>
      <c r="AB37" s="29">
        <f>+'[3]Inf_DANE_Rva14'!AB37</f>
        <v>0</v>
      </c>
      <c r="AC37" s="29">
        <f>+'[3]Inf_DANE_Rva14'!AC37</f>
        <v>0</v>
      </c>
      <c r="AD37" s="29">
        <f t="shared" si="8"/>
        <v>0</v>
      </c>
    </row>
    <row r="38" spans="1:30" ht="22.5">
      <c r="A38" s="26" t="s">
        <v>71</v>
      </c>
      <c r="B38" s="27" t="s">
        <v>35</v>
      </c>
      <c r="C38" s="28" t="s">
        <v>72</v>
      </c>
      <c r="D38" s="29">
        <f>+'[3]Inf_DANE_Rva14'!D38</f>
        <v>2810.447</v>
      </c>
      <c r="E38" s="29">
        <f>+'[3]Inf_DANE_Rva14'!E38</f>
        <v>0</v>
      </c>
      <c r="F38" s="29">
        <f>+'[3]Inf_DANE_Rva14'!F38</f>
        <v>1449.48</v>
      </c>
      <c r="G38" s="29">
        <f>+'[3]Inf_DANE_Rva14'!G38</f>
        <v>0</v>
      </c>
      <c r="H38" s="29">
        <f>+'[3]Inf_DANE_Rva14'!H38</f>
        <v>0</v>
      </c>
      <c r="I38" s="25">
        <f>+'[3]Inf_DANE_Rva14'!I38</f>
        <v>0</v>
      </c>
      <c r="J38" s="29">
        <f>+'[3]Inf_DANE_Rva14'!J38</f>
        <v>54.29</v>
      </c>
      <c r="K38" s="29">
        <f>+'[3]Inf_DANE_Rva14'!K38</f>
        <v>0</v>
      </c>
      <c r="L38" s="29">
        <f>+'[3]Inf_DANE_Rva14'!L38</f>
        <v>0</v>
      </c>
      <c r="M38" s="29">
        <f>+'[3]Inf_DANE_Rva14'!M38</f>
        <v>0</v>
      </c>
      <c r="N38" s="29">
        <f>+'[3]Inf_DANE_Rva14'!N38</f>
        <v>0</v>
      </c>
      <c r="O38" s="29">
        <f>+'[3]Inf_DANE_Rva14'!O38</f>
        <v>0</v>
      </c>
      <c r="P38" s="29">
        <f>+'[3]Inf_DANE_Rva14'!P38</f>
        <v>0</v>
      </c>
      <c r="Q38" s="29">
        <f t="shared" si="9"/>
        <v>1503.77</v>
      </c>
      <c r="R38" s="29">
        <f>+'[3]Inf_DANE_Rva14'!R38</f>
        <v>0</v>
      </c>
      <c r="S38" s="29">
        <f>+'[3]Inf_DANE_Rva14'!S38</f>
        <v>0</v>
      </c>
      <c r="T38" s="29">
        <f>+'[3]Inf_DANE_Rva14'!T38</f>
        <v>1449.48</v>
      </c>
      <c r="U38" s="29">
        <f>+'[3]Inf_DANE_Rva14'!U38</f>
        <v>0</v>
      </c>
      <c r="V38" s="29">
        <f>+'[3]Inf_DANE_Rva14'!V38</f>
        <v>0</v>
      </c>
      <c r="W38" s="29">
        <f>+'[3]Inf_DANE_Rva14'!W38</f>
        <v>0</v>
      </c>
      <c r="X38" s="29">
        <f>+'[3]Inf_DANE_Rva14'!X38</f>
        <v>54.29</v>
      </c>
      <c r="Y38" s="29">
        <f>+'[3]Inf_DANE_Rva14'!Y38</f>
        <v>0</v>
      </c>
      <c r="Z38" s="29">
        <f>+'[3]Inf_DANE_Rva14'!Z38</f>
        <v>0</v>
      </c>
      <c r="AA38" s="29">
        <f>+'[3]Inf_DANE_Rva14'!AA38</f>
        <v>0</v>
      </c>
      <c r="AB38" s="29">
        <f>+'[3]Inf_DANE_Rva14'!AB38</f>
        <v>0</v>
      </c>
      <c r="AC38" s="29">
        <f>+'[3]Inf_DANE_Rva14'!AC38</f>
        <v>0</v>
      </c>
      <c r="AD38" s="29">
        <f t="shared" si="8"/>
        <v>1503.77</v>
      </c>
    </row>
    <row r="39" spans="1:30" ht="22.5">
      <c r="A39" s="32" t="s">
        <v>73</v>
      </c>
      <c r="B39" s="33" t="s">
        <v>35</v>
      </c>
      <c r="C39" s="34" t="s">
        <v>74</v>
      </c>
      <c r="D39" s="35">
        <f>+'[3]Inf_DANE_Rva14'!D39</f>
        <v>7609.66</v>
      </c>
      <c r="E39" s="35">
        <f>+'[3]Inf_DANE_Rva14'!E39</f>
        <v>585.868</v>
      </c>
      <c r="F39" s="35">
        <f>+'[3]Inf_DANE_Rva14'!F39</f>
        <v>0</v>
      </c>
      <c r="G39" s="35">
        <f>+'[3]Inf_DANE_Rva14'!G39</f>
        <v>510.647</v>
      </c>
      <c r="H39" s="35">
        <f>+'[3]Inf_DANE_Rva14'!H39</f>
        <v>0</v>
      </c>
      <c r="I39" s="25">
        <f>+'[3]Inf_DANE_Rva14'!I39</f>
        <v>0</v>
      </c>
      <c r="J39" s="35">
        <f>+'[3]Inf_DANE_Rva14'!J39</f>
        <v>583.825</v>
      </c>
      <c r="K39" s="35">
        <f>+'[3]Inf_DANE_Rva14'!K39</f>
        <v>0</v>
      </c>
      <c r="L39" s="35">
        <f>+'[3]Inf_DANE_Rva14'!L39</f>
        <v>0</v>
      </c>
      <c r="M39" s="35">
        <f>+'[3]Inf_DANE_Rva14'!M39</f>
        <v>0</v>
      </c>
      <c r="N39" s="35">
        <f>+'[3]Inf_DANE_Rva14'!N39</f>
        <v>0</v>
      </c>
      <c r="O39" s="35">
        <f>+'[3]Inf_DANE_Rva14'!O39</f>
        <v>0</v>
      </c>
      <c r="P39" s="35">
        <f>+'[3]Inf_DANE_Rva14'!P39</f>
        <v>0</v>
      </c>
      <c r="Q39" s="35">
        <f t="shared" si="9"/>
        <v>1680.3400000000001</v>
      </c>
      <c r="R39" s="35">
        <f>+'[3]Inf_DANE_Rva14'!R39</f>
        <v>0</v>
      </c>
      <c r="S39" s="35">
        <f>+'[3]Inf_DANE_Rva14'!S39</f>
        <v>585.868</v>
      </c>
      <c r="T39" s="35">
        <f>+'[3]Inf_DANE_Rva14'!T39</f>
        <v>0</v>
      </c>
      <c r="U39" s="35">
        <f>+'[3]Inf_DANE_Rva14'!U39</f>
        <v>510.647</v>
      </c>
      <c r="V39" s="35">
        <f>+'[3]Inf_DANE_Rva14'!V39</f>
        <v>0</v>
      </c>
      <c r="W39" s="35">
        <f>+'[3]Inf_DANE_Rva14'!W39</f>
        <v>0</v>
      </c>
      <c r="X39" s="35">
        <f>+'[3]Inf_DANE_Rva14'!X39</f>
        <v>0</v>
      </c>
      <c r="Y39" s="35">
        <f>+'[3]Inf_DANE_Rva14'!Y39</f>
        <v>583.825</v>
      </c>
      <c r="Z39" s="35">
        <f>+'[3]Inf_DANE_Rva14'!Z39</f>
        <v>0</v>
      </c>
      <c r="AA39" s="35">
        <f>+'[3]Inf_DANE_Rva14'!AA39</f>
        <v>0</v>
      </c>
      <c r="AB39" s="35">
        <f>+'[3]Inf_DANE_Rva14'!AB39</f>
        <v>0</v>
      </c>
      <c r="AC39" s="35">
        <f>+'[3]Inf_DANE_Rva14'!AC39</f>
        <v>0</v>
      </c>
      <c r="AD39" s="35">
        <f t="shared" si="8"/>
        <v>1680.3400000000001</v>
      </c>
    </row>
    <row r="40" spans="1:30" s="31" customFormat="1" ht="15">
      <c r="A40" s="101" t="s">
        <v>75</v>
      </c>
      <c r="B40" s="102"/>
      <c r="C40" s="103"/>
      <c r="D40" s="36">
        <f>+D19+D9</f>
        <v>5443701.415000001</v>
      </c>
      <c r="E40" s="36">
        <f aca="true" t="shared" si="10" ref="E40:AD40">+E19+E9</f>
        <v>152834.44199999998</v>
      </c>
      <c r="F40" s="36">
        <f t="shared" si="10"/>
        <v>562042.484</v>
      </c>
      <c r="G40" s="36">
        <f t="shared" si="10"/>
        <v>193354.471</v>
      </c>
      <c r="H40" s="36">
        <f t="shared" si="10"/>
        <v>7204.229</v>
      </c>
      <c r="I40" s="36">
        <f t="shared" si="10"/>
        <v>3749.323</v>
      </c>
      <c r="J40" s="36">
        <f t="shared" si="10"/>
        <v>313399.272</v>
      </c>
      <c r="K40" s="36">
        <f t="shared" si="10"/>
        <v>4111320.281</v>
      </c>
      <c r="L40" s="36">
        <f t="shared" si="10"/>
        <v>1658.172</v>
      </c>
      <c r="M40" s="36">
        <f t="shared" si="10"/>
        <v>91.932</v>
      </c>
      <c r="N40" s="36">
        <f t="shared" si="10"/>
        <v>0</v>
      </c>
      <c r="O40" s="36">
        <f t="shared" si="10"/>
        <v>0</v>
      </c>
      <c r="P40" s="36">
        <f t="shared" si="10"/>
        <v>0</v>
      </c>
      <c r="Q40" s="36">
        <f t="shared" si="10"/>
        <v>5345654.605999999</v>
      </c>
      <c r="R40" s="36">
        <f t="shared" si="10"/>
        <v>0</v>
      </c>
      <c r="S40" s="36">
        <f t="shared" si="10"/>
        <v>580901.1730000001</v>
      </c>
      <c r="T40" s="36">
        <f t="shared" si="10"/>
        <v>217395.703</v>
      </c>
      <c r="U40" s="36">
        <f t="shared" si="10"/>
        <v>112821.601</v>
      </c>
      <c r="V40" s="36">
        <f t="shared" si="10"/>
        <v>5075.588</v>
      </c>
      <c r="W40" s="36">
        <f t="shared" si="10"/>
        <v>2697.484</v>
      </c>
      <c r="X40" s="36">
        <f t="shared" si="10"/>
        <v>4363990.457</v>
      </c>
      <c r="Y40" s="36">
        <f t="shared" si="10"/>
        <v>62680.668</v>
      </c>
      <c r="Z40" s="36">
        <f t="shared" si="10"/>
        <v>0</v>
      </c>
      <c r="AA40" s="36">
        <f t="shared" si="10"/>
        <v>0</v>
      </c>
      <c r="AB40" s="36">
        <f t="shared" si="10"/>
        <v>0</v>
      </c>
      <c r="AC40" s="36">
        <f t="shared" si="10"/>
        <v>0</v>
      </c>
      <c r="AD40" s="36">
        <f t="shared" si="10"/>
        <v>5345562.673999999</v>
      </c>
    </row>
    <row r="41" spans="1:30" ht="11.25">
      <c r="A41" s="104" t="s">
        <v>354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4:30" ht="11.2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27" customHeight="1">
      <c r="A43" s="96" t="s">
        <v>352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4:30" ht="11.25"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2:30" ht="11.25">
      <c r="B45" s="1" t="s">
        <v>272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2:30" ht="11.25">
      <c r="B46" s="1" t="s">
        <v>271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4:30" ht="11.25"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4:30" ht="11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4:30" ht="11.25"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4:30" ht="11.25"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</sheetData>
  <sheetProtection/>
  <mergeCells count="7">
    <mergeCell ref="A43:AD43"/>
    <mergeCell ref="A1:AD1"/>
    <mergeCell ref="A2:AD2"/>
    <mergeCell ref="A3:AD3"/>
    <mergeCell ref="A4:AD4"/>
    <mergeCell ref="A5:AD5"/>
    <mergeCell ref="A40:C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2014-06-09T14:16:47Z</cp:lastPrinted>
  <dcterms:created xsi:type="dcterms:W3CDTF">2014-02-18T15:31:15Z</dcterms:created>
  <dcterms:modified xsi:type="dcterms:W3CDTF">2014-10-08T15:21:52Z</dcterms:modified>
  <cp:category/>
  <cp:version/>
  <cp:contentType/>
  <cp:contentStatus/>
</cp:coreProperties>
</file>