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<sst xmlns="http://schemas.openxmlformats.org/spreadsheetml/2006/main" count="514" uniqueCount="195">
  <si>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</si>
  <si>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</si>
  <si>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</si>
  <si>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</si>
  <si>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</si>
  <si>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</si>
  <si>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</si>
  <si>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</si>
  <si>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</si>
  <si>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</si>
  <si>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</si>
  <si>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</si>
  <si>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</si>
  <si>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</si>
  <si>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</si>
  <si>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</si>
  <si>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</si>
  <si>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</si>
  <si>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</si>
  <si>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</si>
  <si>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</si>
  <si>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</si>
  <si>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</si>
  <si>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</si>
  <si>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</si>
  <si>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</si>
  <si>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</si>
  <si>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</si>
  <si>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</si>
  <si>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</si>
  <si>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</si>
  <si>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</si>
  <si>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</si>
  <si>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</si>
  <si>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</si>
  <si>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</si>
  <si>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</si>
  <si>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</si>
  <si>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</si>
  <si>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</si>
  <si>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</si>
  <si>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</si>
  <si>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</si>
  <si>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</si>
  <si>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</si>
  <si>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</si>
  <si>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</si>
  <si>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</si>
  <si>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</si>
  <si>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</si>
  <si>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</si>
  <si>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</si>
  <si>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</si>
  <si>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</si>
  <si>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</si>
  <si>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</si>
  <si>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</si>
  <si>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</si>
  <si>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</si>
  <si>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</si>
  <si>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</si>
  <si>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</si>
  <si>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</si>
  <si>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</si>
  <si>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</si>
  <si>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</si>
  <si>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</si>
  <si>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</si>
  <si>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</si>
  <si>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</si>
  <si>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</si>
  <si>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</si>
  <si>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</si>
  <si>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</si>
  <si>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</si>
  <si>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</si>
  <si>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</si>
  <si>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</si>
  <si>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</si>
  <si>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</si>
  <si>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</si>
  <si>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</si>
  <si>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</si>
  <si>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</si>
  <si>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</si>
  <si>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</si>
  <si>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</si>
  <si>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</si>
  <si>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</si>
  <si>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</si>
  <si>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</si>
  <si>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</si>
  <si>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</si>
  <si>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</si>
  <si>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</si>
  <si>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</si>
  <si>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</si>
  <si>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</si>
  <si>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</si>
  <si>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</si>
  <si>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</si>
  <si>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</si>
  <si>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</si>
  <si>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</si>
  <si>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</si>
  <si>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</si>
  <si>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</si>
  <si>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</si>
  <si>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</si>
  <si>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</si>
  <si>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</si>
  <si>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</si>
  <si>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</si>
  <si>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</si>
  <si>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</si>
  <si>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</si>
  <si>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</si>
  <si>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</si>
  <si>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</si>
  <si>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</si>
  <si>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</si>
  <si>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</si>
  <si>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</si>
  <si>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</si>
  <si>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</si>
  <si>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</si>
  <si>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</si>
  <si>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</si>
  <si>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</si>
  <si>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</si>
  <si>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</si>
  <si>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</si>
  <si>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</si>
  <si>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</si>
  <si>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</si>
  <si>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</si>
  <si>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</si>
  <si>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</si>
  <si>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</si>
  <si>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</si>
  <si>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</si>
  <si>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</si>
  <si>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</si>
  <si>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</si>
  <si>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</si>
  <si>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</si>
  <si>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</si>
  <si>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</si>
  <si>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</si>
  <si>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</si>
  <si>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</si>
  <si>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</si>
  <si>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</si>
  <si>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</si>
  <si>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</si>
  <si>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</si>
  <si>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</si>
  <si>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</si>
  <si>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</si>
  <si>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</si>
  <si>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</si>
  <si>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</si>
  <si>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</si>
  <si>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</si>
  <si>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</si>
  <si>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</si>
  <si>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</si>
  <si>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</si>
  <si>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</si>
  <si>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</si>
  <si>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</si>
  <si>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</si>
  <si>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</si>
  <si>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</si>
  <si>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</si>
  <si>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</si>
  <si>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</si>
  <si>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</si>
  <si>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</si>
  <si>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</si>
  <si>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</si>
  <si>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</si>
  <si>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</si>
  <si>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</si>
  <si>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</si>
  <si>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</si>
  <si>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</si>
  <si>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</si>
  <si>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</si>
  <si>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</si>
  <si>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</si>
  <si>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Mayo - Vigencia 2014</t>
  </si>
  <si>
    <t>Mayo Vigencia 2014</t>
  </si>
  <si>
    <t xml:space="preserve">DIRECCION GENERAL DEL PRESUPUESTO NACIONAL </t>
  </si>
  <si>
    <t>DIRECCION GENERAL DEL PRESUPUESTO  NACIONAL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</si>
</sst>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0" fillId="0" borderId="15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horizontal="center" vertical="center" wrapText="1" readingOrder="1"/>
    </xf>
    <xf numFmtId="164" fontId="52" fillId="0" borderId="17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2" fillId="0" borderId="0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90.92662999999999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89.4562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89.333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89.333</v>
          </cell>
        </row>
        <row r="14">
          <cell r="D14">
            <v>143950</v>
          </cell>
          <cell r="E14">
            <v>569.885</v>
          </cell>
          <cell r="F14">
            <v>1330.279</v>
          </cell>
          <cell r="G14">
            <v>143189.606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142450.84019000002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142004.75627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142004.75627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142004.75627</v>
          </cell>
        </row>
        <row r="15">
          <cell r="D15">
            <v>9550</v>
          </cell>
          <cell r="E15">
            <v>1190</v>
          </cell>
          <cell r="F15">
            <v>0</v>
          </cell>
          <cell r="G15">
            <v>10740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10182.17344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9950.88563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9950.88563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8939.88563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19">
          <cell r="D19">
            <v>2000</v>
          </cell>
          <cell r="E19">
            <v>0</v>
          </cell>
          <cell r="F19">
            <v>0</v>
          </cell>
          <cell r="G19">
            <v>2000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2">
          <cell r="D22">
            <v>7000</v>
          </cell>
          <cell r="E22">
            <v>0</v>
          </cell>
          <cell r="F22">
            <v>0</v>
          </cell>
          <cell r="G22">
            <v>7000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4">
          <cell r="D24">
            <v>45000</v>
          </cell>
          <cell r="E24">
            <v>0</v>
          </cell>
          <cell r="F24">
            <v>0</v>
          </cell>
          <cell r="G24">
            <v>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19000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19000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D25">
            <v>3500</v>
          </cell>
          <cell r="E25">
            <v>0</v>
          </cell>
          <cell r="F25">
            <v>0</v>
          </cell>
          <cell r="G25">
            <v>3500</v>
          </cell>
          <cell r="H25">
            <v>3500</v>
          </cell>
          <cell r="I25">
            <v>-2736.056</v>
          </cell>
          <cell r="J25">
            <v>69.376</v>
          </cell>
          <cell r="K25">
            <v>0</v>
          </cell>
          <cell r="L25">
            <v>318.55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1151.87</v>
          </cell>
          <cell r="U25">
            <v>3486.056</v>
          </cell>
          <cell r="V25">
            <v>-2736.056</v>
          </cell>
          <cell r="W25">
            <v>69.376</v>
          </cell>
          <cell r="X25">
            <v>0</v>
          </cell>
          <cell r="Y25">
            <v>318.55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1137.926</v>
          </cell>
          <cell r="AH25">
            <v>750</v>
          </cell>
          <cell r="AI25">
            <v>0</v>
          </cell>
          <cell r="AJ25">
            <v>69.376</v>
          </cell>
          <cell r="AK25">
            <v>0</v>
          </cell>
          <cell r="AL25">
            <v>318.55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1137.926</v>
          </cell>
          <cell r="AU25">
            <v>750</v>
          </cell>
          <cell r="AV25">
            <v>0</v>
          </cell>
          <cell r="AW25">
            <v>69.376</v>
          </cell>
          <cell r="AX25">
            <v>0</v>
          </cell>
          <cell r="AY25">
            <v>318.55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1137.926</v>
          </cell>
        </row>
        <row r="26">
          <cell r="D26">
            <v>0</v>
          </cell>
          <cell r="E26">
            <v>10000</v>
          </cell>
          <cell r="F26">
            <v>0</v>
          </cell>
          <cell r="G26">
            <v>10000</v>
          </cell>
          <cell r="H26">
            <v>0</v>
          </cell>
          <cell r="I26">
            <v>0</v>
          </cell>
          <cell r="J26">
            <v>0</v>
          </cell>
          <cell r="K26">
            <v>9970.960539999998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9970.960539999998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7800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7800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D27">
            <v>30000</v>
          </cell>
          <cell r="E27">
            <v>21000</v>
          </cell>
          <cell r="F27">
            <v>0</v>
          </cell>
          <cell r="G27">
            <v>51000</v>
          </cell>
          <cell r="H27">
            <v>0</v>
          </cell>
          <cell r="I27">
            <v>0</v>
          </cell>
          <cell r="J27">
            <v>14385.510900000001</v>
          </cell>
          <cell r="K27">
            <v>0</v>
          </cell>
          <cell r="L27">
            <v>29391.29236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43776.80326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11571.464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11571.464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3000</v>
          </cell>
          <cell r="E28">
            <v>0</v>
          </cell>
          <cell r="F28">
            <v>0</v>
          </cell>
          <cell r="G28">
            <v>3000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30">
          <cell r="D30">
            <v>50000</v>
          </cell>
          <cell r="E30">
            <v>0</v>
          </cell>
          <cell r="F30">
            <v>0</v>
          </cell>
          <cell r="G30">
            <v>50000</v>
          </cell>
          <cell r="H30">
            <v>0</v>
          </cell>
          <cell r="I30">
            <v>0</v>
          </cell>
          <cell r="J30">
            <v>15311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15311</v>
          </cell>
          <cell r="U30">
            <v>0</v>
          </cell>
          <cell r="V30">
            <v>0</v>
          </cell>
          <cell r="W30">
            <v>0</v>
          </cell>
          <cell r="X30">
            <v>12089.593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12089.593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D31">
            <v>6000</v>
          </cell>
          <cell r="E31">
            <v>0</v>
          </cell>
          <cell r="F31">
            <v>6000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D32">
            <v>10000</v>
          </cell>
          <cell r="E32">
            <v>500</v>
          </cell>
          <cell r="F32">
            <v>0</v>
          </cell>
          <cell r="G32">
            <v>10500</v>
          </cell>
          <cell r="H32">
            <v>0</v>
          </cell>
          <cell r="I32">
            <v>0</v>
          </cell>
          <cell r="J32">
            <v>8000</v>
          </cell>
          <cell r="K32">
            <v>33.99203</v>
          </cell>
          <cell r="L32">
            <v>498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8531.992030000001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8000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8000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169404.107</v>
          </cell>
          <cell r="E33">
            <v>0</v>
          </cell>
          <cell r="F33">
            <v>0</v>
          </cell>
          <cell r="G33">
            <v>169404.107</v>
          </cell>
          <cell r="H33">
            <v>169401.307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169401.307</v>
          </cell>
          <cell r="U33">
            <v>169401.307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169401.307</v>
          </cell>
          <cell r="AH33">
            <v>0</v>
          </cell>
          <cell r="AI33">
            <v>50000.121</v>
          </cell>
          <cell r="AJ33">
            <v>43627.495</v>
          </cell>
          <cell r="AK33">
            <v>40231.737</v>
          </cell>
          <cell r="AL33">
            <v>33288.575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167147.928</v>
          </cell>
          <cell r="AU33">
            <v>0</v>
          </cell>
          <cell r="AV33">
            <v>50000.121</v>
          </cell>
          <cell r="AW33">
            <v>43627.495</v>
          </cell>
          <cell r="AX33">
            <v>40231.737</v>
          </cell>
          <cell r="AY33">
            <v>33288.575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167147.928</v>
          </cell>
        </row>
        <row r="34">
          <cell r="D34">
            <v>0</v>
          </cell>
          <cell r="E34">
            <v>10000</v>
          </cell>
          <cell r="F34">
            <v>0</v>
          </cell>
          <cell r="G34">
            <v>10000</v>
          </cell>
          <cell r="H34">
            <v>10000</v>
          </cell>
          <cell r="I34">
            <v>-7960.16</v>
          </cell>
          <cell r="J34">
            <v>1691.371</v>
          </cell>
          <cell r="K34">
            <v>0</v>
          </cell>
          <cell r="L34">
            <v>1334.721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5065.932000000001</v>
          </cell>
          <cell r="U34">
            <v>9960.16</v>
          </cell>
          <cell r="V34">
            <v>-7960.16</v>
          </cell>
          <cell r="W34">
            <v>1691.371</v>
          </cell>
          <cell r="X34">
            <v>0</v>
          </cell>
          <cell r="Y34">
            <v>1334.721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5026.092000000001</v>
          </cell>
          <cell r="AH34">
            <v>2000</v>
          </cell>
          <cell r="AI34">
            <v>0</v>
          </cell>
          <cell r="AJ34">
            <v>1691.371</v>
          </cell>
          <cell r="AK34">
            <v>0</v>
          </cell>
          <cell r="AL34">
            <v>1334.721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5026.092000000001</v>
          </cell>
          <cell r="AU34">
            <v>2000</v>
          </cell>
          <cell r="AV34">
            <v>0</v>
          </cell>
          <cell r="AW34">
            <v>1691.371</v>
          </cell>
          <cell r="AX34">
            <v>0</v>
          </cell>
          <cell r="AY34">
            <v>1334.721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5026.092000000001</v>
          </cell>
        </row>
        <row r="36">
          <cell r="D36">
            <v>5000</v>
          </cell>
          <cell r="E36">
            <v>0</v>
          </cell>
          <cell r="F36">
            <v>500</v>
          </cell>
          <cell r="G36">
            <v>4500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D37">
            <v>3000</v>
          </cell>
          <cell r="E37">
            <v>0</v>
          </cell>
          <cell r="F37">
            <v>0</v>
          </cell>
          <cell r="G37">
            <v>3000</v>
          </cell>
          <cell r="H37">
            <v>3000</v>
          </cell>
          <cell r="I37">
            <v>-2688.048</v>
          </cell>
          <cell r="J37">
            <v>0</v>
          </cell>
          <cell r="K37">
            <v>0</v>
          </cell>
          <cell r="L37">
            <v>57.93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369.88200000000023</v>
          </cell>
          <cell r="U37">
            <v>2988.048</v>
          </cell>
          <cell r="V37">
            <v>-2688.048</v>
          </cell>
          <cell r="W37">
            <v>0</v>
          </cell>
          <cell r="X37">
            <v>0</v>
          </cell>
          <cell r="Y37">
            <v>57.93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357.93</v>
          </cell>
          <cell r="AH37">
            <v>300</v>
          </cell>
          <cell r="AI37">
            <v>0</v>
          </cell>
          <cell r="AJ37">
            <v>0</v>
          </cell>
          <cell r="AK37">
            <v>0</v>
          </cell>
          <cell r="AL37">
            <v>57.93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357.93</v>
          </cell>
          <cell r="AU37">
            <v>300</v>
          </cell>
          <cell r="AV37">
            <v>0</v>
          </cell>
          <cell r="AW37">
            <v>0</v>
          </cell>
          <cell r="AX37">
            <v>0</v>
          </cell>
          <cell r="AY37">
            <v>57.93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357.93</v>
          </cell>
        </row>
        <row r="38">
          <cell r="D38">
            <v>500</v>
          </cell>
          <cell r="E38">
            <v>0</v>
          </cell>
          <cell r="F38">
            <v>500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1500</v>
          </cell>
          <cell r="E40">
            <v>0</v>
          </cell>
          <cell r="F40">
            <v>0</v>
          </cell>
          <cell r="G40">
            <v>1500</v>
          </cell>
          <cell r="H40">
            <v>1000</v>
          </cell>
          <cell r="I40">
            <v>-596.016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403.98400000000004</v>
          </cell>
          <cell r="U40">
            <v>996.016</v>
          </cell>
          <cell r="V40">
            <v>-596.016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400</v>
          </cell>
          <cell r="AH40">
            <v>400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400</v>
          </cell>
          <cell r="AU40">
            <v>400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400</v>
          </cell>
        </row>
        <row r="41">
          <cell r="D41">
            <v>15000</v>
          </cell>
          <cell r="E41">
            <v>0</v>
          </cell>
          <cell r="F41">
            <v>0</v>
          </cell>
          <cell r="G41">
            <v>15000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D42">
            <v>1500</v>
          </cell>
          <cell r="E42">
            <v>500</v>
          </cell>
          <cell r="F42">
            <v>0</v>
          </cell>
          <cell r="G42">
            <v>2000</v>
          </cell>
          <cell r="H42">
            <v>1500</v>
          </cell>
          <cell r="I42">
            <v>-494.024</v>
          </cell>
          <cell r="J42">
            <v>333.926</v>
          </cell>
          <cell r="K42">
            <v>0</v>
          </cell>
          <cell r="L42">
            <v>307.687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1647.589</v>
          </cell>
          <cell r="U42">
            <v>1494.024</v>
          </cell>
          <cell r="V42">
            <v>-494.024</v>
          </cell>
          <cell r="W42">
            <v>333.926</v>
          </cell>
          <cell r="X42">
            <v>0</v>
          </cell>
          <cell r="Y42">
            <v>307.687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1641.6129999999998</v>
          </cell>
          <cell r="AH42">
            <v>1000</v>
          </cell>
          <cell r="AI42">
            <v>0</v>
          </cell>
          <cell r="AJ42">
            <v>333.926</v>
          </cell>
          <cell r="AK42">
            <v>0</v>
          </cell>
          <cell r="AL42">
            <v>307.687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1641.6129999999998</v>
          </cell>
          <cell r="AU42">
            <v>1000</v>
          </cell>
          <cell r="AV42">
            <v>0</v>
          </cell>
          <cell r="AW42">
            <v>333.926</v>
          </cell>
          <cell r="AX42">
            <v>0</v>
          </cell>
          <cell r="AY42">
            <v>307.687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1641.6129999999998</v>
          </cell>
        </row>
        <row r="44">
          <cell r="D44">
            <v>50000</v>
          </cell>
          <cell r="E44">
            <v>0</v>
          </cell>
          <cell r="F44">
            <v>0</v>
          </cell>
          <cell r="G44">
            <v>50000</v>
          </cell>
          <cell r="H44">
            <v>1614.7131200000001</v>
          </cell>
          <cell r="I44">
            <v>234.70507999999998</v>
          </cell>
          <cell r="J44">
            <v>26553.73016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28403.14836</v>
          </cell>
          <cell r="U44">
            <v>1608.28</v>
          </cell>
          <cell r="V44">
            <v>233.77</v>
          </cell>
          <cell r="W44">
            <v>4745.47</v>
          </cell>
          <cell r="X44">
            <v>326.67</v>
          </cell>
          <cell r="Y44">
            <v>2287.21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9201.400000000001</v>
          </cell>
          <cell r="AH44">
            <v>0</v>
          </cell>
          <cell r="AI44">
            <v>1842.05</v>
          </cell>
          <cell r="AJ44">
            <v>3197.93</v>
          </cell>
          <cell r="AK44">
            <v>1874.21</v>
          </cell>
          <cell r="AL44">
            <v>2287.21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9201.4</v>
          </cell>
          <cell r="AU44">
            <v>0</v>
          </cell>
          <cell r="AV44">
            <v>1842.05</v>
          </cell>
          <cell r="AW44">
            <v>3197.93</v>
          </cell>
          <cell r="AX44">
            <v>326.67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5366.65</v>
          </cell>
        </row>
        <row r="45">
          <cell r="D45">
            <v>300000</v>
          </cell>
          <cell r="E45">
            <v>0</v>
          </cell>
          <cell r="F45">
            <v>213904.107</v>
          </cell>
          <cell r="G45">
            <v>86095.893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D46">
            <v>50</v>
          </cell>
          <cell r="E46">
            <v>0</v>
          </cell>
          <cell r="F46">
            <v>0</v>
          </cell>
          <cell r="G46">
            <v>50</v>
          </cell>
          <cell r="H46">
            <v>34.45728</v>
          </cell>
          <cell r="I46">
            <v>0</v>
          </cell>
          <cell r="J46">
            <v>2.89152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37.3488</v>
          </cell>
          <cell r="U46">
            <v>2.85</v>
          </cell>
          <cell r="V46">
            <v>31.47</v>
          </cell>
          <cell r="W46">
            <v>2.88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37.2</v>
          </cell>
          <cell r="AH46">
            <v>2.85</v>
          </cell>
          <cell r="AI46">
            <v>2.85</v>
          </cell>
          <cell r="AJ46">
            <v>31.5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37.2</v>
          </cell>
          <cell r="AU46">
            <v>2.85</v>
          </cell>
          <cell r="AV46">
            <v>2.85</v>
          </cell>
          <cell r="AW46">
            <v>31.5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37.2</v>
          </cell>
        </row>
        <row r="47">
          <cell r="D47">
            <v>250000</v>
          </cell>
          <cell r="E47">
            <v>0</v>
          </cell>
          <cell r="F47">
            <v>0</v>
          </cell>
          <cell r="G47">
            <v>250000</v>
          </cell>
          <cell r="H47">
            <v>162648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162648</v>
          </cell>
          <cell r="U47">
            <v>24348.32</v>
          </cell>
          <cell r="V47">
            <v>10633.2</v>
          </cell>
          <cell r="W47">
            <v>13611.104</v>
          </cell>
          <cell r="X47">
            <v>91882.71</v>
          </cell>
          <cell r="Y47">
            <v>807.39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141282.72400000002</v>
          </cell>
          <cell r="AH47">
            <v>14206.39</v>
          </cell>
          <cell r="AI47">
            <v>20775.13</v>
          </cell>
          <cell r="AJ47">
            <v>13611.104</v>
          </cell>
          <cell r="AK47">
            <v>91882.71</v>
          </cell>
          <cell r="AL47">
            <v>807.39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141282.72400000002</v>
          </cell>
          <cell r="AU47">
            <v>14206.39</v>
          </cell>
          <cell r="AV47">
            <v>20775.13</v>
          </cell>
          <cell r="AW47">
            <v>13611.104</v>
          </cell>
          <cell r="AX47">
            <v>91882.71</v>
          </cell>
          <cell r="AY47">
            <v>807.39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141282.72400000002</v>
          </cell>
        </row>
        <row r="49">
          <cell r="D49">
            <v>5000</v>
          </cell>
          <cell r="E49">
            <v>0</v>
          </cell>
          <cell r="F49">
            <v>0</v>
          </cell>
          <cell r="G49">
            <v>5000</v>
          </cell>
          <cell r="H49">
            <v>0</v>
          </cell>
          <cell r="I49">
            <v>4518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4518</v>
          </cell>
          <cell r="U49">
            <v>0</v>
          </cell>
          <cell r="V49">
            <v>0</v>
          </cell>
          <cell r="W49">
            <v>0</v>
          </cell>
          <cell r="X49">
            <v>4500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4500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1">
          <cell r="D51">
            <v>56250</v>
          </cell>
          <cell r="E51">
            <v>0</v>
          </cell>
          <cell r="F51">
            <v>0</v>
          </cell>
          <cell r="G51">
            <v>56250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3">
          <cell r="D53">
            <v>90000</v>
          </cell>
          <cell r="E53">
            <v>0</v>
          </cell>
          <cell r="F53">
            <v>0</v>
          </cell>
          <cell r="G53">
            <v>90000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5">
          <cell r="D55">
            <v>200</v>
          </cell>
          <cell r="E55">
            <v>10000</v>
          </cell>
          <cell r="F55">
            <v>0</v>
          </cell>
          <cell r="G55">
            <v>10200</v>
          </cell>
          <cell r="H55">
            <v>0</v>
          </cell>
          <cell r="I55">
            <v>0</v>
          </cell>
          <cell r="J55">
            <v>0</v>
          </cell>
          <cell r="K55">
            <v>3632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3632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133.754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133.754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133.754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133.754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133.754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133.754</v>
          </cell>
        </row>
        <row r="57">
          <cell r="D57">
            <v>5000</v>
          </cell>
          <cell r="E57">
            <v>0</v>
          </cell>
          <cell r="F57">
            <v>0</v>
          </cell>
          <cell r="G57">
            <v>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D59">
            <v>18980</v>
          </cell>
          <cell r="E59">
            <v>0</v>
          </cell>
          <cell r="F59">
            <v>0</v>
          </cell>
          <cell r="G59">
            <v>18980</v>
          </cell>
          <cell r="H59">
            <v>0</v>
          </cell>
          <cell r="I59">
            <v>0</v>
          </cell>
          <cell r="J59">
            <v>18980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18980</v>
          </cell>
          <cell r="U59">
            <v>0</v>
          </cell>
          <cell r="V59">
            <v>0</v>
          </cell>
          <cell r="W59">
            <v>0</v>
          </cell>
          <cell r="X59">
            <v>18900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18900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18900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18900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18900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18900</v>
          </cell>
        </row>
        <row r="60">
          <cell r="D60">
            <v>31020</v>
          </cell>
          <cell r="E60">
            <v>0</v>
          </cell>
          <cell r="F60">
            <v>0</v>
          </cell>
          <cell r="G60">
            <v>31020</v>
          </cell>
          <cell r="H60">
            <v>0</v>
          </cell>
          <cell r="I60">
            <v>0</v>
          </cell>
          <cell r="J60">
            <v>31020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31020</v>
          </cell>
          <cell r="U60">
            <v>0</v>
          </cell>
          <cell r="V60">
            <v>0</v>
          </cell>
          <cell r="W60">
            <v>0</v>
          </cell>
          <cell r="X60">
            <v>30879.416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30879.416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30879.416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30879.416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30879.416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30879.416</v>
          </cell>
        </row>
        <row r="62">
          <cell r="D62">
            <v>22265.7</v>
          </cell>
          <cell r="E62">
            <v>0</v>
          </cell>
          <cell r="G62">
            <v>22265.7</v>
          </cell>
          <cell r="H62">
            <v>7466.2546600000005</v>
          </cell>
          <cell r="I62">
            <v>6482.844</v>
          </cell>
          <cell r="J62">
            <v>0</v>
          </cell>
          <cell r="K62">
            <v>4348.388</v>
          </cell>
          <cell r="L62">
            <v>-11.165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18286.321659999998</v>
          </cell>
          <cell r="U62">
            <v>0</v>
          </cell>
          <cell r="V62">
            <v>7381.1</v>
          </cell>
          <cell r="W62">
            <v>6169.2</v>
          </cell>
          <cell r="X62">
            <v>3719.393</v>
          </cell>
          <cell r="Y62">
            <v>653.455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17923.148</v>
          </cell>
          <cell r="AH62">
            <v>0</v>
          </cell>
          <cell r="AI62">
            <v>2300</v>
          </cell>
          <cell r="AJ62">
            <v>2102.2</v>
          </cell>
          <cell r="AK62">
            <v>576.384</v>
          </cell>
          <cell r="AL62">
            <v>4929.437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9908.021</v>
          </cell>
          <cell r="AU62">
            <v>0</v>
          </cell>
          <cell r="AV62">
            <v>2300</v>
          </cell>
          <cell r="AW62">
            <v>2102.2</v>
          </cell>
          <cell r="AX62">
            <v>576.384</v>
          </cell>
          <cell r="AY62">
            <v>4929.437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9908.021</v>
          </cell>
        </row>
        <row r="63">
          <cell r="D63">
            <v>61000</v>
          </cell>
          <cell r="E63">
            <v>0</v>
          </cell>
          <cell r="F63">
            <v>8000</v>
          </cell>
          <cell r="G63">
            <v>53000</v>
          </cell>
          <cell r="H63">
            <v>12087.650380000001</v>
          </cell>
          <cell r="I63">
            <v>12060</v>
          </cell>
          <cell r="J63">
            <v>7936.254</v>
          </cell>
          <cell r="K63">
            <v>5976.095</v>
          </cell>
          <cell r="L63">
            <v>-306.6949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37753.30448</v>
          </cell>
          <cell r="U63">
            <v>0</v>
          </cell>
          <cell r="V63">
            <v>11951.776</v>
          </cell>
          <cell r="W63">
            <v>0</v>
          </cell>
          <cell r="X63">
            <v>13745.5991</v>
          </cell>
          <cell r="Y63">
            <v>6141.343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31838.7181</v>
          </cell>
          <cell r="AH63">
            <v>0</v>
          </cell>
          <cell r="AI63">
            <v>0</v>
          </cell>
          <cell r="AJ63">
            <v>11951.776</v>
          </cell>
          <cell r="AK63">
            <v>47.8071</v>
          </cell>
          <cell r="AL63">
            <v>13638.016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25637.5991</v>
          </cell>
          <cell r="AU63">
            <v>0</v>
          </cell>
          <cell r="AV63">
            <v>0</v>
          </cell>
          <cell r="AW63">
            <v>11951.776</v>
          </cell>
          <cell r="AX63">
            <v>47.8071</v>
          </cell>
          <cell r="AY63">
            <v>13638.016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25637.5991</v>
          </cell>
        </row>
        <row r="64">
          <cell r="D64">
            <v>53000</v>
          </cell>
          <cell r="E64">
            <v>0</v>
          </cell>
          <cell r="F64">
            <v>10500</v>
          </cell>
          <cell r="G64">
            <v>42500</v>
          </cell>
          <cell r="H64">
            <v>16099.60251</v>
          </cell>
          <cell r="I64">
            <v>48</v>
          </cell>
          <cell r="J64">
            <v>8793.61</v>
          </cell>
          <cell r="K64">
            <v>6495.160349999999</v>
          </cell>
          <cell r="L64">
            <v>-2.221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31434.151859999998</v>
          </cell>
          <cell r="U64">
            <v>0</v>
          </cell>
          <cell r="V64">
            <v>9955.339</v>
          </cell>
          <cell r="W64">
            <v>39.821349999999995</v>
          </cell>
          <cell r="X64">
            <v>15372.876119999999</v>
          </cell>
          <cell r="Y64">
            <v>4396.282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29764.31847</v>
          </cell>
          <cell r="AH64">
            <v>0</v>
          </cell>
          <cell r="AI64">
            <v>9955.339</v>
          </cell>
          <cell r="AJ64">
            <v>39.821349999999995</v>
          </cell>
          <cell r="AK64">
            <v>0</v>
          </cell>
          <cell r="AL64">
            <v>15322.847119999999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25318.007469999997</v>
          </cell>
          <cell r="AU64">
            <v>0</v>
          </cell>
          <cell r="AV64">
            <v>9955.339</v>
          </cell>
          <cell r="AW64">
            <v>39.821349999999995</v>
          </cell>
          <cell r="AX64">
            <v>0</v>
          </cell>
          <cell r="AY64">
            <v>15322.847119999999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25318.007469999997</v>
          </cell>
        </row>
        <row r="65">
          <cell r="D65">
            <v>23000</v>
          </cell>
          <cell r="E65">
            <v>0</v>
          </cell>
          <cell r="F65">
            <v>0</v>
          </cell>
          <cell r="G65">
            <v>23000</v>
          </cell>
          <cell r="H65">
            <v>3059.76006</v>
          </cell>
          <cell r="I65">
            <v>5919.5</v>
          </cell>
          <cell r="J65">
            <v>-146.224</v>
          </cell>
          <cell r="K65">
            <v>973.547</v>
          </cell>
          <cell r="L65">
            <v>2982.3601200000003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12788.943180000002</v>
          </cell>
          <cell r="U65">
            <v>0</v>
          </cell>
          <cell r="V65">
            <v>44.54276</v>
          </cell>
          <cell r="W65">
            <v>7218.808</v>
          </cell>
          <cell r="X65">
            <v>994.03412</v>
          </cell>
          <cell r="Y65">
            <v>7.632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8265.01688</v>
          </cell>
          <cell r="AH65">
            <v>0</v>
          </cell>
          <cell r="AI65">
            <v>44.36946</v>
          </cell>
          <cell r="AJ65">
            <v>5315.8613</v>
          </cell>
          <cell r="AK65">
            <v>1924.63912</v>
          </cell>
          <cell r="AL65">
            <v>960.283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8245.15288</v>
          </cell>
          <cell r="AU65">
            <v>0</v>
          </cell>
          <cell r="AV65">
            <v>44.36946</v>
          </cell>
          <cell r="AW65">
            <v>5315.8613</v>
          </cell>
          <cell r="AX65">
            <v>1924.63912</v>
          </cell>
          <cell r="AY65">
            <v>960.283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8245.15288</v>
          </cell>
        </row>
        <row r="67">
          <cell r="D67">
            <v>5000</v>
          </cell>
          <cell r="E67">
            <v>6100</v>
          </cell>
          <cell r="F67">
            <v>0</v>
          </cell>
          <cell r="G67">
            <v>11100</v>
          </cell>
          <cell r="H67">
            <v>19.92</v>
          </cell>
          <cell r="I67">
            <v>0</v>
          </cell>
          <cell r="J67">
            <v>6002.58</v>
          </cell>
          <cell r="K67">
            <v>24.4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6046.9</v>
          </cell>
          <cell r="U67">
            <v>0</v>
          </cell>
          <cell r="V67">
            <v>0</v>
          </cell>
          <cell r="W67">
            <v>1000.43</v>
          </cell>
          <cell r="X67">
            <v>5026.55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6026.9800000000005</v>
          </cell>
          <cell r="AH67">
            <v>0</v>
          </cell>
          <cell r="AI67">
            <v>0</v>
          </cell>
          <cell r="AJ67">
            <v>0</v>
          </cell>
          <cell r="AK67">
            <v>1500.645</v>
          </cell>
          <cell r="AL67">
            <v>1006.4325799999999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2507.07758</v>
          </cell>
          <cell r="AU67">
            <v>0</v>
          </cell>
          <cell r="AV67">
            <v>0</v>
          </cell>
          <cell r="AW67">
            <v>0</v>
          </cell>
          <cell r="AX67">
            <v>1500.645</v>
          </cell>
          <cell r="AY67">
            <v>1006.4325799999999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2507.07758</v>
          </cell>
        </row>
        <row r="68">
          <cell r="D68">
            <v>43000</v>
          </cell>
          <cell r="E68">
            <v>71134.036</v>
          </cell>
          <cell r="F68">
            <v>2000</v>
          </cell>
          <cell r="G68">
            <v>112134.036</v>
          </cell>
          <cell r="H68">
            <v>9383.665509999999</v>
          </cell>
          <cell r="I68">
            <v>48</v>
          </cell>
          <cell r="J68">
            <v>9950</v>
          </cell>
          <cell r="K68">
            <v>5304.8</v>
          </cell>
          <cell r="L68">
            <v>4108.72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28795.18551</v>
          </cell>
          <cell r="U68">
            <v>0</v>
          </cell>
          <cell r="V68">
            <v>156</v>
          </cell>
          <cell r="W68">
            <v>6291.028</v>
          </cell>
          <cell r="X68">
            <v>8764.625</v>
          </cell>
          <cell r="Y68">
            <v>6099.12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21310.773</v>
          </cell>
          <cell r="AH68">
            <v>0</v>
          </cell>
          <cell r="AI68">
            <v>156</v>
          </cell>
          <cell r="AJ68">
            <v>0.828</v>
          </cell>
          <cell r="AK68">
            <v>2650</v>
          </cell>
          <cell r="AL68">
            <v>4260.6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7067.428</v>
          </cell>
          <cell r="AU68">
            <v>0</v>
          </cell>
          <cell r="AV68">
            <v>156</v>
          </cell>
          <cell r="AW68">
            <v>0.828</v>
          </cell>
          <cell r="AX68">
            <v>2650</v>
          </cell>
          <cell r="AY68">
            <v>4260.6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7067.428</v>
          </cell>
        </row>
        <row r="69">
          <cell r="D69">
            <v>8000</v>
          </cell>
          <cell r="E69">
            <v>0</v>
          </cell>
          <cell r="F69">
            <v>0</v>
          </cell>
          <cell r="G69">
            <v>8000</v>
          </cell>
          <cell r="H69">
            <v>3013.944</v>
          </cell>
          <cell r="I69">
            <v>6</v>
          </cell>
          <cell r="J69">
            <v>0</v>
          </cell>
          <cell r="K69">
            <v>1992.032</v>
          </cell>
          <cell r="L69">
            <v>-949.647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4062.3289999999997</v>
          </cell>
          <cell r="U69">
            <v>0</v>
          </cell>
          <cell r="V69">
            <v>0</v>
          </cell>
          <cell r="W69">
            <v>994.369</v>
          </cell>
          <cell r="X69">
            <v>1058</v>
          </cell>
          <cell r="Y69">
            <v>945.597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2997.9660000000003</v>
          </cell>
          <cell r="AH69">
            <v>0</v>
          </cell>
          <cell r="AI69">
            <v>0</v>
          </cell>
          <cell r="AJ69">
            <v>0</v>
          </cell>
          <cell r="AK69">
            <v>299</v>
          </cell>
          <cell r="AL69">
            <v>1.196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300.196</v>
          </cell>
          <cell r="AU69">
            <v>0</v>
          </cell>
          <cell r="AV69">
            <v>0</v>
          </cell>
          <cell r="AW69">
            <v>0</v>
          </cell>
          <cell r="AX69">
            <v>299</v>
          </cell>
          <cell r="AY69">
            <v>1.196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300.196</v>
          </cell>
        </row>
        <row r="70">
          <cell r="D70">
            <v>617063.198</v>
          </cell>
          <cell r="E70">
            <v>185404.107</v>
          </cell>
          <cell r="F70">
            <v>338808.214</v>
          </cell>
          <cell r="G70">
            <v>463659.091</v>
          </cell>
          <cell r="H70">
            <v>43386.254850000005</v>
          </cell>
          <cell r="I70">
            <v>216365.987</v>
          </cell>
          <cell r="J70">
            <v>0</v>
          </cell>
          <cell r="K70">
            <v>182815.165</v>
          </cell>
          <cell r="L70">
            <v>-1052.1758300000001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441515.23102</v>
          </cell>
          <cell r="U70">
            <v>16020.756</v>
          </cell>
          <cell r="V70">
            <v>29.483220000000003</v>
          </cell>
          <cell r="W70">
            <v>61.499610000000004</v>
          </cell>
          <cell r="X70">
            <v>205638.66639</v>
          </cell>
          <cell r="Y70">
            <v>149392.70102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371143.10624</v>
          </cell>
          <cell r="AH70">
            <v>0</v>
          </cell>
          <cell r="AI70">
            <v>370.482</v>
          </cell>
          <cell r="AJ70">
            <v>276.22083000000003</v>
          </cell>
          <cell r="AK70">
            <v>1484.01903</v>
          </cell>
          <cell r="AL70">
            <v>7527.66084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9658.3827</v>
          </cell>
          <cell r="AU70">
            <v>0</v>
          </cell>
          <cell r="AV70">
            <v>370.482</v>
          </cell>
          <cell r="AW70">
            <v>276.22083000000003</v>
          </cell>
          <cell r="AX70">
            <v>1484.01903</v>
          </cell>
          <cell r="AY70">
            <v>7527.66084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9658.3827</v>
          </cell>
        </row>
        <row r="72">
          <cell r="D72">
            <v>6700</v>
          </cell>
          <cell r="E72">
            <v>1237.066</v>
          </cell>
          <cell r="F72">
            <v>0</v>
          </cell>
          <cell r="G72">
            <v>7937.066</v>
          </cell>
          <cell r="H72">
            <v>3711.95191</v>
          </cell>
          <cell r="I72">
            <v>0</v>
          </cell>
          <cell r="J72">
            <v>0</v>
          </cell>
          <cell r="K72">
            <v>0</v>
          </cell>
          <cell r="L72">
            <v>3.79846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3715.75037</v>
          </cell>
          <cell r="U72">
            <v>453.44309999999996</v>
          </cell>
          <cell r="V72">
            <v>452.59914000000003</v>
          </cell>
          <cell r="W72">
            <v>452.09314</v>
          </cell>
          <cell r="X72">
            <v>454.97714</v>
          </cell>
          <cell r="Y72">
            <v>458.78511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2271.89763</v>
          </cell>
          <cell r="AH72">
            <v>453.44309999999996</v>
          </cell>
          <cell r="AI72">
            <v>452.09314</v>
          </cell>
          <cell r="AJ72">
            <v>452.59914000000003</v>
          </cell>
          <cell r="AK72">
            <v>454.97714</v>
          </cell>
          <cell r="AL72">
            <v>458.78511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2271.89763</v>
          </cell>
          <cell r="AU72">
            <v>453.44309999999996</v>
          </cell>
          <cell r="AV72">
            <v>452.09314</v>
          </cell>
          <cell r="AW72">
            <v>452.59914000000003</v>
          </cell>
          <cell r="AX72">
            <v>454.97714</v>
          </cell>
          <cell r="AY72">
            <v>458.78511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2271.89763</v>
          </cell>
        </row>
        <row r="73">
          <cell r="D73">
            <v>10400</v>
          </cell>
          <cell r="E73">
            <v>0</v>
          </cell>
          <cell r="F73">
            <v>0</v>
          </cell>
          <cell r="G73">
            <v>10400</v>
          </cell>
          <cell r="H73">
            <v>841.87213</v>
          </cell>
          <cell r="I73">
            <v>6263.632</v>
          </cell>
          <cell r="J73">
            <v>-2</v>
          </cell>
          <cell r="K73">
            <v>1992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9095.50413</v>
          </cell>
          <cell r="U73">
            <v>810</v>
          </cell>
          <cell r="V73">
            <v>6252.29822</v>
          </cell>
          <cell r="W73">
            <v>0.00126</v>
          </cell>
          <cell r="X73">
            <v>10.5</v>
          </cell>
          <cell r="Y73">
            <v>1.65196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7074.45144</v>
          </cell>
          <cell r="AH73">
            <v>0</v>
          </cell>
          <cell r="AI73">
            <v>151.5</v>
          </cell>
          <cell r="AJ73">
            <v>225.26748</v>
          </cell>
          <cell r="AK73">
            <v>749.736</v>
          </cell>
          <cell r="AL73">
            <v>476.99596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1603.4994399999998</v>
          </cell>
          <cell r="AU73">
            <v>0</v>
          </cell>
          <cell r="AV73">
            <v>151.5</v>
          </cell>
          <cell r="AW73">
            <v>225.26748</v>
          </cell>
          <cell r="AX73">
            <v>749.736</v>
          </cell>
          <cell r="AY73">
            <v>476.99596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1603.4994399999998</v>
          </cell>
        </row>
        <row r="75">
          <cell r="D75">
            <v>3200</v>
          </cell>
          <cell r="E75">
            <v>0</v>
          </cell>
          <cell r="F75">
            <v>0</v>
          </cell>
          <cell r="G75">
            <v>3200</v>
          </cell>
          <cell r="H75">
            <v>510.757</v>
          </cell>
          <cell r="I75">
            <v>0</v>
          </cell>
          <cell r="J75">
            <v>-22.096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488.661</v>
          </cell>
          <cell r="U75">
            <v>476</v>
          </cell>
          <cell r="V75">
            <v>0</v>
          </cell>
          <cell r="W75">
            <v>1.904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477.904</v>
          </cell>
          <cell r="AH75">
            <v>0</v>
          </cell>
          <cell r="AI75">
            <v>476</v>
          </cell>
          <cell r="AJ75">
            <v>1.904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477.904</v>
          </cell>
          <cell r="AU75">
            <v>0</v>
          </cell>
          <cell r="AV75">
            <v>476</v>
          </cell>
          <cell r="AW75">
            <v>1.904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477.904</v>
          </cell>
        </row>
        <row r="76">
          <cell r="D76">
            <v>5000</v>
          </cell>
          <cell r="E76">
            <v>0</v>
          </cell>
          <cell r="F76">
            <v>0</v>
          </cell>
          <cell r="G76">
            <v>5000</v>
          </cell>
          <cell r="H76">
            <v>2005.97603</v>
          </cell>
          <cell r="I76">
            <v>6</v>
          </cell>
          <cell r="J76">
            <v>418.4</v>
          </cell>
          <cell r="K76">
            <v>498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2928.37603</v>
          </cell>
          <cell r="U76">
            <v>0</v>
          </cell>
          <cell r="V76">
            <v>0</v>
          </cell>
          <cell r="W76">
            <v>420.082</v>
          </cell>
          <cell r="X76">
            <v>5.992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426.074</v>
          </cell>
          <cell r="AH76">
            <v>0</v>
          </cell>
          <cell r="AI76">
            <v>0</v>
          </cell>
          <cell r="AJ76">
            <v>0.008</v>
          </cell>
          <cell r="AK76">
            <v>420.074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420.082</v>
          </cell>
          <cell r="AU76">
            <v>0</v>
          </cell>
          <cell r="AV76">
            <v>0</v>
          </cell>
          <cell r="AW76">
            <v>0.008</v>
          </cell>
          <cell r="AX76">
            <v>420.074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420.082</v>
          </cell>
        </row>
        <row r="78">
          <cell r="D78">
            <v>61400</v>
          </cell>
          <cell r="E78">
            <v>0</v>
          </cell>
          <cell r="F78">
            <v>0</v>
          </cell>
          <cell r="G78">
            <v>61400</v>
          </cell>
          <cell r="H78">
            <v>22072.348449999998</v>
          </cell>
          <cell r="I78">
            <v>1610.541</v>
          </cell>
          <cell r="J78">
            <v>1348.137</v>
          </cell>
          <cell r="K78">
            <v>966.462</v>
          </cell>
          <cell r="L78">
            <v>1750.819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27748.307449999997</v>
          </cell>
          <cell r="U78">
            <v>3651.9217599999997</v>
          </cell>
          <cell r="V78">
            <v>2957.4156000000003</v>
          </cell>
          <cell r="W78">
            <v>2879.8950299999997</v>
          </cell>
          <cell r="X78">
            <v>5118.29566</v>
          </cell>
          <cell r="Y78">
            <v>4042.2857400000003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18649.81379</v>
          </cell>
          <cell r="AH78">
            <v>2706.89076</v>
          </cell>
          <cell r="AI78">
            <v>3901.0535299999997</v>
          </cell>
          <cell r="AJ78">
            <v>2785.8491</v>
          </cell>
          <cell r="AK78">
            <v>5169.88341</v>
          </cell>
          <cell r="AL78">
            <v>4045.2672000000002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18608.944</v>
          </cell>
          <cell r="AU78">
            <v>2433.1802900000002</v>
          </cell>
          <cell r="AV78">
            <v>4174.764</v>
          </cell>
          <cell r="AW78">
            <v>2785.8491</v>
          </cell>
          <cell r="AX78">
            <v>5169.88341</v>
          </cell>
          <cell r="AY78">
            <v>4045.2672000000002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18608.944000000003</v>
          </cell>
        </row>
        <row r="79">
          <cell r="D79">
            <v>366000</v>
          </cell>
          <cell r="E79">
            <v>169404.107</v>
          </cell>
          <cell r="F79">
            <v>0</v>
          </cell>
          <cell r="G79">
            <v>535404.107</v>
          </cell>
          <cell r="H79">
            <v>161420.80819</v>
          </cell>
          <cell r="I79">
            <v>119479.509</v>
          </cell>
          <cell r="J79">
            <v>5686.345</v>
          </cell>
          <cell r="K79">
            <v>10810.747</v>
          </cell>
          <cell r="L79">
            <v>4302.19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301699.59919</v>
          </cell>
          <cell r="U79">
            <v>23524.210280000003</v>
          </cell>
          <cell r="V79">
            <v>30599.309</v>
          </cell>
          <cell r="W79">
            <v>27565.67366</v>
          </cell>
          <cell r="X79">
            <v>42279.33804</v>
          </cell>
          <cell r="Y79">
            <v>30927.32226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154895.85324000003</v>
          </cell>
          <cell r="AH79">
            <v>13272.940279999999</v>
          </cell>
          <cell r="AI79">
            <v>37320.57168</v>
          </cell>
          <cell r="AJ79">
            <v>31095.68098</v>
          </cell>
          <cell r="AK79">
            <v>39881.49708</v>
          </cell>
          <cell r="AL79">
            <v>33164.62856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154735.31858000002</v>
          </cell>
          <cell r="AU79">
            <v>13264.63785</v>
          </cell>
          <cell r="AV79">
            <v>37328.87411</v>
          </cell>
          <cell r="AW79">
            <v>31095.68098</v>
          </cell>
          <cell r="AX79">
            <v>39881.49708</v>
          </cell>
          <cell r="AY79">
            <v>33164.62856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154735.31858</v>
          </cell>
        </row>
        <row r="80">
          <cell r="D80">
            <v>559000</v>
          </cell>
          <cell r="E80">
            <v>0</v>
          </cell>
          <cell r="F80">
            <v>0</v>
          </cell>
          <cell r="G80">
            <v>559000</v>
          </cell>
          <cell r="H80">
            <v>235886.41981999998</v>
          </cell>
          <cell r="I80">
            <v>25503.048</v>
          </cell>
          <cell r="J80">
            <v>34849.997</v>
          </cell>
          <cell r="K80">
            <v>39352.324</v>
          </cell>
          <cell r="L80">
            <v>17644.173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353235.96182</v>
          </cell>
          <cell r="U80">
            <v>33961.384869999994</v>
          </cell>
          <cell r="V80">
            <v>38883.30921</v>
          </cell>
          <cell r="W80">
            <v>53100.77194</v>
          </cell>
          <cell r="X80">
            <v>56484.14489</v>
          </cell>
          <cell r="Y80">
            <v>32808.52933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215238.14023999998</v>
          </cell>
          <cell r="AH80">
            <v>25712.02387</v>
          </cell>
          <cell r="AI80">
            <v>42839.161380000005</v>
          </cell>
          <cell r="AJ80">
            <v>52656.778770000004</v>
          </cell>
          <cell r="AK80">
            <v>60684.18228</v>
          </cell>
          <cell r="AL80">
            <v>33187.90755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215080.05385000003</v>
          </cell>
          <cell r="AU80">
            <v>25054.17464</v>
          </cell>
          <cell r="AV80">
            <v>43497.01061</v>
          </cell>
          <cell r="AW80">
            <v>52656.778770000004</v>
          </cell>
          <cell r="AX80">
            <v>60684.18228</v>
          </cell>
          <cell r="AY80">
            <v>33187.90755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215080.05385</v>
          </cell>
        </row>
        <row r="82">
          <cell r="D82">
            <v>22000</v>
          </cell>
          <cell r="E82">
            <v>0</v>
          </cell>
          <cell r="F82">
            <v>0</v>
          </cell>
          <cell r="G82">
            <v>22000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4">
          <cell r="D84">
            <v>23000</v>
          </cell>
          <cell r="E84">
            <v>0</v>
          </cell>
          <cell r="F84">
            <v>0</v>
          </cell>
          <cell r="G84">
            <v>23000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D85">
            <v>66000</v>
          </cell>
          <cell r="E85">
            <v>0</v>
          </cell>
          <cell r="F85">
            <v>0</v>
          </cell>
          <cell r="G85">
            <v>66000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7">
          <cell r="D87">
            <v>10045000</v>
          </cell>
          <cell r="E87">
            <v>0</v>
          </cell>
          <cell r="F87">
            <v>0</v>
          </cell>
          <cell r="G87">
            <v>10045000</v>
          </cell>
          <cell r="H87">
            <v>3314130.4843099997</v>
          </cell>
          <cell r="I87">
            <v>515676.25726</v>
          </cell>
          <cell r="J87">
            <v>177880.24405</v>
          </cell>
          <cell r="K87">
            <v>163529.35288999998</v>
          </cell>
          <cell r="L87">
            <v>205454.4859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4376670.824409999</v>
          </cell>
          <cell r="U87">
            <v>3069212.8986799996</v>
          </cell>
          <cell r="V87">
            <v>523870.71645</v>
          </cell>
          <cell r="W87">
            <v>262300.66843</v>
          </cell>
          <cell r="X87">
            <v>212217.96968</v>
          </cell>
          <cell r="Y87">
            <v>138635.74385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4206237.99709</v>
          </cell>
          <cell r="AH87">
            <v>67988.783</v>
          </cell>
          <cell r="AI87">
            <v>290195.53126</v>
          </cell>
          <cell r="AJ87">
            <v>1565799.07219</v>
          </cell>
          <cell r="AK87">
            <v>814958.28674</v>
          </cell>
          <cell r="AL87">
            <v>369766.75727999996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3108708.43047</v>
          </cell>
          <cell r="AU87">
            <v>66335.67</v>
          </cell>
          <cell r="AV87">
            <v>291462.87325999996</v>
          </cell>
          <cell r="AW87">
            <v>1566148.14931</v>
          </cell>
          <cell r="AX87">
            <v>814994.98062</v>
          </cell>
          <cell r="AY87">
            <v>329984.52427999995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3068926.19747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5312.38347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5312.38347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619873.65382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619873.65382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5"/>
  <sheetViews>
    <sheetView showGridLines="0" showZeros="0" tabSelected="1" zoomScalePageLayoutView="0" workbookViewId="0" topLeftCell="A1">
      <selection activeCell="A3" sqref="A3:BG3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4" width="11.00390625" style="34" hidden="1" customWidth="1"/>
    <col min="25" max="25" width="11.00390625" style="34" customWidth="1"/>
    <col min="26" max="32" width="11.00390625" style="34" hidden="1" customWidth="1"/>
    <col min="33" max="33" width="11.00390625" style="34" customWidth="1"/>
    <col min="34" max="37" width="11.00390625" style="34" hidden="1" customWidth="1"/>
    <col min="38" max="38" width="11.00390625" style="34" customWidth="1"/>
    <col min="39" max="45" width="11.00390625" style="34" hidden="1" customWidth="1"/>
    <col min="46" max="46" width="11.00390625" style="34" customWidth="1"/>
    <col min="47" max="50" width="11.00390625" style="34" hidden="1" customWidth="1"/>
    <col min="51" max="51" width="11.00390625" style="34" customWidth="1"/>
    <col min="52" max="58" width="11.00390625" style="34" hidden="1" customWidth="1"/>
    <col min="59" max="59" width="11.00390625" style="34" customWidth="1"/>
    <col min="60" max="67" width="11.421875" style="34" customWidth="1"/>
    <col min="68" max="16384" width="11.421875" style="34" customWidth="1"/>
  </cols>
  <sheetData>
    <row r="1" spans="1:59" ht="18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</row>
    <row r="2" spans="1:59" ht="15.75">
      <c r="A2" s="75" t="s">
        <v>193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</row>
    <row r="3" spans="1:59" ht="12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</row>
    <row r="4" spans="1:59" ht="12.7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</row>
    <row r="5" spans="1:59" ht="20.25">
      <c r="A5" s="77" t="s">
        <v>115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191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9" t="s">
        <v>45</v>
      </c>
      <c r="AB8" s="39" t="s">
        <v>46</v>
      </c>
      <c r="AC8" s="39" t="s">
        <v>47</v>
      </c>
      <c r="AD8" s="39" t="s">
        <v>48</v>
      </c>
      <c r="AE8" s="39" t="s">
        <v>49</v>
      </c>
      <c r="AF8" s="39" t="s">
        <v>50</v>
      </c>
      <c r="AG8" s="39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+D10+D81+D83</f>
        <v>3270933.005</v>
      </c>
      <c r="E9" s="42">
        <f aca="true" t="shared" si="0" ref="E9:BG9">+E10+E81+E83</f>
        <v>487277.201</v>
      </c>
      <c r="F9" s="42">
        <f t="shared" si="0"/>
        <v>582210.206</v>
      </c>
      <c r="G9" s="42">
        <f t="shared" si="0"/>
        <v>3176000</v>
      </c>
      <c r="H9" s="42">
        <f t="shared" si="0"/>
        <v>891864.0513899999</v>
      </c>
      <c r="I9" s="42">
        <f t="shared" si="0"/>
        <v>386219.31604</v>
      </c>
      <c r="J9" s="42">
        <f t="shared" si="0"/>
        <v>323121.72476000007</v>
      </c>
      <c r="K9" s="42">
        <f t="shared" si="0"/>
        <v>275302.91455</v>
      </c>
      <c r="L9" s="42">
        <f t="shared" si="0"/>
        <v>79865.27721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1956373.28395</v>
      </c>
      <c r="U9" s="42">
        <f t="shared" si="0"/>
        <v>294263.35401</v>
      </c>
      <c r="V9" s="42">
        <f t="shared" si="0"/>
        <v>123163.09624</v>
      </c>
      <c r="W9" s="42">
        <f t="shared" si="0"/>
        <v>258926.193</v>
      </c>
      <c r="X9" s="42">
        <f t="shared" si="0"/>
        <v>517563.62446</v>
      </c>
      <c r="Y9" s="42">
        <f t="shared" si="0"/>
        <v>268978.41042000003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1462894.67813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207780.28992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1010215.5221299999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205493.07992</v>
      </c>
      <c r="AZ9" s="42">
        <f t="shared" si="0"/>
        <v>0</v>
      </c>
      <c r="BA9" s="42">
        <f t="shared" si="0"/>
        <v>0</v>
      </c>
      <c r="BB9" s="42">
        <f t="shared" si="0"/>
        <v>0</v>
      </c>
      <c r="BC9" s="42">
        <f t="shared" si="0"/>
        <v>0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1005369.7721299999</v>
      </c>
    </row>
    <row r="10" spans="1:59" s="37" customFormat="1" ht="12.75">
      <c r="A10" s="43"/>
      <c r="B10" s="43"/>
      <c r="C10" s="44" t="s">
        <v>119</v>
      </c>
      <c r="D10" s="44">
        <f aca="true" t="shared" si="1" ref="D10:I10">SUM(D11,D18,D21,D23,D29,D35,D39,D43,D48,D50,D52,D54,D56,D58,D61,D66,D71,D74,D77)</f>
        <v>3159933.005</v>
      </c>
      <c r="E10" s="44">
        <f t="shared" si="1"/>
        <v>487277.201</v>
      </c>
      <c r="F10" s="44">
        <f t="shared" si="1"/>
        <v>582210.206</v>
      </c>
      <c r="G10" s="44">
        <f t="shared" si="1"/>
        <v>3065000</v>
      </c>
      <c r="H10" s="44">
        <f t="shared" si="1"/>
        <v>891864.0513899999</v>
      </c>
      <c r="I10" s="44">
        <f t="shared" si="1"/>
        <v>386219.31604</v>
      </c>
      <c r="J10" s="44">
        <f>SUM(J11,J18,J21,J23,J29,J35,J39,J43,J48,J50,J52,J54,J56,J58,J61,J66,J71,J74,J77)</f>
        <v>323121.72476000007</v>
      </c>
      <c r="K10" s="44">
        <f aca="true" t="shared" si="2" ref="K10:BG10">SUM(K11,K18,K21,K23,K29,K35,K39,K43,K48,K50,K52,K54,K56,K58,K61,K66,K71,K74,K77)</f>
        <v>275302.91455</v>
      </c>
      <c r="L10" s="44">
        <f t="shared" si="2"/>
        <v>79865.27721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1956373.28395</v>
      </c>
      <c r="U10" s="44">
        <f t="shared" si="2"/>
        <v>294263.35401</v>
      </c>
      <c r="V10" s="44">
        <f t="shared" si="2"/>
        <v>123163.09624</v>
      </c>
      <c r="W10" s="44">
        <f t="shared" si="2"/>
        <v>258926.193</v>
      </c>
      <c r="X10" s="44">
        <f t="shared" si="2"/>
        <v>517563.62446</v>
      </c>
      <c r="Y10" s="44">
        <f t="shared" si="2"/>
        <v>268978.41042000003</v>
      </c>
      <c r="Z10" s="44">
        <f t="shared" si="2"/>
        <v>0</v>
      </c>
      <c r="AA10" s="44">
        <f t="shared" si="2"/>
        <v>0</v>
      </c>
      <c r="AB10" s="44">
        <f t="shared" si="2"/>
        <v>0</v>
      </c>
      <c r="AC10" s="44">
        <f t="shared" si="2"/>
        <v>0</v>
      </c>
      <c r="AD10" s="44">
        <f t="shared" si="2"/>
        <v>0</v>
      </c>
      <c r="AE10" s="44">
        <f t="shared" si="2"/>
        <v>0</v>
      </c>
      <c r="AF10" s="44">
        <f t="shared" si="2"/>
        <v>0</v>
      </c>
      <c r="AG10" s="44">
        <f t="shared" si="2"/>
        <v>1462894.67813</v>
      </c>
      <c r="AH10" s="44">
        <f t="shared" si="2"/>
        <v>61815.538010000004</v>
      </c>
      <c r="AI10" s="44">
        <f t="shared" si="2"/>
        <v>188731.96308000002</v>
      </c>
      <c r="AJ10" s="44">
        <f t="shared" si="2"/>
        <v>191277.76396</v>
      </c>
      <c r="AK10" s="44">
        <f t="shared" si="2"/>
        <v>360609.96716</v>
      </c>
      <c r="AL10" s="44">
        <f t="shared" si="2"/>
        <v>207780.28992</v>
      </c>
      <c r="AM10" s="44">
        <f t="shared" si="2"/>
        <v>0</v>
      </c>
      <c r="AN10" s="44">
        <f t="shared" si="2"/>
        <v>0</v>
      </c>
      <c r="AO10" s="44">
        <f t="shared" si="2"/>
        <v>0</v>
      </c>
      <c r="AP10" s="44">
        <f t="shared" si="2"/>
        <v>0</v>
      </c>
      <c r="AQ10" s="44">
        <f t="shared" si="2"/>
        <v>0</v>
      </c>
      <c r="AR10" s="44">
        <f t="shared" si="2"/>
        <v>0</v>
      </c>
      <c r="AS10" s="44">
        <f t="shared" si="2"/>
        <v>0</v>
      </c>
      <c r="AT10" s="44">
        <f t="shared" si="2"/>
        <v>1010215.5221299999</v>
      </c>
      <c r="AU10" s="44">
        <f t="shared" si="2"/>
        <v>59864.675879999995</v>
      </c>
      <c r="AV10" s="44">
        <f t="shared" si="2"/>
        <v>189671.82520999998</v>
      </c>
      <c r="AW10" s="44">
        <f t="shared" si="2"/>
        <v>191277.76396</v>
      </c>
      <c r="AX10" s="44">
        <f t="shared" si="2"/>
        <v>359062.42716</v>
      </c>
      <c r="AY10" s="44">
        <f t="shared" si="2"/>
        <v>205493.07992</v>
      </c>
      <c r="AZ10" s="44">
        <f t="shared" si="2"/>
        <v>0</v>
      </c>
      <c r="BA10" s="44">
        <f t="shared" si="2"/>
        <v>0</v>
      </c>
      <c r="BB10" s="44">
        <f t="shared" si="2"/>
        <v>0</v>
      </c>
      <c r="BC10" s="44">
        <f t="shared" si="2"/>
        <v>0</v>
      </c>
      <c r="BD10" s="44">
        <f t="shared" si="2"/>
        <v>0</v>
      </c>
      <c r="BE10" s="44">
        <f t="shared" si="2"/>
        <v>0</v>
      </c>
      <c r="BF10" s="44">
        <f t="shared" si="2"/>
        <v>0</v>
      </c>
      <c r="BG10" s="44">
        <f t="shared" si="2"/>
        <v>1005369.7721299999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 aca="true" t="shared" si="3" ref="E11:BG11">+E12+E16</f>
        <v>1997.885</v>
      </c>
      <c r="F11" s="45">
        <f t="shared" si="3"/>
        <v>1997.885</v>
      </c>
      <c r="G11" s="45">
        <f t="shared" si="3"/>
        <v>155000</v>
      </c>
      <c r="H11" s="45">
        <f t="shared" si="3"/>
        <v>18198.38849</v>
      </c>
      <c r="I11" s="45">
        <f t="shared" si="3"/>
        <v>2147.8539600000004</v>
      </c>
      <c r="J11" s="45">
        <f t="shared" si="3"/>
        <v>131958.91618</v>
      </c>
      <c r="K11" s="45">
        <f t="shared" si="3"/>
        <v>116.84163000000001</v>
      </c>
      <c r="L11" s="45">
        <f t="shared" si="3"/>
        <v>486.94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  <c r="Q11" s="45">
        <f t="shared" si="3"/>
        <v>0</v>
      </c>
      <c r="R11" s="45">
        <f t="shared" si="3"/>
        <v>0</v>
      </c>
      <c r="S11" s="45">
        <f t="shared" si="3"/>
        <v>0</v>
      </c>
      <c r="T11" s="45">
        <f t="shared" si="3"/>
        <v>152908.94026000003</v>
      </c>
      <c r="U11" s="45">
        <f t="shared" si="3"/>
        <v>1080.577</v>
      </c>
      <c r="V11" s="45">
        <f t="shared" si="3"/>
        <v>18075.788090000002</v>
      </c>
      <c r="W11" s="45">
        <f t="shared" si="3"/>
        <v>132276.48901</v>
      </c>
      <c r="X11" s="45">
        <f t="shared" si="3"/>
        <v>312.244</v>
      </c>
      <c r="Y11" s="45">
        <f t="shared" si="3"/>
        <v>485</v>
      </c>
      <c r="Z11" s="45">
        <f t="shared" si="3"/>
        <v>0</v>
      </c>
      <c r="AA11" s="45">
        <f t="shared" si="3"/>
        <v>0</v>
      </c>
      <c r="AB11" s="45">
        <f t="shared" si="3"/>
        <v>0</v>
      </c>
      <c r="AC11" s="45">
        <f t="shared" si="3"/>
        <v>0</v>
      </c>
      <c r="AD11" s="45">
        <f t="shared" si="3"/>
        <v>0</v>
      </c>
      <c r="AE11" s="45">
        <f t="shared" si="3"/>
        <v>0</v>
      </c>
      <c r="AF11" s="45">
        <f t="shared" si="3"/>
        <v>0</v>
      </c>
      <c r="AG11" s="45">
        <f t="shared" si="3"/>
        <v>152230.0981</v>
      </c>
      <c r="AH11" s="45">
        <f t="shared" si="3"/>
        <v>1011</v>
      </c>
      <c r="AI11" s="45">
        <f t="shared" si="3"/>
        <v>18145.24189</v>
      </c>
      <c r="AJ11" s="45">
        <f t="shared" si="3"/>
        <v>21810.267010000003</v>
      </c>
      <c r="AK11" s="45">
        <f t="shared" si="3"/>
        <v>110778.466</v>
      </c>
      <c r="AL11" s="45">
        <f t="shared" si="3"/>
        <v>485</v>
      </c>
      <c r="AM11" s="45">
        <f t="shared" si="3"/>
        <v>0</v>
      </c>
      <c r="AN11" s="45">
        <f t="shared" si="3"/>
        <v>0</v>
      </c>
      <c r="AO11" s="45">
        <f t="shared" si="3"/>
        <v>0</v>
      </c>
      <c r="AP11" s="45">
        <f t="shared" si="3"/>
        <v>0</v>
      </c>
      <c r="AQ11" s="45">
        <f t="shared" si="3"/>
        <v>0</v>
      </c>
      <c r="AR11" s="45">
        <f t="shared" si="3"/>
        <v>0</v>
      </c>
      <c r="AS11" s="45">
        <f t="shared" si="3"/>
        <v>0</v>
      </c>
      <c r="AT11" s="45">
        <f t="shared" si="3"/>
        <v>152229.97490000003</v>
      </c>
      <c r="AU11" s="45">
        <f t="shared" si="3"/>
        <v>0</v>
      </c>
      <c r="AV11" s="45">
        <f t="shared" si="3"/>
        <v>18145.24189</v>
      </c>
      <c r="AW11" s="45">
        <f t="shared" si="3"/>
        <v>21810.267010000003</v>
      </c>
      <c r="AX11" s="45">
        <f t="shared" si="3"/>
        <v>110778.466</v>
      </c>
      <c r="AY11" s="45">
        <f t="shared" si="3"/>
        <v>485</v>
      </c>
      <c r="AZ11" s="45">
        <f t="shared" si="3"/>
        <v>0</v>
      </c>
      <c r="BA11" s="45">
        <f t="shared" si="3"/>
        <v>0</v>
      </c>
      <c r="BB11" s="45">
        <f t="shared" si="3"/>
        <v>0</v>
      </c>
      <c r="BC11" s="45">
        <f t="shared" si="3"/>
        <v>0</v>
      </c>
      <c r="BD11" s="45">
        <f t="shared" si="3"/>
        <v>0</v>
      </c>
      <c r="BE11" s="45">
        <f t="shared" si="3"/>
        <v>0</v>
      </c>
      <c r="BF11" s="45">
        <f t="shared" si="3"/>
        <v>0</v>
      </c>
      <c r="BG11" s="45">
        <f t="shared" si="3"/>
        <v>151218.97490000003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 aca="true" t="shared" si="4" ref="E12:BG12">SUM(E13:E15)</f>
        <v>1759.885</v>
      </c>
      <c r="F12" s="45">
        <f t="shared" si="4"/>
        <v>1997.885</v>
      </c>
      <c r="G12" s="45">
        <f t="shared" si="4"/>
        <v>154762</v>
      </c>
      <c r="H12" s="45">
        <f t="shared" si="4"/>
        <v>18198.38849</v>
      </c>
      <c r="I12" s="45">
        <f t="shared" si="4"/>
        <v>2147.8539600000004</v>
      </c>
      <c r="J12" s="45">
        <f t="shared" si="4"/>
        <v>131773.91618</v>
      </c>
      <c r="K12" s="45">
        <f t="shared" si="4"/>
        <v>116.84163000000001</v>
      </c>
      <c r="L12" s="45">
        <f t="shared" si="4"/>
        <v>486.94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152723.94026000003</v>
      </c>
      <c r="U12" s="45">
        <f t="shared" si="4"/>
        <v>1080.577</v>
      </c>
      <c r="V12" s="45">
        <f t="shared" si="4"/>
        <v>18075.788090000002</v>
      </c>
      <c r="W12" s="45">
        <f t="shared" si="4"/>
        <v>132091.48901</v>
      </c>
      <c r="X12" s="45">
        <f t="shared" si="4"/>
        <v>312.244</v>
      </c>
      <c r="Y12" s="45">
        <f t="shared" si="4"/>
        <v>485</v>
      </c>
      <c r="Z12" s="45">
        <f t="shared" si="4"/>
        <v>0</v>
      </c>
      <c r="AA12" s="45">
        <f t="shared" si="4"/>
        <v>0</v>
      </c>
      <c r="AB12" s="45">
        <f t="shared" si="4"/>
        <v>0</v>
      </c>
      <c r="AC12" s="45">
        <f t="shared" si="4"/>
        <v>0</v>
      </c>
      <c r="AD12" s="45">
        <f t="shared" si="4"/>
        <v>0</v>
      </c>
      <c r="AE12" s="45">
        <f t="shared" si="4"/>
        <v>0</v>
      </c>
      <c r="AF12" s="45">
        <f t="shared" si="4"/>
        <v>0</v>
      </c>
      <c r="AG12" s="45">
        <f t="shared" si="4"/>
        <v>152045.0981</v>
      </c>
      <c r="AH12" s="45">
        <f t="shared" si="4"/>
        <v>1011</v>
      </c>
      <c r="AI12" s="45">
        <f t="shared" si="4"/>
        <v>18145.24189</v>
      </c>
      <c r="AJ12" s="45">
        <f t="shared" si="4"/>
        <v>21625.267010000003</v>
      </c>
      <c r="AK12" s="45">
        <f t="shared" si="4"/>
        <v>110778.466</v>
      </c>
      <c r="AL12" s="45">
        <f t="shared" si="4"/>
        <v>485</v>
      </c>
      <c r="AM12" s="45">
        <f t="shared" si="4"/>
        <v>0</v>
      </c>
      <c r="AN12" s="45">
        <f t="shared" si="4"/>
        <v>0</v>
      </c>
      <c r="AO12" s="45">
        <f t="shared" si="4"/>
        <v>0</v>
      </c>
      <c r="AP12" s="45">
        <f t="shared" si="4"/>
        <v>0</v>
      </c>
      <c r="AQ12" s="45">
        <f t="shared" si="4"/>
        <v>0</v>
      </c>
      <c r="AR12" s="45">
        <f t="shared" si="4"/>
        <v>0</v>
      </c>
      <c r="AS12" s="45">
        <f t="shared" si="4"/>
        <v>0</v>
      </c>
      <c r="AT12" s="45">
        <f t="shared" si="4"/>
        <v>152044.97490000003</v>
      </c>
      <c r="AU12" s="45">
        <f t="shared" si="4"/>
        <v>0</v>
      </c>
      <c r="AV12" s="45">
        <f t="shared" si="4"/>
        <v>18145.24189</v>
      </c>
      <c r="AW12" s="45">
        <f t="shared" si="4"/>
        <v>21625.267010000003</v>
      </c>
      <c r="AX12" s="45">
        <f t="shared" si="4"/>
        <v>110778.466</v>
      </c>
      <c r="AY12" s="45">
        <f t="shared" si="4"/>
        <v>485</v>
      </c>
      <c r="AZ12" s="45">
        <f t="shared" si="4"/>
        <v>0</v>
      </c>
      <c r="BA12" s="45">
        <f t="shared" si="4"/>
        <v>0</v>
      </c>
      <c r="BB12" s="45">
        <f t="shared" si="4"/>
        <v>0</v>
      </c>
      <c r="BC12" s="45">
        <f t="shared" si="4"/>
        <v>0</v>
      </c>
      <c r="BD12" s="45">
        <f t="shared" si="4"/>
        <v>0</v>
      </c>
      <c r="BE12" s="45">
        <f t="shared" si="4"/>
        <v>0</v>
      </c>
      <c r="BF12" s="45">
        <f t="shared" si="4"/>
        <v>0</v>
      </c>
      <c r="BG12" s="45">
        <f t="shared" si="4"/>
        <v>151033.97490000003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667.606</v>
      </c>
      <c r="G13" s="72">
        <f>+'[1]Informe_Fondane'!G13</f>
        <v>832.394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0</v>
      </c>
      <c r="N13" s="48">
        <f>+'[1]Informe_Fondane'!N13</f>
        <v>0</v>
      </c>
      <c r="O13" s="48">
        <f>+'[1]Informe_Fondane'!O13</f>
        <v>0</v>
      </c>
      <c r="P13" s="48">
        <f>+'[1]Informe_Fondane'!P13</f>
        <v>0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90.92662999999999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0</v>
      </c>
      <c r="AA13" s="48">
        <f>+'[1]Informe_Fondane'!AA13</f>
        <v>0</v>
      </c>
      <c r="AB13" s="48">
        <f>+'[1]Informe_Fondane'!AB13</f>
        <v>0</v>
      </c>
      <c r="AC13" s="48">
        <f>+'[1]Informe_Fondane'!AC13</f>
        <v>0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89.4562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0</v>
      </c>
      <c r="AN13" s="48">
        <f>+'[1]Informe_Fondane'!AN13</f>
        <v>0</v>
      </c>
      <c r="AO13" s="48">
        <f>+'[1]Informe_Fondane'!AO13</f>
        <v>0</v>
      </c>
      <c r="AP13" s="48">
        <f>+'[1]Informe_Fondane'!AP13</f>
        <v>0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89.333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0</v>
      </c>
      <c r="BA13" s="48">
        <f>+'[1]Informe_Fondane'!BA13</f>
        <v>0</v>
      </c>
      <c r="BB13" s="48">
        <f>+'[1]Informe_Fondane'!BB13</f>
        <v>0</v>
      </c>
      <c r="BC13" s="48">
        <f>+'[1]Informe_Fondane'!BC13</f>
        <v>0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89.333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1330.279</v>
      </c>
      <c r="G14" s="51">
        <f>+'[1]Informe_Fondane'!G14</f>
        <v>143189.606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0</v>
      </c>
      <c r="Q14" s="51">
        <f>+'[1]Informe_Fondane'!Q14</f>
        <v>0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142450.84019000002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0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142004.75627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0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142004.75627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0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142004.75627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1190</v>
      </c>
      <c r="F15" s="51">
        <f>+'[1]Informe_Fondane'!F15</f>
        <v>0</v>
      </c>
      <c r="G15" s="73">
        <f>+'[1]Informe_Fondane'!G15</f>
        <v>10740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0</v>
      </c>
      <c r="O15" s="51">
        <f>+'[1]Informe_Fondane'!O15</f>
        <v>0</v>
      </c>
      <c r="P15" s="51">
        <f>+'[1]Informe_Fondane'!P15</f>
        <v>0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10182.17344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0</v>
      </c>
      <c r="AA15" s="51">
        <f>+'[1]Informe_Fondane'!AA15</f>
        <v>0</v>
      </c>
      <c r="AB15" s="51">
        <f>+'[1]Informe_Fondane'!AB15</f>
        <v>0</v>
      </c>
      <c r="AC15" s="51">
        <f>+'[1]Informe_Fondane'!AC15</f>
        <v>0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9950.88563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0</v>
      </c>
      <c r="AN15" s="51">
        <f>+'[1]Informe_Fondane'!AN15</f>
        <v>0</v>
      </c>
      <c r="AO15" s="51">
        <f>+'[1]Informe_Fondane'!AO15</f>
        <v>0</v>
      </c>
      <c r="AP15" s="51">
        <f>+'[1]Informe_Fondane'!AP15</f>
        <v>0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9950.88563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0</v>
      </c>
      <c r="BA15" s="51">
        <f>+'[1]Informe_Fondane'!BA15</f>
        <v>0</v>
      </c>
      <c r="BB15" s="51">
        <f>+'[1]Informe_Fondane'!BB15</f>
        <v>0</v>
      </c>
      <c r="BC15" s="51">
        <f>+'[1]Informe_Fondane'!BC15</f>
        <v>0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8939.88563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 aca="true" t="shared" si="5" ref="E16:BG16">+E17</f>
        <v>238</v>
      </c>
      <c r="F16" s="45">
        <f t="shared" si="5"/>
        <v>0</v>
      </c>
      <c r="G16" s="45">
        <f t="shared" si="5"/>
        <v>238</v>
      </c>
      <c r="H16" s="45">
        <f t="shared" si="5"/>
        <v>0</v>
      </c>
      <c r="I16" s="45">
        <f t="shared" si="5"/>
        <v>0</v>
      </c>
      <c r="J16" s="45">
        <f t="shared" si="5"/>
        <v>185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185</v>
      </c>
      <c r="U16" s="45">
        <f t="shared" si="5"/>
        <v>0</v>
      </c>
      <c r="V16" s="45">
        <f t="shared" si="5"/>
        <v>0</v>
      </c>
      <c r="W16" s="45">
        <f t="shared" si="5"/>
        <v>185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t="shared" si="5"/>
        <v>0</v>
      </c>
      <c r="AB16" s="45">
        <f t="shared" si="5"/>
        <v>0</v>
      </c>
      <c r="AC16" s="45">
        <f t="shared" si="5"/>
        <v>0</v>
      </c>
      <c r="AD16" s="45">
        <f t="shared" si="5"/>
        <v>0</v>
      </c>
      <c r="AE16" s="45">
        <f t="shared" si="5"/>
        <v>0</v>
      </c>
      <c r="AF16" s="45">
        <f t="shared" si="5"/>
        <v>0</v>
      </c>
      <c r="AG16" s="45">
        <f t="shared" si="5"/>
        <v>185</v>
      </c>
      <c r="AH16" s="45">
        <f t="shared" si="5"/>
        <v>0</v>
      </c>
      <c r="AI16" s="45">
        <f t="shared" si="5"/>
        <v>0</v>
      </c>
      <c r="AJ16" s="45">
        <f t="shared" si="5"/>
        <v>185</v>
      </c>
      <c r="AK16" s="45">
        <f t="shared" si="5"/>
        <v>0</v>
      </c>
      <c r="AL16" s="45">
        <f t="shared" si="5"/>
        <v>0</v>
      </c>
      <c r="AM16" s="45">
        <f t="shared" si="5"/>
        <v>0</v>
      </c>
      <c r="AN16" s="45">
        <f t="shared" si="5"/>
        <v>0</v>
      </c>
      <c r="AO16" s="45">
        <f t="shared" si="5"/>
        <v>0</v>
      </c>
      <c r="AP16" s="45">
        <f t="shared" si="5"/>
        <v>0</v>
      </c>
      <c r="AQ16" s="45">
        <f t="shared" si="5"/>
        <v>0</v>
      </c>
      <c r="AR16" s="45">
        <f t="shared" si="5"/>
        <v>0</v>
      </c>
      <c r="AS16" s="45">
        <f t="shared" si="5"/>
        <v>0</v>
      </c>
      <c r="AT16" s="45">
        <f t="shared" si="5"/>
        <v>185</v>
      </c>
      <c r="AU16" s="45">
        <f t="shared" si="5"/>
        <v>0</v>
      </c>
      <c r="AV16" s="45">
        <f t="shared" si="5"/>
        <v>0</v>
      </c>
      <c r="AW16" s="45">
        <f t="shared" si="5"/>
        <v>185</v>
      </c>
      <c r="AX16" s="45">
        <f t="shared" si="5"/>
        <v>0</v>
      </c>
      <c r="AY16" s="45">
        <f t="shared" si="5"/>
        <v>0</v>
      </c>
      <c r="AZ16" s="45">
        <f t="shared" si="5"/>
        <v>0</v>
      </c>
      <c r="BA16" s="45">
        <f t="shared" si="5"/>
        <v>0</v>
      </c>
      <c r="BB16" s="45">
        <f t="shared" si="5"/>
        <v>0</v>
      </c>
      <c r="BC16" s="45">
        <f t="shared" si="5"/>
        <v>0</v>
      </c>
      <c r="BD16" s="45">
        <f t="shared" si="5"/>
        <v>0</v>
      </c>
      <c r="BE16" s="45">
        <f t="shared" si="5"/>
        <v>0</v>
      </c>
      <c r="BF16" s="45">
        <f t="shared" si="5"/>
        <v>0</v>
      </c>
      <c r="BG16" s="45">
        <f t="shared" si="5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47" customFormat="1" ht="11.25">
      <c r="A18" s="45" t="s">
        <v>65</v>
      </c>
      <c r="B18" s="46">
        <v>20</v>
      </c>
      <c r="C18" s="45" t="s">
        <v>66</v>
      </c>
      <c r="D18" s="45">
        <f>SUM(D19:D20)</f>
        <v>4000</v>
      </c>
      <c r="E18" s="45">
        <f aca="true" t="shared" si="6" ref="E18:BG18">SUM(E19:E20)</f>
        <v>0</v>
      </c>
      <c r="F18" s="45">
        <f t="shared" si="6"/>
        <v>0</v>
      </c>
      <c r="G18" s="45">
        <f t="shared" si="6"/>
        <v>4000</v>
      </c>
      <c r="H18" s="45">
        <f t="shared" si="6"/>
        <v>0</v>
      </c>
      <c r="I18" s="45">
        <f t="shared" si="6"/>
        <v>0</v>
      </c>
      <c r="J18" s="45">
        <f t="shared" si="6"/>
        <v>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0</v>
      </c>
      <c r="Q18" s="45">
        <f t="shared" si="6"/>
        <v>0</v>
      </c>
      <c r="R18" s="45">
        <f t="shared" si="6"/>
        <v>0</v>
      </c>
      <c r="S18" s="45">
        <f t="shared" si="6"/>
        <v>0</v>
      </c>
      <c r="T18" s="45">
        <f t="shared" si="6"/>
        <v>0</v>
      </c>
      <c r="U18" s="45">
        <f t="shared" si="6"/>
        <v>0</v>
      </c>
      <c r="V18" s="45">
        <f t="shared" si="6"/>
        <v>0</v>
      </c>
      <c r="W18" s="45">
        <f t="shared" si="6"/>
        <v>0</v>
      </c>
      <c r="X18" s="45">
        <f t="shared" si="6"/>
        <v>0</v>
      </c>
      <c r="Y18" s="45">
        <f t="shared" si="6"/>
        <v>0</v>
      </c>
      <c r="Z18" s="45">
        <f t="shared" si="6"/>
        <v>0</v>
      </c>
      <c r="AA18" s="45">
        <f t="shared" si="6"/>
        <v>0</v>
      </c>
      <c r="AB18" s="45">
        <f t="shared" si="6"/>
        <v>0</v>
      </c>
      <c r="AC18" s="45">
        <f t="shared" si="6"/>
        <v>0</v>
      </c>
      <c r="AD18" s="45">
        <f t="shared" si="6"/>
        <v>0</v>
      </c>
      <c r="AE18" s="45">
        <f t="shared" si="6"/>
        <v>0</v>
      </c>
      <c r="AF18" s="45">
        <f t="shared" si="6"/>
        <v>0</v>
      </c>
      <c r="AG18" s="45">
        <f t="shared" si="6"/>
        <v>0</v>
      </c>
      <c r="AH18" s="45">
        <f t="shared" si="6"/>
        <v>0</v>
      </c>
      <c r="AI18" s="45">
        <f t="shared" si="6"/>
        <v>0</v>
      </c>
      <c r="AJ18" s="45">
        <f t="shared" si="6"/>
        <v>0</v>
      </c>
      <c r="AK18" s="45">
        <f t="shared" si="6"/>
        <v>0</v>
      </c>
      <c r="AL18" s="45">
        <f t="shared" si="6"/>
        <v>0</v>
      </c>
      <c r="AM18" s="45">
        <f t="shared" si="6"/>
        <v>0</v>
      </c>
      <c r="AN18" s="45">
        <f t="shared" si="6"/>
        <v>0</v>
      </c>
      <c r="AO18" s="45">
        <f t="shared" si="6"/>
        <v>0</v>
      </c>
      <c r="AP18" s="45">
        <f t="shared" si="6"/>
        <v>0</v>
      </c>
      <c r="AQ18" s="45">
        <f t="shared" si="6"/>
        <v>0</v>
      </c>
      <c r="AR18" s="45">
        <f t="shared" si="6"/>
        <v>0</v>
      </c>
      <c r="AS18" s="45">
        <f t="shared" si="6"/>
        <v>0</v>
      </c>
      <c r="AT18" s="45">
        <f t="shared" si="6"/>
        <v>0</v>
      </c>
      <c r="AU18" s="45">
        <f t="shared" si="6"/>
        <v>0</v>
      </c>
      <c r="AV18" s="45">
        <f t="shared" si="6"/>
        <v>0</v>
      </c>
      <c r="AW18" s="45">
        <f t="shared" si="6"/>
        <v>0</v>
      </c>
      <c r="AX18" s="45">
        <f t="shared" si="6"/>
        <v>0</v>
      </c>
      <c r="AY18" s="45">
        <f t="shared" si="6"/>
        <v>0</v>
      </c>
      <c r="AZ18" s="45">
        <f t="shared" si="6"/>
        <v>0</v>
      </c>
      <c r="BA18" s="45">
        <f t="shared" si="6"/>
        <v>0</v>
      </c>
      <c r="BB18" s="45">
        <f t="shared" si="6"/>
        <v>0</v>
      </c>
      <c r="BC18" s="45">
        <f t="shared" si="6"/>
        <v>0</v>
      </c>
      <c r="BD18" s="45">
        <f t="shared" si="6"/>
        <v>0</v>
      </c>
      <c r="BE18" s="45">
        <f t="shared" si="6"/>
        <v>0</v>
      </c>
      <c r="BF18" s="45">
        <f t="shared" si="6"/>
        <v>0</v>
      </c>
      <c r="BG18" s="45">
        <f t="shared" si="6"/>
        <v>0</v>
      </c>
    </row>
    <row r="19" spans="1:59" s="40" customFormat="1" ht="11.25">
      <c r="A19" s="51" t="s">
        <v>129</v>
      </c>
      <c r="B19" s="52" t="s">
        <v>123</v>
      </c>
      <c r="C19" s="53" t="s">
        <v>130</v>
      </c>
      <c r="D19" s="51">
        <f>+'[1]Informe_Fondane'!D19</f>
        <v>2000</v>
      </c>
      <c r="E19" s="51">
        <f>+'[1]Informe_Fondane'!E19</f>
        <v>0</v>
      </c>
      <c r="F19" s="51">
        <f>+'[1]Informe_Fondane'!F19</f>
        <v>0</v>
      </c>
      <c r="G19" s="51">
        <f>+'[1]Informe_Fondane'!G19</f>
        <v>2000</v>
      </c>
      <c r="H19" s="51">
        <f>+'[1]Informe_Fondane'!H19</f>
        <v>0</v>
      </c>
      <c r="I19" s="51">
        <f>+'[1]Informe_Fondane'!I19</f>
        <v>0</v>
      </c>
      <c r="J19" s="51">
        <f>+'[1]Informe_Fondane'!J19</f>
        <v>0</v>
      </c>
      <c r="K19" s="51">
        <f>+'[1]Informe_Fondane'!K19</f>
        <v>0</v>
      </c>
      <c r="L19" s="51">
        <f>+'[1]Informe_Fondane'!L19</f>
        <v>0</v>
      </c>
      <c r="M19" s="51">
        <f>+'[1]Informe_Fondane'!M19</f>
        <v>0</v>
      </c>
      <c r="N19" s="51">
        <f>+'[1]Informe_Fondane'!N19</f>
        <v>0</v>
      </c>
      <c r="O19" s="51">
        <f>+'[1]Informe_Fondane'!O19</f>
        <v>0</v>
      </c>
      <c r="P19" s="51">
        <f>+'[1]Informe_Fondane'!P19</f>
        <v>0</v>
      </c>
      <c r="Q19" s="51">
        <f>+'[1]Informe_Fondane'!Q19</f>
        <v>0</v>
      </c>
      <c r="R19" s="51">
        <f>+'[1]Informe_Fondane'!R19</f>
        <v>0</v>
      </c>
      <c r="S19" s="51">
        <f>+'[1]Informe_Fondane'!S19</f>
        <v>0</v>
      </c>
      <c r="T19" s="51">
        <f>+'[1]Informe_Fondane'!T19</f>
        <v>0</v>
      </c>
      <c r="U19" s="51">
        <f>+'[1]Informe_Fondane'!U19</f>
        <v>0</v>
      </c>
      <c r="V19" s="51">
        <f>+'[1]Informe_Fondane'!V19</f>
        <v>0</v>
      </c>
      <c r="W19" s="51">
        <f>+'[1]Informe_Fondane'!W19</f>
        <v>0</v>
      </c>
      <c r="X19" s="51">
        <f>+'[1]Informe_Fondane'!X19</f>
        <v>0</v>
      </c>
      <c r="Y19" s="51">
        <f>+'[1]Informe_Fondane'!Y19</f>
        <v>0</v>
      </c>
      <c r="Z19" s="51">
        <f>+'[1]Informe_Fondane'!Z19</f>
        <v>0</v>
      </c>
      <c r="AA19" s="51">
        <f>+'[1]Informe_Fondane'!AA19</f>
        <v>0</v>
      </c>
      <c r="AB19" s="51">
        <f>+'[1]Informe_Fondane'!AB19</f>
        <v>0</v>
      </c>
      <c r="AC19" s="51">
        <f>+'[1]Informe_Fondane'!AC19</f>
        <v>0</v>
      </c>
      <c r="AD19" s="51">
        <f>+'[1]Informe_Fondane'!AD19</f>
        <v>0</v>
      </c>
      <c r="AE19" s="51">
        <f>+'[1]Informe_Fondane'!AE19</f>
        <v>0</v>
      </c>
      <c r="AF19" s="51">
        <f>+'[1]Informe_Fondane'!AF19</f>
        <v>0</v>
      </c>
      <c r="AG19" s="51">
        <f>+'[1]Informe_Fondane'!AG19</f>
        <v>0</v>
      </c>
      <c r="AH19" s="51">
        <f>+'[1]Informe_Fondane'!AH19</f>
        <v>0</v>
      </c>
      <c r="AI19" s="51">
        <f>+'[1]Informe_Fondane'!AI19</f>
        <v>0</v>
      </c>
      <c r="AJ19" s="51">
        <f>+'[1]Informe_Fondane'!AJ19</f>
        <v>0</v>
      </c>
      <c r="AK19" s="51">
        <f>+'[1]Informe_Fondane'!AK19</f>
        <v>0</v>
      </c>
      <c r="AL19" s="51">
        <f>+'[1]Informe_Fondane'!AL19</f>
        <v>0</v>
      </c>
      <c r="AM19" s="51">
        <f>+'[1]Informe_Fondane'!AM19</f>
        <v>0</v>
      </c>
      <c r="AN19" s="51">
        <f>+'[1]Informe_Fondane'!AN19</f>
        <v>0</v>
      </c>
      <c r="AO19" s="51">
        <f>+'[1]Informe_Fondane'!AO19</f>
        <v>0</v>
      </c>
      <c r="AP19" s="51">
        <f>+'[1]Informe_Fondane'!AP19</f>
        <v>0</v>
      </c>
      <c r="AQ19" s="51">
        <f>+'[1]Informe_Fondane'!AQ19</f>
        <v>0</v>
      </c>
      <c r="AR19" s="51">
        <f>+'[1]Informe_Fondane'!AR19</f>
        <v>0</v>
      </c>
      <c r="AS19" s="51">
        <f>+'[1]Informe_Fondane'!AS19</f>
        <v>0</v>
      </c>
      <c r="AT19" s="51">
        <f>+'[1]Informe_Fondane'!AT19</f>
        <v>0</v>
      </c>
      <c r="AU19" s="51">
        <f>+'[1]Informe_Fondane'!AU19</f>
        <v>0</v>
      </c>
      <c r="AV19" s="51">
        <f>+'[1]Informe_Fondane'!AV19</f>
        <v>0</v>
      </c>
      <c r="AW19" s="51">
        <f>+'[1]Informe_Fondane'!AW19</f>
        <v>0</v>
      </c>
      <c r="AX19" s="51">
        <f>+'[1]Informe_Fondane'!AX19</f>
        <v>0</v>
      </c>
      <c r="AY19" s="51">
        <f>+'[1]Informe_Fondane'!AY19</f>
        <v>0</v>
      </c>
      <c r="AZ19" s="51">
        <f>+'[1]Informe_Fondane'!AZ19</f>
        <v>0</v>
      </c>
      <c r="BA19" s="51">
        <f>+'[1]Informe_Fondane'!BA19</f>
        <v>0</v>
      </c>
      <c r="BB19" s="51">
        <f>+'[1]Informe_Fondane'!BB19</f>
        <v>0</v>
      </c>
      <c r="BC19" s="51">
        <f>+'[1]Informe_Fondane'!BC19</f>
        <v>0</v>
      </c>
      <c r="BD19" s="51">
        <f>+'[1]Informe_Fondane'!BD19</f>
        <v>0</v>
      </c>
      <c r="BE19" s="51">
        <f>+'[1]Informe_Fondane'!BE19</f>
        <v>0</v>
      </c>
      <c r="BF19" s="51">
        <f>+'[1]Informe_Fondane'!BF19</f>
        <v>0</v>
      </c>
      <c r="BG19" s="51">
        <f>+'[1]Informe_Fondane'!BG19</f>
        <v>0</v>
      </c>
    </row>
    <row r="20" spans="1:59" s="40" customFormat="1" ht="11.25">
      <c r="A20" s="51" t="s">
        <v>131</v>
      </c>
      <c r="B20" s="52" t="s">
        <v>123</v>
      </c>
      <c r="C20" s="53" t="s">
        <v>132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7" customFormat="1" ht="11.25">
      <c r="A21" s="45" t="s">
        <v>133</v>
      </c>
      <c r="B21" s="46">
        <v>20</v>
      </c>
      <c r="C21" s="45" t="s">
        <v>134</v>
      </c>
      <c r="D21" s="45">
        <f>+D22</f>
        <v>7000</v>
      </c>
      <c r="E21" s="45">
        <f aca="true" t="shared" si="7" ref="E21:BG21">+E22</f>
        <v>0</v>
      </c>
      <c r="F21" s="45">
        <f t="shared" si="7"/>
        <v>0</v>
      </c>
      <c r="G21" s="45">
        <f t="shared" si="7"/>
        <v>7000</v>
      </c>
      <c r="H21" s="45">
        <f t="shared" si="7"/>
        <v>0</v>
      </c>
      <c r="I21" s="45">
        <f t="shared" si="7"/>
        <v>0</v>
      </c>
      <c r="J21" s="45">
        <f t="shared" si="7"/>
        <v>0</v>
      </c>
      <c r="K21" s="45">
        <f t="shared" si="7"/>
        <v>0</v>
      </c>
      <c r="L21" s="45">
        <f t="shared" si="7"/>
        <v>0</v>
      </c>
      <c r="M21" s="45">
        <f t="shared" si="7"/>
        <v>0</v>
      </c>
      <c r="N21" s="45">
        <f t="shared" si="7"/>
        <v>0</v>
      </c>
      <c r="O21" s="45">
        <f t="shared" si="7"/>
        <v>0</v>
      </c>
      <c r="P21" s="45">
        <f t="shared" si="7"/>
        <v>0</v>
      </c>
      <c r="Q21" s="45">
        <f t="shared" si="7"/>
        <v>0</v>
      </c>
      <c r="R21" s="45">
        <f t="shared" si="7"/>
        <v>0</v>
      </c>
      <c r="S21" s="45">
        <f t="shared" si="7"/>
        <v>0</v>
      </c>
      <c r="T21" s="45">
        <f t="shared" si="7"/>
        <v>0</v>
      </c>
      <c r="U21" s="45">
        <f t="shared" si="7"/>
        <v>0</v>
      </c>
      <c r="V21" s="45">
        <f t="shared" si="7"/>
        <v>0</v>
      </c>
      <c r="W21" s="45">
        <f t="shared" si="7"/>
        <v>0</v>
      </c>
      <c r="X21" s="45">
        <f t="shared" si="7"/>
        <v>0</v>
      </c>
      <c r="Y21" s="45">
        <f t="shared" si="7"/>
        <v>0</v>
      </c>
      <c r="Z21" s="45">
        <f t="shared" si="7"/>
        <v>0</v>
      </c>
      <c r="AA21" s="45">
        <f t="shared" si="7"/>
        <v>0</v>
      </c>
      <c r="AB21" s="45">
        <f t="shared" si="7"/>
        <v>0</v>
      </c>
      <c r="AC21" s="45">
        <f t="shared" si="7"/>
        <v>0</v>
      </c>
      <c r="AD21" s="45">
        <f t="shared" si="7"/>
        <v>0</v>
      </c>
      <c r="AE21" s="45">
        <f t="shared" si="7"/>
        <v>0</v>
      </c>
      <c r="AF21" s="45">
        <f t="shared" si="7"/>
        <v>0</v>
      </c>
      <c r="AG21" s="45">
        <f t="shared" si="7"/>
        <v>0</v>
      </c>
      <c r="AH21" s="45">
        <f t="shared" si="7"/>
        <v>0</v>
      </c>
      <c r="AI21" s="45">
        <f t="shared" si="7"/>
        <v>0</v>
      </c>
      <c r="AJ21" s="45">
        <f t="shared" si="7"/>
        <v>0</v>
      </c>
      <c r="AK21" s="45">
        <f t="shared" si="7"/>
        <v>0</v>
      </c>
      <c r="AL21" s="45">
        <f t="shared" si="7"/>
        <v>0</v>
      </c>
      <c r="AM21" s="45">
        <f t="shared" si="7"/>
        <v>0</v>
      </c>
      <c r="AN21" s="45">
        <f t="shared" si="7"/>
        <v>0</v>
      </c>
      <c r="AO21" s="45">
        <f t="shared" si="7"/>
        <v>0</v>
      </c>
      <c r="AP21" s="45">
        <f t="shared" si="7"/>
        <v>0</v>
      </c>
      <c r="AQ21" s="45">
        <f t="shared" si="7"/>
        <v>0</v>
      </c>
      <c r="AR21" s="45">
        <f t="shared" si="7"/>
        <v>0</v>
      </c>
      <c r="AS21" s="45">
        <f t="shared" si="7"/>
        <v>0</v>
      </c>
      <c r="AT21" s="45">
        <f t="shared" si="7"/>
        <v>0</v>
      </c>
      <c r="AU21" s="45">
        <f t="shared" si="7"/>
        <v>0</v>
      </c>
      <c r="AV21" s="45">
        <f t="shared" si="7"/>
        <v>0</v>
      </c>
      <c r="AW21" s="45">
        <f t="shared" si="7"/>
        <v>0</v>
      </c>
      <c r="AX21" s="45">
        <f t="shared" si="7"/>
        <v>0</v>
      </c>
      <c r="AY21" s="45">
        <f t="shared" si="7"/>
        <v>0</v>
      </c>
      <c r="AZ21" s="45">
        <f t="shared" si="7"/>
        <v>0</v>
      </c>
      <c r="BA21" s="45">
        <f t="shared" si="7"/>
        <v>0</v>
      </c>
      <c r="BB21" s="45">
        <f t="shared" si="7"/>
        <v>0</v>
      </c>
      <c r="BC21" s="45">
        <f t="shared" si="7"/>
        <v>0</v>
      </c>
      <c r="BD21" s="45">
        <f t="shared" si="7"/>
        <v>0</v>
      </c>
      <c r="BE21" s="45">
        <f t="shared" si="7"/>
        <v>0</v>
      </c>
      <c r="BF21" s="45">
        <f t="shared" si="7"/>
        <v>0</v>
      </c>
      <c r="BG21" s="45">
        <f t="shared" si="7"/>
        <v>0</v>
      </c>
    </row>
    <row r="22" spans="1:59" s="40" customFormat="1" ht="11.25">
      <c r="A22" s="51" t="s">
        <v>135</v>
      </c>
      <c r="B22" s="52" t="s">
        <v>123</v>
      </c>
      <c r="C22" s="53" t="s">
        <v>136</v>
      </c>
      <c r="D22" s="51">
        <f>+'[1]Informe_Fondane'!D22</f>
        <v>7000</v>
      </c>
      <c r="E22" s="51">
        <f>+'[1]Informe_Fondane'!E22</f>
        <v>0</v>
      </c>
      <c r="F22" s="51">
        <f>+'[1]Informe_Fondane'!F22</f>
        <v>0</v>
      </c>
      <c r="G22" s="51">
        <f>+'[1]Informe_Fondane'!G22</f>
        <v>7000</v>
      </c>
      <c r="H22" s="51">
        <f>+'[1]Informe_Fondane'!H22</f>
        <v>0</v>
      </c>
      <c r="I22" s="51">
        <f>+'[1]Informe_Fondane'!I22</f>
        <v>0</v>
      </c>
      <c r="J22" s="51">
        <f>+'[1]Informe_Fondane'!J22</f>
        <v>0</v>
      </c>
      <c r="K22" s="51">
        <f>+'[1]Informe_Fondane'!K22</f>
        <v>0</v>
      </c>
      <c r="L22" s="51">
        <f>+'[1]Informe_Fondane'!L22</f>
        <v>0</v>
      </c>
      <c r="M22" s="51">
        <f>+'[1]Informe_Fondane'!M22</f>
        <v>0</v>
      </c>
      <c r="N22" s="51">
        <f>+'[1]Informe_Fondane'!N22</f>
        <v>0</v>
      </c>
      <c r="O22" s="51">
        <f>+'[1]Informe_Fondane'!O22</f>
        <v>0</v>
      </c>
      <c r="P22" s="51">
        <f>+'[1]Informe_Fondane'!P22</f>
        <v>0</v>
      </c>
      <c r="Q22" s="51">
        <f>+'[1]Informe_Fondane'!Q22</f>
        <v>0</v>
      </c>
      <c r="R22" s="51">
        <f>+'[1]Informe_Fondane'!R22</f>
        <v>0</v>
      </c>
      <c r="S22" s="51">
        <f>+'[1]Informe_Fondane'!S22</f>
        <v>0</v>
      </c>
      <c r="T22" s="51">
        <f>+'[1]Informe_Fondane'!T22</f>
        <v>0</v>
      </c>
      <c r="U22" s="51">
        <f>+'[1]Informe_Fondane'!U22</f>
        <v>0</v>
      </c>
      <c r="V22" s="51">
        <f>+'[1]Informe_Fondane'!V22</f>
        <v>0</v>
      </c>
      <c r="W22" s="51">
        <f>+'[1]Informe_Fondane'!W22</f>
        <v>0</v>
      </c>
      <c r="X22" s="51">
        <f>+'[1]Informe_Fondane'!X22</f>
        <v>0</v>
      </c>
      <c r="Y22" s="51">
        <f>+'[1]Informe_Fondane'!Y22</f>
        <v>0</v>
      </c>
      <c r="Z22" s="51">
        <f>+'[1]Informe_Fondane'!Z22</f>
        <v>0</v>
      </c>
      <c r="AA22" s="51">
        <f>+'[1]Informe_Fondane'!AA22</f>
        <v>0</v>
      </c>
      <c r="AB22" s="51">
        <f>+'[1]Informe_Fondane'!AB22</f>
        <v>0</v>
      </c>
      <c r="AC22" s="51">
        <f>+'[1]Informe_Fondane'!AC22</f>
        <v>0</v>
      </c>
      <c r="AD22" s="51">
        <f>+'[1]Informe_Fondane'!AD22</f>
        <v>0</v>
      </c>
      <c r="AE22" s="51">
        <f>+'[1]Informe_Fondane'!AE22</f>
        <v>0</v>
      </c>
      <c r="AF22" s="51">
        <f>+'[1]Informe_Fondane'!AF22</f>
        <v>0</v>
      </c>
      <c r="AG22" s="51">
        <f>+'[1]Informe_Fondane'!AG22</f>
        <v>0</v>
      </c>
      <c r="AH22" s="51">
        <f>+'[1]Informe_Fondane'!AH22</f>
        <v>0</v>
      </c>
      <c r="AI22" s="51">
        <f>+'[1]Informe_Fondane'!AI22</f>
        <v>0</v>
      </c>
      <c r="AJ22" s="51">
        <f>+'[1]Informe_Fondane'!AJ22</f>
        <v>0</v>
      </c>
      <c r="AK22" s="51">
        <f>+'[1]Informe_Fondane'!AK22</f>
        <v>0</v>
      </c>
      <c r="AL22" s="51">
        <f>+'[1]Informe_Fondane'!AL22</f>
        <v>0</v>
      </c>
      <c r="AM22" s="51">
        <f>+'[1]Informe_Fondane'!AM22</f>
        <v>0</v>
      </c>
      <c r="AN22" s="51">
        <f>+'[1]Informe_Fondane'!AN22</f>
        <v>0</v>
      </c>
      <c r="AO22" s="51">
        <f>+'[1]Informe_Fondane'!AO22</f>
        <v>0</v>
      </c>
      <c r="AP22" s="51">
        <f>+'[1]Informe_Fondane'!AP22</f>
        <v>0</v>
      </c>
      <c r="AQ22" s="51">
        <f>+'[1]Informe_Fondane'!AQ22</f>
        <v>0</v>
      </c>
      <c r="AR22" s="51">
        <f>+'[1]Informe_Fondane'!AR22</f>
        <v>0</v>
      </c>
      <c r="AS22" s="51">
        <f>+'[1]Informe_Fondane'!AS22</f>
        <v>0</v>
      </c>
      <c r="AT22" s="51">
        <f>+'[1]Informe_Fondane'!AT22</f>
        <v>0</v>
      </c>
      <c r="AU22" s="51">
        <f>+'[1]Informe_Fondane'!AU22</f>
        <v>0</v>
      </c>
      <c r="AV22" s="51">
        <f>+'[1]Informe_Fondane'!AV22</f>
        <v>0</v>
      </c>
      <c r="AW22" s="51">
        <f>+'[1]Informe_Fondane'!AW22</f>
        <v>0</v>
      </c>
      <c r="AX22" s="51">
        <f>+'[1]Informe_Fondane'!AX22</f>
        <v>0</v>
      </c>
      <c r="AY22" s="51">
        <f>+'[1]Informe_Fondane'!AY22</f>
        <v>0</v>
      </c>
      <c r="AZ22" s="51">
        <f>+'[1]Informe_Fondane'!AZ22</f>
        <v>0</v>
      </c>
      <c r="BA22" s="51">
        <f>+'[1]Informe_Fondane'!BA22</f>
        <v>0</v>
      </c>
      <c r="BB22" s="51">
        <f>+'[1]Informe_Fondane'!BB22</f>
        <v>0</v>
      </c>
      <c r="BC22" s="51">
        <f>+'[1]Informe_Fondane'!BC22</f>
        <v>0</v>
      </c>
      <c r="BD22" s="51">
        <f>+'[1]Informe_Fondane'!BD22</f>
        <v>0</v>
      </c>
      <c r="BE22" s="51">
        <f>+'[1]Informe_Fondane'!BE22</f>
        <v>0</v>
      </c>
      <c r="BF22" s="51">
        <f>+'[1]Informe_Fondane'!BF22</f>
        <v>0</v>
      </c>
      <c r="BG22" s="51">
        <f>+'[1]Informe_Fondane'!BG22</f>
        <v>0</v>
      </c>
    </row>
    <row r="23" spans="1:59" s="47" customFormat="1" ht="11.25">
      <c r="A23" s="45" t="s">
        <v>111</v>
      </c>
      <c r="B23" s="46">
        <v>20</v>
      </c>
      <c r="C23" s="45" t="s">
        <v>67</v>
      </c>
      <c r="D23" s="45">
        <f>SUM(D24:D28)</f>
        <v>81500</v>
      </c>
      <c r="E23" s="45">
        <f aca="true" t="shared" si="8" ref="E23:BG23">SUM(E24:E28)</f>
        <v>31000</v>
      </c>
      <c r="F23" s="45">
        <f t="shared" si="8"/>
        <v>0</v>
      </c>
      <c r="G23" s="45">
        <f t="shared" si="8"/>
        <v>112500</v>
      </c>
      <c r="H23" s="45">
        <f t="shared" si="8"/>
        <v>3500</v>
      </c>
      <c r="I23" s="45">
        <f t="shared" si="8"/>
        <v>-2736.056</v>
      </c>
      <c r="J23" s="45">
        <f t="shared" si="8"/>
        <v>14454.886900000001</v>
      </c>
      <c r="K23" s="45">
        <f t="shared" si="8"/>
        <v>9970.960539999998</v>
      </c>
      <c r="L23" s="45">
        <f t="shared" si="8"/>
        <v>48709.842359999995</v>
      </c>
      <c r="M23" s="45">
        <f t="shared" si="8"/>
        <v>0</v>
      </c>
      <c r="N23" s="45">
        <f t="shared" si="8"/>
        <v>0</v>
      </c>
      <c r="O23" s="45">
        <f t="shared" si="8"/>
        <v>0</v>
      </c>
      <c r="P23" s="45">
        <f t="shared" si="8"/>
        <v>0</v>
      </c>
      <c r="Q23" s="45">
        <f t="shared" si="8"/>
        <v>0</v>
      </c>
      <c r="R23" s="45">
        <f t="shared" si="8"/>
        <v>0</v>
      </c>
      <c r="S23" s="45">
        <f t="shared" si="8"/>
        <v>0</v>
      </c>
      <c r="T23" s="45">
        <f t="shared" si="8"/>
        <v>73899.6338</v>
      </c>
      <c r="U23" s="45">
        <f t="shared" si="8"/>
        <v>3486.056</v>
      </c>
      <c r="V23" s="45">
        <f t="shared" si="8"/>
        <v>-2736.056</v>
      </c>
      <c r="W23" s="45">
        <f t="shared" si="8"/>
        <v>69.376</v>
      </c>
      <c r="X23" s="45">
        <f t="shared" si="8"/>
        <v>0</v>
      </c>
      <c r="Y23" s="45">
        <f t="shared" si="8"/>
        <v>19690.014</v>
      </c>
      <c r="Z23" s="45">
        <f t="shared" si="8"/>
        <v>0</v>
      </c>
      <c r="AA23" s="45">
        <f t="shared" si="8"/>
        <v>0</v>
      </c>
      <c r="AB23" s="45">
        <f t="shared" si="8"/>
        <v>0</v>
      </c>
      <c r="AC23" s="45">
        <f t="shared" si="8"/>
        <v>0</v>
      </c>
      <c r="AD23" s="45">
        <f t="shared" si="8"/>
        <v>0</v>
      </c>
      <c r="AE23" s="45">
        <f t="shared" si="8"/>
        <v>0</v>
      </c>
      <c r="AF23" s="45">
        <f t="shared" si="8"/>
        <v>0</v>
      </c>
      <c r="AG23" s="45">
        <f t="shared" si="8"/>
        <v>20509.39</v>
      </c>
      <c r="AH23" s="45">
        <f t="shared" si="8"/>
        <v>750</v>
      </c>
      <c r="AI23" s="45">
        <f t="shared" si="8"/>
        <v>0</v>
      </c>
      <c r="AJ23" s="45">
        <f t="shared" si="8"/>
        <v>69.376</v>
      </c>
      <c r="AK23" s="45">
        <f t="shared" si="8"/>
        <v>0</v>
      </c>
      <c r="AL23" s="45">
        <f t="shared" si="8"/>
        <v>318.55</v>
      </c>
      <c r="AM23" s="45">
        <f t="shared" si="8"/>
        <v>0</v>
      </c>
      <c r="AN23" s="45">
        <f t="shared" si="8"/>
        <v>0</v>
      </c>
      <c r="AO23" s="45">
        <f t="shared" si="8"/>
        <v>0</v>
      </c>
      <c r="AP23" s="45">
        <f t="shared" si="8"/>
        <v>0</v>
      </c>
      <c r="AQ23" s="45">
        <f t="shared" si="8"/>
        <v>0</v>
      </c>
      <c r="AR23" s="45">
        <f t="shared" si="8"/>
        <v>0</v>
      </c>
      <c r="AS23" s="45">
        <f t="shared" si="8"/>
        <v>0</v>
      </c>
      <c r="AT23" s="45">
        <f t="shared" si="8"/>
        <v>1137.926</v>
      </c>
      <c r="AU23" s="45">
        <f t="shared" si="8"/>
        <v>750</v>
      </c>
      <c r="AV23" s="45">
        <f t="shared" si="8"/>
        <v>0</v>
      </c>
      <c r="AW23" s="45">
        <f t="shared" si="8"/>
        <v>69.376</v>
      </c>
      <c r="AX23" s="45">
        <f t="shared" si="8"/>
        <v>0</v>
      </c>
      <c r="AY23" s="45">
        <f t="shared" si="8"/>
        <v>318.55</v>
      </c>
      <c r="AZ23" s="45">
        <f t="shared" si="8"/>
        <v>0</v>
      </c>
      <c r="BA23" s="45">
        <f t="shared" si="8"/>
        <v>0</v>
      </c>
      <c r="BB23" s="45">
        <f t="shared" si="8"/>
        <v>0</v>
      </c>
      <c r="BC23" s="45">
        <f t="shared" si="8"/>
        <v>0</v>
      </c>
      <c r="BD23" s="45">
        <f t="shared" si="8"/>
        <v>0</v>
      </c>
      <c r="BE23" s="45">
        <f t="shared" si="8"/>
        <v>0</v>
      </c>
      <c r="BF23" s="45">
        <f t="shared" si="8"/>
        <v>0</v>
      </c>
      <c r="BG23" s="45">
        <f t="shared" si="8"/>
        <v>1137.926</v>
      </c>
    </row>
    <row r="24" spans="1:59" s="40" customFormat="1" ht="11.25">
      <c r="A24" s="51" t="s">
        <v>112</v>
      </c>
      <c r="B24" s="52" t="s">
        <v>123</v>
      </c>
      <c r="C24" s="53" t="s">
        <v>113</v>
      </c>
      <c r="D24" s="51">
        <f>+'[1]Informe_Fondane'!D24</f>
        <v>45000</v>
      </c>
      <c r="E24" s="51">
        <f>+'[1]Informe_Fondane'!E24</f>
        <v>0</v>
      </c>
      <c r="F24" s="51">
        <f>+'[1]Informe_Fondane'!F24</f>
        <v>0</v>
      </c>
      <c r="G24" s="51">
        <f>+'[1]Informe_Fondane'!G24</f>
        <v>45000</v>
      </c>
      <c r="H24" s="51">
        <f>+'[1]Informe_Fondane'!H24</f>
        <v>0</v>
      </c>
      <c r="I24" s="51">
        <f>+'[1]Informe_Fondane'!I24</f>
        <v>0</v>
      </c>
      <c r="J24" s="51">
        <f>+'[1]Informe_Fondane'!J24</f>
        <v>0</v>
      </c>
      <c r="K24" s="51">
        <f>+'[1]Informe_Fondane'!K24</f>
        <v>0</v>
      </c>
      <c r="L24" s="51">
        <f>+'[1]Informe_Fondane'!L24</f>
        <v>19000</v>
      </c>
      <c r="M24" s="51">
        <f>+'[1]Informe_Fondane'!M24</f>
        <v>0</v>
      </c>
      <c r="N24" s="51">
        <f>+'[1]Informe_Fondane'!N24</f>
        <v>0</v>
      </c>
      <c r="O24" s="51">
        <f>+'[1]Informe_Fondane'!O24</f>
        <v>0</v>
      </c>
      <c r="P24" s="51">
        <f>+'[1]Informe_Fondane'!P24</f>
        <v>0</v>
      </c>
      <c r="Q24" s="51">
        <f>+'[1]Informe_Fondane'!Q24</f>
        <v>0</v>
      </c>
      <c r="R24" s="51">
        <f>+'[1]Informe_Fondane'!R24</f>
        <v>0</v>
      </c>
      <c r="S24" s="51">
        <f>+'[1]Informe_Fondane'!S24</f>
        <v>0</v>
      </c>
      <c r="T24" s="51">
        <f>+'[1]Informe_Fondane'!T24</f>
        <v>19000</v>
      </c>
      <c r="U24" s="51">
        <f>+'[1]Informe_Fondane'!U24</f>
        <v>0</v>
      </c>
      <c r="V24" s="51">
        <f>+'[1]Informe_Fondane'!V24</f>
        <v>0</v>
      </c>
      <c r="W24" s="51">
        <f>+'[1]Informe_Fondane'!W24</f>
        <v>0</v>
      </c>
      <c r="X24" s="51">
        <f>+'[1]Informe_Fondane'!X24</f>
        <v>0</v>
      </c>
      <c r="Y24" s="51">
        <f>+'[1]Informe_Fondane'!Y24</f>
        <v>0</v>
      </c>
      <c r="Z24" s="51">
        <f>+'[1]Informe_Fondane'!Z24</f>
        <v>0</v>
      </c>
      <c r="AA24" s="51">
        <f>+'[1]Informe_Fondane'!AA24</f>
        <v>0</v>
      </c>
      <c r="AB24" s="51">
        <f>+'[1]Informe_Fondane'!AB24</f>
        <v>0</v>
      </c>
      <c r="AC24" s="51">
        <f>+'[1]Informe_Fondane'!AC24</f>
        <v>0</v>
      </c>
      <c r="AD24" s="51">
        <f>+'[1]Informe_Fondane'!AD24</f>
        <v>0</v>
      </c>
      <c r="AE24" s="51">
        <f>+'[1]Informe_Fondane'!AE24</f>
        <v>0</v>
      </c>
      <c r="AF24" s="51">
        <f>+'[1]Informe_Fondane'!AF24</f>
        <v>0</v>
      </c>
      <c r="AG24" s="51">
        <f>+'[1]Informe_Fondane'!AG24</f>
        <v>0</v>
      </c>
      <c r="AH24" s="51">
        <f>+'[1]Informe_Fondane'!AH24</f>
        <v>0</v>
      </c>
      <c r="AI24" s="51">
        <f>+'[1]Informe_Fondane'!AI24</f>
        <v>0</v>
      </c>
      <c r="AJ24" s="51">
        <f>+'[1]Informe_Fondane'!AJ24</f>
        <v>0</v>
      </c>
      <c r="AK24" s="51">
        <f>+'[1]Informe_Fondane'!AK24</f>
        <v>0</v>
      </c>
      <c r="AL24" s="51">
        <f>+'[1]Informe_Fondane'!AL24</f>
        <v>0</v>
      </c>
      <c r="AM24" s="51">
        <f>+'[1]Informe_Fondane'!AM24</f>
        <v>0</v>
      </c>
      <c r="AN24" s="51">
        <f>+'[1]Informe_Fondane'!AN24</f>
        <v>0</v>
      </c>
      <c r="AO24" s="51">
        <f>+'[1]Informe_Fondane'!AO24</f>
        <v>0</v>
      </c>
      <c r="AP24" s="51">
        <f>+'[1]Informe_Fondane'!AP24</f>
        <v>0</v>
      </c>
      <c r="AQ24" s="51">
        <f>+'[1]Informe_Fondane'!AQ24</f>
        <v>0</v>
      </c>
      <c r="AR24" s="51">
        <f>+'[1]Informe_Fondane'!AR24</f>
        <v>0</v>
      </c>
      <c r="AS24" s="51">
        <f>+'[1]Informe_Fondane'!AS24</f>
        <v>0</v>
      </c>
      <c r="AT24" s="51">
        <f>+'[1]Informe_Fondane'!AT24</f>
        <v>0</v>
      </c>
      <c r="AU24" s="51">
        <f>+'[1]Informe_Fondane'!AU24</f>
        <v>0</v>
      </c>
      <c r="AV24" s="51">
        <f>+'[1]Informe_Fondane'!AV24</f>
        <v>0</v>
      </c>
      <c r="AW24" s="51">
        <f>+'[1]Informe_Fondane'!AW24</f>
        <v>0</v>
      </c>
      <c r="AX24" s="51">
        <f>+'[1]Informe_Fondane'!AX24</f>
        <v>0</v>
      </c>
      <c r="AY24" s="51">
        <f>+'[1]Informe_Fondane'!AY24</f>
        <v>0</v>
      </c>
      <c r="AZ24" s="51">
        <f>+'[1]Informe_Fondane'!AZ24</f>
        <v>0</v>
      </c>
      <c r="BA24" s="51">
        <f>+'[1]Informe_Fondane'!BA24</f>
        <v>0</v>
      </c>
      <c r="BB24" s="51">
        <f>+'[1]Informe_Fondane'!BB24</f>
        <v>0</v>
      </c>
      <c r="BC24" s="51">
        <f>+'[1]Informe_Fondane'!BC24</f>
        <v>0</v>
      </c>
      <c r="BD24" s="51">
        <f>+'[1]Informe_Fondane'!BD24</f>
        <v>0</v>
      </c>
      <c r="BE24" s="51">
        <f>+'[1]Informe_Fondane'!BE24</f>
        <v>0</v>
      </c>
      <c r="BF24" s="51">
        <f>+'[1]Informe_Fondane'!BF24</f>
        <v>0</v>
      </c>
      <c r="BG24" s="51">
        <f>+'[1]Informe_Fondane'!BG24</f>
        <v>0</v>
      </c>
    </row>
    <row r="25" spans="1:59" s="40" customFormat="1" ht="11.25">
      <c r="A25" s="51" t="s">
        <v>68</v>
      </c>
      <c r="B25" s="52" t="s">
        <v>123</v>
      </c>
      <c r="C25" s="53" t="s">
        <v>69</v>
      </c>
      <c r="D25" s="51">
        <f>+'[1]Informe_Fondane'!D25</f>
        <v>3500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3500</v>
      </c>
      <c r="H25" s="51">
        <f>+'[1]Informe_Fondane'!H25</f>
        <v>3500</v>
      </c>
      <c r="I25" s="51">
        <f>+'[1]Informe_Fondane'!I25</f>
        <v>-2736.056</v>
      </c>
      <c r="J25" s="51">
        <f>+'[1]Informe_Fondane'!J25</f>
        <v>69.376</v>
      </c>
      <c r="K25" s="51">
        <f>+'[1]Informe_Fondane'!K25</f>
        <v>0</v>
      </c>
      <c r="L25" s="51">
        <f>+'[1]Informe_Fondane'!L25</f>
        <v>318.55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0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1151.87</v>
      </c>
      <c r="U25" s="51">
        <f>+'[1]Informe_Fondane'!U25</f>
        <v>3486.056</v>
      </c>
      <c r="V25" s="51">
        <f>+'[1]Informe_Fondane'!V25</f>
        <v>-2736.056</v>
      </c>
      <c r="W25" s="51">
        <f>+'[1]Informe_Fondane'!W25</f>
        <v>69.376</v>
      </c>
      <c r="X25" s="51">
        <f>+'[1]Informe_Fondane'!X25</f>
        <v>0</v>
      </c>
      <c r="Y25" s="51">
        <f>+'[1]Informe_Fondane'!Y25</f>
        <v>318.55</v>
      </c>
      <c r="Z25" s="51">
        <f>+'[1]Informe_Fondane'!Z25</f>
        <v>0</v>
      </c>
      <c r="AA25" s="51">
        <f>+'[1]Informe_Fondane'!AA25</f>
        <v>0</v>
      </c>
      <c r="AB25" s="51">
        <f>+'[1]Informe_Fondane'!AB25</f>
        <v>0</v>
      </c>
      <c r="AC25" s="51">
        <f>+'[1]Informe_Fondane'!AC25</f>
        <v>0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1137.926</v>
      </c>
      <c r="AH25" s="51">
        <f>+'[1]Informe_Fondane'!AH25</f>
        <v>750</v>
      </c>
      <c r="AI25" s="51">
        <f>+'[1]Informe_Fondane'!AI25</f>
        <v>0</v>
      </c>
      <c r="AJ25" s="51">
        <f>+'[1]Informe_Fondane'!AJ25</f>
        <v>69.376</v>
      </c>
      <c r="AK25" s="51">
        <f>+'[1]Informe_Fondane'!AK25</f>
        <v>0</v>
      </c>
      <c r="AL25" s="51">
        <f>+'[1]Informe_Fondane'!AL25</f>
        <v>318.55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0</v>
      </c>
      <c r="AP25" s="51">
        <f>+'[1]Informe_Fondane'!AP25</f>
        <v>0</v>
      </c>
      <c r="AQ25" s="51">
        <f>+'[1]Informe_Fondane'!AQ25</f>
        <v>0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1137.926</v>
      </c>
      <c r="AU25" s="51">
        <f>+'[1]Informe_Fondane'!AU25</f>
        <v>750</v>
      </c>
      <c r="AV25" s="51">
        <f>+'[1]Informe_Fondane'!AV25</f>
        <v>0</v>
      </c>
      <c r="AW25" s="51">
        <f>+'[1]Informe_Fondane'!AW25</f>
        <v>69.376</v>
      </c>
      <c r="AX25" s="51">
        <f>+'[1]Informe_Fondane'!AX25</f>
        <v>0</v>
      </c>
      <c r="AY25" s="51">
        <f>+'[1]Informe_Fondane'!AY25</f>
        <v>318.55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0</v>
      </c>
      <c r="BD25" s="51">
        <f>+'[1]Informe_Fondane'!BD25</f>
        <v>0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1137.926</v>
      </c>
    </row>
    <row r="26" spans="1:59" s="40" customFormat="1" ht="11.25">
      <c r="A26" s="51" t="s">
        <v>70</v>
      </c>
      <c r="B26" s="52">
        <v>20</v>
      </c>
      <c r="C26" s="53" t="s">
        <v>71</v>
      </c>
      <c r="D26" s="51">
        <f>+'[1]Informe_Fondane'!D26</f>
        <v>0</v>
      </c>
      <c r="E26" s="51">
        <f>+'[1]Informe_Fondane'!E26</f>
        <v>10000</v>
      </c>
      <c r="F26" s="51">
        <f>+'[1]Informe_Fondane'!F26</f>
        <v>0</v>
      </c>
      <c r="G26" s="51">
        <f>+'[1]Informe_Fondane'!G26</f>
        <v>10000</v>
      </c>
      <c r="H26" s="51">
        <f>+'[1]Informe_Fondane'!H26</f>
        <v>0</v>
      </c>
      <c r="I26" s="51">
        <f>+'[1]Informe_Fondane'!I26</f>
        <v>0</v>
      </c>
      <c r="J26" s="51">
        <f>+'[1]Informe_Fondane'!J26</f>
        <v>0</v>
      </c>
      <c r="K26" s="51">
        <f>+'[1]Informe_Fondane'!K26</f>
        <v>9970.960539999998</v>
      </c>
      <c r="L26" s="51">
        <f>+'[1]Informe_Fondane'!L26</f>
        <v>0</v>
      </c>
      <c r="M26" s="51">
        <f>+'[1]Informe_Fondane'!M26</f>
        <v>0</v>
      </c>
      <c r="N26" s="51">
        <f>+'[1]Informe_Fondane'!N26</f>
        <v>0</v>
      </c>
      <c r="O26" s="51">
        <f>+'[1]Informe_Fondane'!O26</f>
        <v>0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9970.960539999998</v>
      </c>
      <c r="U26" s="51">
        <f>+'[1]Informe_Fondane'!U26</f>
        <v>0</v>
      </c>
      <c r="V26" s="51">
        <f>+'[1]Informe_Fondane'!V26</f>
        <v>0</v>
      </c>
      <c r="W26" s="51">
        <f>+'[1]Informe_Fondane'!W26</f>
        <v>0</v>
      </c>
      <c r="X26" s="51">
        <f>+'[1]Informe_Fondane'!X26</f>
        <v>0</v>
      </c>
      <c r="Y26" s="51">
        <f>+'[1]Informe_Fondane'!Y26</f>
        <v>7800</v>
      </c>
      <c r="Z26" s="51">
        <f>+'[1]Informe_Fondane'!Z26</f>
        <v>0</v>
      </c>
      <c r="AA26" s="51">
        <f>+'[1]Informe_Fondane'!AA26</f>
        <v>0</v>
      </c>
      <c r="AB26" s="51">
        <f>+'[1]Informe_Fondane'!AB26</f>
        <v>0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7800</v>
      </c>
      <c r="AH26" s="51">
        <f>+'[1]Informe_Fondane'!AH26</f>
        <v>0</v>
      </c>
      <c r="AI26" s="51">
        <f>+'[1]Informe_Fondane'!AI26</f>
        <v>0</v>
      </c>
      <c r="AJ26" s="51">
        <f>+'[1]Informe_Fondane'!AJ26</f>
        <v>0</v>
      </c>
      <c r="AK26" s="51">
        <f>+'[1]Informe_Fondane'!AK26</f>
        <v>0</v>
      </c>
      <c r="AL26" s="51">
        <f>+'[1]Informe_Fondane'!AL26</f>
        <v>0</v>
      </c>
      <c r="AM26" s="51">
        <f>+'[1]Informe_Fondane'!AM26</f>
        <v>0</v>
      </c>
      <c r="AN26" s="51">
        <f>+'[1]Informe_Fondane'!AN26</f>
        <v>0</v>
      </c>
      <c r="AO26" s="51">
        <f>+'[1]Informe_Fondane'!AO26</f>
        <v>0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0</v>
      </c>
      <c r="AU26" s="51">
        <f>+'[1]Informe_Fondane'!AU26</f>
        <v>0</v>
      </c>
      <c r="AV26" s="51">
        <f>+'[1]Informe_Fondane'!AV26</f>
        <v>0</v>
      </c>
      <c r="AW26" s="51">
        <f>+'[1]Informe_Fondane'!AW26</f>
        <v>0</v>
      </c>
      <c r="AX26" s="51">
        <f>+'[1]Informe_Fondane'!AX26</f>
        <v>0</v>
      </c>
      <c r="AY26" s="51">
        <f>+'[1]Informe_Fondane'!AY26</f>
        <v>0</v>
      </c>
      <c r="AZ26" s="51">
        <f>+'[1]Informe_Fondane'!AZ26</f>
        <v>0</v>
      </c>
      <c r="BA26" s="51">
        <f>+'[1]Informe_Fondane'!BA26</f>
        <v>0</v>
      </c>
      <c r="BB26" s="51">
        <f>+'[1]Informe_Fondane'!BB26</f>
        <v>0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0</v>
      </c>
    </row>
    <row r="27" spans="1:59" s="40" customFormat="1" ht="11.25">
      <c r="A27" s="51" t="s">
        <v>74</v>
      </c>
      <c r="B27" s="52" t="s">
        <v>123</v>
      </c>
      <c r="C27" s="53" t="s">
        <v>75</v>
      </c>
      <c r="D27" s="51">
        <f>+'[1]Informe_Fondane'!D27</f>
        <v>30000</v>
      </c>
      <c r="E27" s="51">
        <f>+'[1]Informe_Fondane'!E27</f>
        <v>21000</v>
      </c>
      <c r="F27" s="51">
        <f>+'[1]Informe_Fondane'!F27</f>
        <v>0</v>
      </c>
      <c r="G27" s="73">
        <f>+'[1]Informe_Fondane'!G27</f>
        <v>51000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14385.510900000001</v>
      </c>
      <c r="K27" s="51">
        <f>+'[1]Informe_Fondane'!K27</f>
        <v>0</v>
      </c>
      <c r="L27" s="51">
        <f>+'[1]Informe_Fondane'!L27</f>
        <v>29391.29236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43776.80326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11571.464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0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11571.464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0</v>
      </c>
      <c r="AO27" s="51">
        <f>+'[1]Informe_Fondane'!AO27</f>
        <v>0</v>
      </c>
      <c r="AP27" s="51">
        <f>+'[1]Informe_Fondane'!AP27</f>
        <v>0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0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0</v>
      </c>
      <c r="BB27" s="51">
        <f>+'[1]Informe_Fondane'!BB27</f>
        <v>0</v>
      </c>
      <c r="BC27" s="51">
        <f>+'[1]Informe_Fondane'!BC27</f>
        <v>0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0</v>
      </c>
    </row>
    <row r="28" spans="1:59" s="40" customFormat="1" ht="11.25">
      <c r="A28" s="51" t="s">
        <v>76</v>
      </c>
      <c r="B28" s="52" t="s">
        <v>123</v>
      </c>
      <c r="C28" s="53" t="s">
        <v>77</v>
      </c>
      <c r="D28" s="51">
        <f>+'[1]Informe_Fondane'!D28</f>
        <v>3000</v>
      </c>
      <c r="E28" s="51">
        <f>+'[1]Informe_Fondane'!E28</f>
        <v>0</v>
      </c>
      <c r="F28" s="51">
        <f>+'[1]Informe_Fondane'!F28</f>
        <v>0</v>
      </c>
      <c r="G28" s="51">
        <f>+'[1]Informe_Fondane'!G28</f>
        <v>3000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0</v>
      </c>
      <c r="K28" s="51">
        <f>+'[1]Informe_Fondane'!K28</f>
        <v>0</v>
      </c>
      <c r="L28" s="51">
        <f>+'[1]Informe_Fondane'!L28</f>
        <v>0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0</v>
      </c>
      <c r="Q28" s="51">
        <f>+'[1]Informe_Fondane'!Q28</f>
        <v>0</v>
      </c>
      <c r="R28" s="51">
        <f>+'[1]Informe_Fondane'!R28</f>
        <v>0</v>
      </c>
      <c r="S28" s="51">
        <f>+'[1]Informe_Fondane'!S28</f>
        <v>0</v>
      </c>
      <c r="T28" s="51">
        <f>+'[1]Informe_Fondane'!T28</f>
        <v>0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0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0</v>
      </c>
      <c r="AC28" s="51">
        <f>+'[1]Informe_Fondane'!AC28</f>
        <v>0</v>
      </c>
      <c r="AD28" s="51">
        <f>+'[1]Informe_Fondane'!AD28</f>
        <v>0</v>
      </c>
      <c r="AE28" s="51">
        <f>+'[1]Informe_Fondane'!AE28</f>
        <v>0</v>
      </c>
      <c r="AF28" s="51">
        <f>+'[1]Informe_Fondane'!AF28</f>
        <v>0</v>
      </c>
      <c r="AG28" s="51">
        <f>+'[1]Informe_Fondane'!AG28</f>
        <v>0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0</v>
      </c>
      <c r="AP28" s="51">
        <f>+'[1]Informe_Fondane'!AP28</f>
        <v>0</v>
      </c>
      <c r="AQ28" s="51">
        <f>+'[1]Informe_Fondane'!AQ28</f>
        <v>0</v>
      </c>
      <c r="AR28" s="51">
        <f>+'[1]Informe_Fondane'!AR28</f>
        <v>0</v>
      </c>
      <c r="AS28" s="51">
        <f>+'[1]Informe_Fondane'!AS28</f>
        <v>0</v>
      </c>
      <c r="AT28" s="51">
        <f>+'[1]Informe_Fondane'!AT28</f>
        <v>0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0</v>
      </c>
      <c r="BC28" s="51">
        <f>+'[1]Informe_Fondane'!BC28</f>
        <v>0</v>
      </c>
      <c r="BD28" s="51">
        <f>+'[1]Informe_Fondane'!BD28</f>
        <v>0</v>
      </c>
      <c r="BE28" s="51">
        <f>+'[1]Informe_Fondane'!BE28</f>
        <v>0</v>
      </c>
      <c r="BF28" s="51">
        <f>+'[1]Informe_Fondane'!BF28</f>
        <v>0</v>
      </c>
      <c r="BG28" s="51">
        <f>+'[1]Informe_Fondane'!BG28</f>
        <v>0</v>
      </c>
    </row>
    <row r="29" spans="1:59" s="47" customFormat="1" ht="11.25">
      <c r="A29" s="45" t="s">
        <v>137</v>
      </c>
      <c r="B29" s="46">
        <v>20</v>
      </c>
      <c r="C29" s="45" t="s">
        <v>78</v>
      </c>
      <c r="D29" s="45">
        <f>SUM(D30:D34)</f>
        <v>235404.107</v>
      </c>
      <c r="E29" s="45">
        <f aca="true" t="shared" si="9" ref="E29:BG29">SUM(E30:E34)</f>
        <v>10500</v>
      </c>
      <c r="F29" s="45">
        <f t="shared" si="9"/>
        <v>6000</v>
      </c>
      <c r="G29" s="45">
        <f t="shared" si="9"/>
        <v>239904.107</v>
      </c>
      <c r="H29" s="45">
        <f t="shared" si="9"/>
        <v>179401.307</v>
      </c>
      <c r="I29" s="45">
        <f t="shared" si="9"/>
        <v>-7960.16</v>
      </c>
      <c r="J29" s="45">
        <f t="shared" si="9"/>
        <v>25002.371</v>
      </c>
      <c r="K29" s="45">
        <f t="shared" si="9"/>
        <v>33.99203</v>
      </c>
      <c r="L29" s="45">
        <f t="shared" si="9"/>
        <v>1832.721</v>
      </c>
      <c r="M29" s="45">
        <f t="shared" si="9"/>
        <v>0</v>
      </c>
      <c r="N29" s="45">
        <f t="shared" si="9"/>
        <v>0</v>
      </c>
      <c r="O29" s="45">
        <f t="shared" si="9"/>
        <v>0</v>
      </c>
      <c r="P29" s="45">
        <f t="shared" si="9"/>
        <v>0</v>
      </c>
      <c r="Q29" s="45">
        <f t="shared" si="9"/>
        <v>0</v>
      </c>
      <c r="R29" s="45">
        <f t="shared" si="9"/>
        <v>0</v>
      </c>
      <c r="S29" s="45">
        <f t="shared" si="9"/>
        <v>0</v>
      </c>
      <c r="T29" s="45">
        <f t="shared" si="9"/>
        <v>198310.23103</v>
      </c>
      <c r="U29" s="45">
        <f t="shared" si="9"/>
        <v>179361.467</v>
      </c>
      <c r="V29" s="45">
        <f t="shared" si="9"/>
        <v>-7960.16</v>
      </c>
      <c r="W29" s="45">
        <f t="shared" si="9"/>
        <v>1691.371</v>
      </c>
      <c r="X29" s="45">
        <f t="shared" si="9"/>
        <v>12089.593</v>
      </c>
      <c r="Y29" s="45">
        <f t="shared" si="9"/>
        <v>9334.721</v>
      </c>
      <c r="Z29" s="45">
        <f t="shared" si="9"/>
        <v>0</v>
      </c>
      <c r="AA29" s="45">
        <f t="shared" si="9"/>
        <v>0</v>
      </c>
      <c r="AB29" s="45">
        <f t="shared" si="9"/>
        <v>0</v>
      </c>
      <c r="AC29" s="45">
        <f t="shared" si="9"/>
        <v>0</v>
      </c>
      <c r="AD29" s="45">
        <f t="shared" si="9"/>
        <v>0</v>
      </c>
      <c r="AE29" s="45">
        <f t="shared" si="9"/>
        <v>0</v>
      </c>
      <c r="AF29" s="45">
        <f t="shared" si="9"/>
        <v>0</v>
      </c>
      <c r="AG29" s="45">
        <f t="shared" si="9"/>
        <v>194516.992</v>
      </c>
      <c r="AH29" s="45">
        <f t="shared" si="9"/>
        <v>2000</v>
      </c>
      <c r="AI29" s="45">
        <f t="shared" si="9"/>
        <v>50000.121</v>
      </c>
      <c r="AJ29" s="45">
        <f t="shared" si="9"/>
        <v>45318.866</v>
      </c>
      <c r="AK29" s="45">
        <f t="shared" si="9"/>
        <v>40231.737</v>
      </c>
      <c r="AL29" s="45">
        <f t="shared" si="9"/>
        <v>34623.295999999995</v>
      </c>
      <c r="AM29" s="45">
        <f t="shared" si="9"/>
        <v>0</v>
      </c>
      <c r="AN29" s="45">
        <f t="shared" si="9"/>
        <v>0</v>
      </c>
      <c r="AO29" s="45">
        <f t="shared" si="9"/>
        <v>0</v>
      </c>
      <c r="AP29" s="45">
        <f t="shared" si="9"/>
        <v>0</v>
      </c>
      <c r="AQ29" s="45">
        <f t="shared" si="9"/>
        <v>0</v>
      </c>
      <c r="AR29" s="45">
        <f t="shared" si="9"/>
        <v>0</v>
      </c>
      <c r="AS29" s="45">
        <f t="shared" si="9"/>
        <v>0</v>
      </c>
      <c r="AT29" s="45">
        <f t="shared" si="9"/>
        <v>172174.02000000002</v>
      </c>
      <c r="AU29" s="45">
        <f t="shared" si="9"/>
        <v>2000</v>
      </c>
      <c r="AV29" s="45">
        <f t="shared" si="9"/>
        <v>50000.121</v>
      </c>
      <c r="AW29" s="45">
        <f t="shared" si="9"/>
        <v>45318.866</v>
      </c>
      <c r="AX29" s="45">
        <f t="shared" si="9"/>
        <v>40231.737</v>
      </c>
      <c r="AY29" s="45">
        <f t="shared" si="9"/>
        <v>34623.295999999995</v>
      </c>
      <c r="AZ29" s="45">
        <f t="shared" si="9"/>
        <v>0</v>
      </c>
      <c r="BA29" s="45">
        <f t="shared" si="9"/>
        <v>0</v>
      </c>
      <c r="BB29" s="45">
        <f t="shared" si="9"/>
        <v>0</v>
      </c>
      <c r="BC29" s="45">
        <f t="shared" si="9"/>
        <v>0</v>
      </c>
      <c r="BD29" s="45">
        <f t="shared" si="9"/>
        <v>0</v>
      </c>
      <c r="BE29" s="45">
        <f t="shared" si="9"/>
        <v>0</v>
      </c>
      <c r="BF29" s="45">
        <f t="shared" si="9"/>
        <v>0</v>
      </c>
      <c r="BG29" s="45">
        <f t="shared" si="9"/>
        <v>172174.02000000002</v>
      </c>
    </row>
    <row r="30" spans="1:59" s="40" customFormat="1" ht="11.25">
      <c r="A30" s="51" t="s">
        <v>79</v>
      </c>
      <c r="B30" s="52" t="s">
        <v>123</v>
      </c>
      <c r="C30" s="53" t="s">
        <v>80</v>
      </c>
      <c r="D30" s="51">
        <f>+'[1]Informe_Fondane'!D30</f>
        <v>50000</v>
      </c>
      <c r="E30" s="51">
        <f>+'[1]Informe_Fondane'!E30</f>
        <v>0</v>
      </c>
      <c r="F30" s="51">
        <f>+'[1]Informe_Fondane'!F30</f>
        <v>0</v>
      </c>
      <c r="G30" s="51">
        <f>+'[1]Informe_Fondane'!G30</f>
        <v>50000</v>
      </c>
      <c r="H30" s="51">
        <f>+'[1]Informe_Fondane'!H30</f>
        <v>0</v>
      </c>
      <c r="I30" s="51">
        <f>+'[1]Informe_Fondane'!I30</f>
        <v>0</v>
      </c>
      <c r="J30" s="51">
        <f>+'[1]Informe_Fondane'!J30</f>
        <v>15311</v>
      </c>
      <c r="K30" s="51">
        <f>+'[1]Informe_Fondane'!K30</f>
        <v>0</v>
      </c>
      <c r="L30" s="51">
        <f>+'[1]Informe_Fondane'!L30</f>
        <v>0</v>
      </c>
      <c r="M30" s="51">
        <f>+'[1]Informe_Fondane'!M30</f>
        <v>0</v>
      </c>
      <c r="N30" s="51">
        <f>+'[1]Informe_Fondane'!N30</f>
        <v>0</v>
      </c>
      <c r="O30" s="51">
        <f>+'[1]Informe_Fondane'!O30</f>
        <v>0</v>
      </c>
      <c r="P30" s="51">
        <f>+'[1]Informe_Fondane'!P30</f>
        <v>0</v>
      </c>
      <c r="Q30" s="51">
        <f>+'[1]Informe_Fondane'!Q30</f>
        <v>0</v>
      </c>
      <c r="R30" s="51">
        <f>+'[1]Informe_Fondane'!R30</f>
        <v>0</v>
      </c>
      <c r="S30" s="51">
        <f>+'[1]Informe_Fondane'!S30</f>
        <v>0</v>
      </c>
      <c r="T30" s="51">
        <f>+'[1]Informe_Fondane'!T30</f>
        <v>15311</v>
      </c>
      <c r="U30" s="51">
        <f>+'[1]Informe_Fondane'!U30</f>
        <v>0</v>
      </c>
      <c r="V30" s="51">
        <f>+'[1]Informe_Fondane'!V30</f>
        <v>0</v>
      </c>
      <c r="W30" s="51">
        <f>+'[1]Informe_Fondane'!W30</f>
        <v>0</v>
      </c>
      <c r="X30" s="51">
        <f>+'[1]Informe_Fondane'!X30</f>
        <v>12089.593</v>
      </c>
      <c r="Y30" s="51">
        <f>+'[1]Informe_Fondane'!Y30</f>
        <v>0</v>
      </c>
      <c r="Z30" s="51">
        <f>+'[1]Informe_Fondane'!Z30</f>
        <v>0</v>
      </c>
      <c r="AA30" s="51">
        <f>+'[1]Informe_Fondane'!AA30</f>
        <v>0</v>
      </c>
      <c r="AB30" s="51">
        <f>+'[1]Informe_Fondane'!AB30</f>
        <v>0</v>
      </c>
      <c r="AC30" s="51">
        <f>+'[1]Informe_Fondane'!AC30</f>
        <v>0</v>
      </c>
      <c r="AD30" s="51">
        <f>+'[1]Informe_Fondane'!AD30</f>
        <v>0</v>
      </c>
      <c r="AE30" s="51">
        <f>+'[1]Informe_Fondane'!AE30</f>
        <v>0</v>
      </c>
      <c r="AF30" s="51">
        <f>+'[1]Informe_Fondane'!AF30</f>
        <v>0</v>
      </c>
      <c r="AG30" s="51">
        <f>+'[1]Informe_Fondane'!AG30</f>
        <v>12089.593</v>
      </c>
      <c r="AH30" s="51">
        <f>+'[1]Informe_Fondane'!AH30</f>
        <v>0</v>
      </c>
      <c r="AI30" s="51">
        <f>+'[1]Informe_Fondane'!AI30</f>
        <v>0</v>
      </c>
      <c r="AJ30" s="51">
        <f>+'[1]Informe_Fondane'!AJ30</f>
        <v>0</v>
      </c>
      <c r="AK30" s="51">
        <f>+'[1]Informe_Fondane'!AK30</f>
        <v>0</v>
      </c>
      <c r="AL30" s="51">
        <f>+'[1]Informe_Fondane'!AL30</f>
        <v>0</v>
      </c>
      <c r="AM30" s="51">
        <f>+'[1]Informe_Fondane'!AM30</f>
        <v>0</v>
      </c>
      <c r="AN30" s="51">
        <f>+'[1]Informe_Fondane'!AN30</f>
        <v>0</v>
      </c>
      <c r="AO30" s="51">
        <f>+'[1]Informe_Fondane'!AO30</f>
        <v>0</v>
      </c>
      <c r="AP30" s="51">
        <f>+'[1]Informe_Fondane'!AP30</f>
        <v>0</v>
      </c>
      <c r="AQ30" s="51">
        <f>+'[1]Informe_Fondane'!AQ30</f>
        <v>0</v>
      </c>
      <c r="AR30" s="51">
        <f>+'[1]Informe_Fondane'!AR30</f>
        <v>0</v>
      </c>
      <c r="AS30" s="51">
        <f>+'[1]Informe_Fondane'!AS30</f>
        <v>0</v>
      </c>
      <c r="AT30" s="51">
        <f>+'[1]Informe_Fondane'!AT30</f>
        <v>0</v>
      </c>
      <c r="AU30" s="51">
        <f>+'[1]Informe_Fondane'!AU30</f>
        <v>0</v>
      </c>
      <c r="AV30" s="51">
        <f>+'[1]Informe_Fondane'!AV30</f>
        <v>0</v>
      </c>
      <c r="AW30" s="51">
        <f>+'[1]Informe_Fondane'!AW30</f>
        <v>0</v>
      </c>
      <c r="AX30" s="51">
        <f>+'[1]Informe_Fondane'!AX30</f>
        <v>0</v>
      </c>
      <c r="AY30" s="51">
        <f>+'[1]Informe_Fondane'!AY30</f>
        <v>0</v>
      </c>
      <c r="AZ30" s="51">
        <f>+'[1]Informe_Fondane'!AZ30</f>
        <v>0</v>
      </c>
      <c r="BA30" s="51">
        <f>+'[1]Informe_Fondane'!BA30</f>
        <v>0</v>
      </c>
      <c r="BB30" s="51">
        <f>+'[1]Informe_Fondane'!BB30</f>
        <v>0</v>
      </c>
      <c r="BC30" s="51">
        <f>+'[1]Informe_Fondane'!BC30</f>
        <v>0</v>
      </c>
      <c r="BD30" s="51">
        <f>+'[1]Informe_Fondane'!BD30</f>
        <v>0</v>
      </c>
      <c r="BE30" s="51">
        <f>+'[1]Informe_Fondane'!BE30</f>
        <v>0</v>
      </c>
      <c r="BF30" s="51">
        <f>+'[1]Informe_Fondane'!BF30</f>
        <v>0</v>
      </c>
      <c r="BG30" s="51">
        <f>+'[1]Informe_Fondane'!BG30</f>
        <v>0</v>
      </c>
    </row>
    <row r="31" spans="1:59" s="40" customFormat="1" ht="11.25">
      <c r="A31" s="51" t="s">
        <v>81</v>
      </c>
      <c r="B31" s="52" t="s">
        <v>123</v>
      </c>
      <c r="C31" s="53" t="s">
        <v>82</v>
      </c>
      <c r="D31" s="51">
        <f>+'[1]Informe_Fondane'!D31</f>
        <v>6000</v>
      </c>
      <c r="E31" s="51">
        <f>+'[1]Informe_Fondane'!E31</f>
        <v>0</v>
      </c>
      <c r="F31" s="51">
        <f>+'[1]Informe_Fondane'!F31</f>
        <v>6000</v>
      </c>
      <c r="G31" s="51">
        <f>+'[1]Informe_Fondane'!G31</f>
        <v>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0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0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0</v>
      </c>
      <c r="Y31" s="51">
        <f>+'[1]Informe_Fondane'!Y31</f>
        <v>0</v>
      </c>
      <c r="Z31" s="51">
        <f>+'[1]Informe_Fondane'!Z31</f>
        <v>0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0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0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0</v>
      </c>
      <c r="AO31" s="51">
        <f>+'[1]Informe_Fondane'!AO31</f>
        <v>0</v>
      </c>
      <c r="AP31" s="51">
        <f>+'[1]Informe_Fondane'!AP31</f>
        <v>0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0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0</v>
      </c>
      <c r="BB31" s="51">
        <f>+'[1]Informe_Fondane'!BB31</f>
        <v>0</v>
      </c>
      <c r="BC31" s="51">
        <f>+'[1]Informe_Fondane'!BC31</f>
        <v>0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0</v>
      </c>
    </row>
    <row r="32" spans="1:59" s="40" customFormat="1" ht="11.25">
      <c r="A32" s="51" t="s">
        <v>138</v>
      </c>
      <c r="B32" s="52" t="s">
        <v>123</v>
      </c>
      <c r="C32" s="53" t="s">
        <v>139</v>
      </c>
      <c r="D32" s="51">
        <f>+'[1]Informe_Fondane'!D32</f>
        <v>10000</v>
      </c>
      <c r="E32" s="51">
        <f>+'[1]Informe_Fondane'!E32</f>
        <v>500</v>
      </c>
      <c r="F32" s="51">
        <f>+'[1]Informe_Fondane'!F32</f>
        <v>0</v>
      </c>
      <c r="G32" s="51">
        <f>+'[1]Informe_Fondane'!G32</f>
        <v>10500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8000</v>
      </c>
      <c r="K32" s="51">
        <f>+'[1]Informe_Fondane'!K32</f>
        <v>33.99203</v>
      </c>
      <c r="L32" s="51">
        <f>+'[1]Informe_Fondane'!L32</f>
        <v>498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8531.992030000001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8000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8000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83</v>
      </c>
      <c r="B33" s="52" t="s">
        <v>123</v>
      </c>
      <c r="C33" s="53" t="s">
        <v>84</v>
      </c>
      <c r="D33" s="51">
        <f>+'[1]Informe_Fondane'!D33</f>
        <v>169404.107</v>
      </c>
      <c r="E33" s="51">
        <f>+'[1]Informe_Fondane'!E33</f>
        <v>0</v>
      </c>
      <c r="F33" s="51">
        <f>+'[1]Informe_Fondane'!F33</f>
        <v>0</v>
      </c>
      <c r="G33" s="51">
        <f>+'[1]Informe_Fondane'!G33</f>
        <v>169404.107</v>
      </c>
      <c r="H33" s="51">
        <f>+'[1]Informe_Fondane'!H33</f>
        <v>169401.307</v>
      </c>
      <c r="I33" s="51">
        <f>+'[1]Informe_Fondane'!I33</f>
        <v>0</v>
      </c>
      <c r="J33" s="51">
        <f>+'[1]Informe_Fondane'!J33</f>
        <v>0</v>
      </c>
      <c r="K33" s="51">
        <f>+'[1]Informe_Fondane'!K33</f>
        <v>0</v>
      </c>
      <c r="L33" s="51">
        <f>+'[1]Informe_Fondane'!L33</f>
        <v>0</v>
      </c>
      <c r="M33" s="51">
        <f>+'[1]Informe_Fondane'!M33</f>
        <v>0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169401.307</v>
      </c>
      <c r="U33" s="51">
        <f>+'[1]Informe_Fondane'!U33</f>
        <v>169401.307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0</v>
      </c>
      <c r="Z33" s="51">
        <f>+'[1]Informe_Fondane'!Z33</f>
        <v>0</v>
      </c>
      <c r="AA33" s="51">
        <f>+'[1]Informe_Fondane'!AA33</f>
        <v>0</v>
      </c>
      <c r="AB33" s="51">
        <f>+'[1]Informe_Fondane'!AB33</f>
        <v>0</v>
      </c>
      <c r="AC33" s="51">
        <f>+'[1]Informe_Fondane'!AC33</f>
        <v>0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169401.307</v>
      </c>
      <c r="AH33" s="51">
        <f>+'[1]Informe_Fondane'!AH33</f>
        <v>0</v>
      </c>
      <c r="AI33" s="51">
        <f>+'[1]Informe_Fondane'!AI33</f>
        <v>50000.121</v>
      </c>
      <c r="AJ33" s="51">
        <f>+'[1]Informe_Fondane'!AJ33</f>
        <v>43627.495</v>
      </c>
      <c r="AK33" s="51">
        <f>+'[1]Informe_Fondane'!AK33</f>
        <v>40231.737</v>
      </c>
      <c r="AL33" s="51">
        <f>+'[1]Informe_Fondane'!AL33</f>
        <v>33288.575</v>
      </c>
      <c r="AM33" s="51">
        <f>+'[1]Informe_Fondane'!AM33</f>
        <v>0</v>
      </c>
      <c r="AN33" s="51">
        <f>+'[1]Informe_Fondane'!AN33</f>
        <v>0</v>
      </c>
      <c r="AO33" s="51">
        <f>+'[1]Informe_Fondane'!AO33</f>
        <v>0</v>
      </c>
      <c r="AP33" s="51">
        <f>+'[1]Informe_Fondane'!AP33</f>
        <v>0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167147.928</v>
      </c>
      <c r="AU33" s="51">
        <f>+'[1]Informe_Fondane'!AU33</f>
        <v>0</v>
      </c>
      <c r="AV33" s="51">
        <f>+'[1]Informe_Fondane'!AV33</f>
        <v>50000.121</v>
      </c>
      <c r="AW33" s="51">
        <f>+'[1]Informe_Fondane'!AW33</f>
        <v>43627.495</v>
      </c>
      <c r="AX33" s="51">
        <f>+'[1]Informe_Fondane'!AX33</f>
        <v>40231.737</v>
      </c>
      <c r="AY33" s="51">
        <f>+'[1]Informe_Fondane'!AY33</f>
        <v>33288.575</v>
      </c>
      <c r="AZ33" s="51">
        <f>+'[1]Informe_Fondane'!AZ33</f>
        <v>0</v>
      </c>
      <c r="BA33" s="51">
        <f>+'[1]Informe_Fondane'!BA33</f>
        <v>0</v>
      </c>
      <c r="BB33" s="51">
        <f>+'[1]Informe_Fondane'!BB33</f>
        <v>0</v>
      </c>
      <c r="BC33" s="51">
        <f>+'[1]Informe_Fondane'!BC33</f>
        <v>0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167147.928</v>
      </c>
    </row>
    <row r="34" spans="1:59" s="40" customFormat="1" ht="11.25">
      <c r="A34" s="51" t="s">
        <v>85</v>
      </c>
      <c r="B34" s="52" t="s">
        <v>123</v>
      </c>
      <c r="C34" s="53" t="s">
        <v>86</v>
      </c>
      <c r="D34" s="51">
        <f>+'[1]Informe_Fondane'!D34</f>
        <v>0</v>
      </c>
      <c r="E34" s="51">
        <f>+'[1]Informe_Fondane'!E34</f>
        <v>10000</v>
      </c>
      <c r="F34" s="51">
        <f>+'[1]Informe_Fondane'!F34</f>
        <v>0</v>
      </c>
      <c r="G34" s="51">
        <f>+'[1]Informe_Fondane'!G34</f>
        <v>10000</v>
      </c>
      <c r="H34" s="51">
        <f>+'[1]Informe_Fondane'!H34</f>
        <v>10000</v>
      </c>
      <c r="I34" s="51">
        <f>+'[1]Informe_Fondane'!I34</f>
        <v>-7960.16</v>
      </c>
      <c r="J34" s="51">
        <f>+'[1]Informe_Fondane'!J34</f>
        <v>1691.371</v>
      </c>
      <c r="K34" s="51">
        <f>+'[1]Informe_Fondane'!K34</f>
        <v>0</v>
      </c>
      <c r="L34" s="51">
        <f>+'[1]Informe_Fondane'!L34</f>
        <v>1334.721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0</v>
      </c>
      <c r="T34" s="51">
        <f>+'[1]Informe_Fondane'!T34</f>
        <v>5065.932000000001</v>
      </c>
      <c r="U34" s="51">
        <f>+'[1]Informe_Fondane'!U34</f>
        <v>9960.16</v>
      </c>
      <c r="V34" s="51">
        <f>+'[1]Informe_Fondane'!V34</f>
        <v>-7960.16</v>
      </c>
      <c r="W34" s="51">
        <f>+'[1]Informe_Fondane'!W34</f>
        <v>1691.371</v>
      </c>
      <c r="X34" s="51">
        <f>+'[1]Informe_Fondane'!X34</f>
        <v>0</v>
      </c>
      <c r="Y34" s="51">
        <f>+'[1]Informe_Fondane'!Y34</f>
        <v>1334.721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0</v>
      </c>
      <c r="AG34" s="51">
        <f>+'[1]Informe_Fondane'!AG34</f>
        <v>5026.092000000001</v>
      </c>
      <c r="AH34" s="51">
        <f>+'[1]Informe_Fondane'!AH34</f>
        <v>2000</v>
      </c>
      <c r="AI34" s="51">
        <f>+'[1]Informe_Fondane'!AI34</f>
        <v>0</v>
      </c>
      <c r="AJ34" s="51">
        <f>+'[1]Informe_Fondane'!AJ34</f>
        <v>1691.371</v>
      </c>
      <c r="AK34" s="51">
        <f>+'[1]Informe_Fondane'!AK34</f>
        <v>0</v>
      </c>
      <c r="AL34" s="51">
        <f>+'[1]Informe_Fondane'!AL34</f>
        <v>1334.721</v>
      </c>
      <c r="AM34" s="51">
        <f>+'[1]Informe_Fondane'!AM34</f>
        <v>0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5026.092000000001</v>
      </c>
      <c r="AU34" s="51">
        <f>+'[1]Informe_Fondane'!AU34</f>
        <v>2000</v>
      </c>
      <c r="AV34" s="51">
        <f>+'[1]Informe_Fondane'!AV34</f>
        <v>0</v>
      </c>
      <c r="AW34" s="51">
        <f>+'[1]Informe_Fondane'!AW34</f>
        <v>1691.371</v>
      </c>
      <c r="AX34" s="51">
        <f>+'[1]Informe_Fondane'!AX34</f>
        <v>0</v>
      </c>
      <c r="AY34" s="51">
        <f>+'[1]Informe_Fondane'!AY34</f>
        <v>1334.721</v>
      </c>
      <c r="AZ34" s="51">
        <f>+'[1]Informe_Fondane'!AZ34</f>
        <v>0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5026.092000000001</v>
      </c>
    </row>
    <row r="35" spans="1:59" s="47" customFormat="1" ht="11.25">
      <c r="A35" s="45" t="s">
        <v>140</v>
      </c>
      <c r="B35" s="46">
        <v>20</v>
      </c>
      <c r="C35" s="45" t="s">
        <v>87</v>
      </c>
      <c r="D35" s="45">
        <f>SUM(D36:D38)</f>
        <v>8500</v>
      </c>
      <c r="E35" s="45">
        <f aca="true" t="shared" si="10" ref="E35:BG35">SUM(E36:E38)</f>
        <v>0</v>
      </c>
      <c r="F35" s="45">
        <f t="shared" si="10"/>
        <v>1000</v>
      </c>
      <c r="G35" s="45">
        <f t="shared" si="10"/>
        <v>7500</v>
      </c>
      <c r="H35" s="45">
        <f t="shared" si="10"/>
        <v>3000</v>
      </c>
      <c r="I35" s="45">
        <f t="shared" si="10"/>
        <v>-2688.048</v>
      </c>
      <c r="J35" s="45">
        <f t="shared" si="10"/>
        <v>0</v>
      </c>
      <c r="K35" s="45">
        <f t="shared" si="10"/>
        <v>0</v>
      </c>
      <c r="L35" s="45">
        <f t="shared" si="10"/>
        <v>57.93</v>
      </c>
      <c r="M35" s="45">
        <f t="shared" si="10"/>
        <v>0</v>
      </c>
      <c r="N35" s="45">
        <f t="shared" si="10"/>
        <v>0</v>
      </c>
      <c r="O35" s="45">
        <f t="shared" si="10"/>
        <v>0</v>
      </c>
      <c r="P35" s="45">
        <f t="shared" si="10"/>
        <v>0</v>
      </c>
      <c r="Q35" s="45">
        <f t="shared" si="10"/>
        <v>0</v>
      </c>
      <c r="R35" s="45">
        <f t="shared" si="10"/>
        <v>0</v>
      </c>
      <c r="S35" s="45">
        <f t="shared" si="10"/>
        <v>0</v>
      </c>
      <c r="T35" s="45">
        <f t="shared" si="10"/>
        <v>369.88200000000023</v>
      </c>
      <c r="U35" s="45">
        <f t="shared" si="10"/>
        <v>2988.048</v>
      </c>
      <c r="V35" s="45">
        <f t="shared" si="10"/>
        <v>-2688.048</v>
      </c>
      <c r="W35" s="45">
        <f t="shared" si="10"/>
        <v>0</v>
      </c>
      <c r="X35" s="45">
        <f t="shared" si="10"/>
        <v>0</v>
      </c>
      <c r="Y35" s="45">
        <f t="shared" si="10"/>
        <v>57.93</v>
      </c>
      <c r="Z35" s="45">
        <f t="shared" si="10"/>
        <v>0</v>
      </c>
      <c r="AA35" s="45">
        <f t="shared" si="10"/>
        <v>0</v>
      </c>
      <c r="AB35" s="45">
        <f t="shared" si="10"/>
        <v>0</v>
      </c>
      <c r="AC35" s="45">
        <f t="shared" si="10"/>
        <v>0</v>
      </c>
      <c r="AD35" s="45">
        <f t="shared" si="10"/>
        <v>0</v>
      </c>
      <c r="AE35" s="45">
        <f t="shared" si="10"/>
        <v>0</v>
      </c>
      <c r="AF35" s="45">
        <f t="shared" si="10"/>
        <v>0</v>
      </c>
      <c r="AG35" s="45">
        <f t="shared" si="10"/>
        <v>357.93</v>
      </c>
      <c r="AH35" s="45">
        <f t="shared" si="10"/>
        <v>300</v>
      </c>
      <c r="AI35" s="45">
        <f t="shared" si="10"/>
        <v>0</v>
      </c>
      <c r="AJ35" s="45">
        <f t="shared" si="10"/>
        <v>0</v>
      </c>
      <c r="AK35" s="45">
        <f t="shared" si="10"/>
        <v>0</v>
      </c>
      <c r="AL35" s="45">
        <f t="shared" si="10"/>
        <v>57.93</v>
      </c>
      <c r="AM35" s="45">
        <f t="shared" si="10"/>
        <v>0</v>
      </c>
      <c r="AN35" s="45">
        <f t="shared" si="10"/>
        <v>0</v>
      </c>
      <c r="AO35" s="45">
        <f t="shared" si="10"/>
        <v>0</v>
      </c>
      <c r="AP35" s="45">
        <f t="shared" si="10"/>
        <v>0</v>
      </c>
      <c r="AQ35" s="45">
        <f t="shared" si="10"/>
        <v>0</v>
      </c>
      <c r="AR35" s="45">
        <f t="shared" si="10"/>
        <v>0</v>
      </c>
      <c r="AS35" s="45">
        <f t="shared" si="10"/>
        <v>0</v>
      </c>
      <c r="AT35" s="45">
        <f t="shared" si="10"/>
        <v>357.93</v>
      </c>
      <c r="AU35" s="45">
        <f t="shared" si="10"/>
        <v>300</v>
      </c>
      <c r="AV35" s="45">
        <f t="shared" si="10"/>
        <v>0</v>
      </c>
      <c r="AW35" s="45">
        <f t="shared" si="10"/>
        <v>0</v>
      </c>
      <c r="AX35" s="45">
        <f t="shared" si="10"/>
        <v>0</v>
      </c>
      <c r="AY35" s="45">
        <f t="shared" si="10"/>
        <v>57.93</v>
      </c>
      <c r="AZ35" s="45">
        <f t="shared" si="10"/>
        <v>0</v>
      </c>
      <c r="BA35" s="45">
        <f t="shared" si="10"/>
        <v>0</v>
      </c>
      <c r="BB35" s="45">
        <f t="shared" si="10"/>
        <v>0</v>
      </c>
      <c r="BC35" s="45">
        <f t="shared" si="10"/>
        <v>0</v>
      </c>
      <c r="BD35" s="45">
        <f t="shared" si="10"/>
        <v>0</v>
      </c>
      <c r="BE35" s="45">
        <f t="shared" si="10"/>
        <v>0</v>
      </c>
      <c r="BF35" s="45">
        <f t="shared" si="10"/>
        <v>0</v>
      </c>
      <c r="BG35" s="45">
        <f t="shared" si="10"/>
        <v>357.93</v>
      </c>
    </row>
    <row r="36" spans="1:59" s="40" customFormat="1" ht="11.25">
      <c r="A36" s="51" t="s">
        <v>141</v>
      </c>
      <c r="B36" s="52" t="s">
        <v>123</v>
      </c>
      <c r="C36" s="53" t="s">
        <v>142</v>
      </c>
      <c r="D36" s="51">
        <f>+'[1]Informe_Fondane'!D36</f>
        <v>5000</v>
      </c>
      <c r="E36" s="51">
        <f>+'[1]Informe_Fondane'!E36</f>
        <v>0</v>
      </c>
      <c r="F36" s="51">
        <f>+'[1]Informe_Fondane'!F36</f>
        <v>500</v>
      </c>
      <c r="G36" s="73">
        <f>+'[1]Informe_Fondane'!G36</f>
        <v>4500</v>
      </c>
      <c r="H36" s="51">
        <f>+'[1]Informe_Fondane'!H36</f>
        <v>0</v>
      </c>
      <c r="I36" s="51">
        <f>+'[1]Informe_Fondane'!I36</f>
        <v>0</v>
      </c>
      <c r="J36" s="51">
        <f>+'[1]Informe_Fondane'!J36</f>
        <v>0</v>
      </c>
      <c r="K36" s="51">
        <f>+'[1]Informe_Fondane'!K36</f>
        <v>0</v>
      </c>
      <c r="L36" s="51">
        <f>+'[1]Informe_Fondane'!L36</f>
        <v>0</v>
      </c>
      <c r="M36" s="51">
        <f>+'[1]Informe_Fondane'!M36</f>
        <v>0</v>
      </c>
      <c r="N36" s="51">
        <f>+'[1]Informe_Fondane'!N36</f>
        <v>0</v>
      </c>
      <c r="O36" s="51">
        <f>+'[1]Informe_Fondane'!O36</f>
        <v>0</v>
      </c>
      <c r="P36" s="51">
        <f>+'[1]Informe_Fondane'!P36</f>
        <v>0</v>
      </c>
      <c r="Q36" s="51">
        <f>+'[1]Informe_Fondane'!Q36</f>
        <v>0</v>
      </c>
      <c r="R36" s="51">
        <f>+'[1]Informe_Fondane'!R36</f>
        <v>0</v>
      </c>
      <c r="S36" s="51">
        <f>+'[1]Informe_Fondane'!S36</f>
        <v>0</v>
      </c>
      <c r="T36" s="51">
        <f>+'[1]Informe_Fondane'!T36</f>
        <v>0</v>
      </c>
      <c r="U36" s="51">
        <f>+'[1]Informe_Fondane'!U36</f>
        <v>0</v>
      </c>
      <c r="V36" s="51">
        <f>+'[1]Informe_Fondane'!V36</f>
        <v>0</v>
      </c>
      <c r="W36" s="51">
        <f>+'[1]Informe_Fondane'!W36</f>
        <v>0</v>
      </c>
      <c r="X36" s="51">
        <f>+'[1]Informe_Fondane'!X36</f>
        <v>0</v>
      </c>
      <c r="Y36" s="51">
        <f>+'[1]Informe_Fondane'!Y36</f>
        <v>0</v>
      </c>
      <c r="Z36" s="51">
        <f>+'[1]Informe_Fondane'!Z36</f>
        <v>0</v>
      </c>
      <c r="AA36" s="51">
        <f>+'[1]Informe_Fondane'!AA36</f>
        <v>0</v>
      </c>
      <c r="AB36" s="51">
        <f>+'[1]Informe_Fondane'!AB36</f>
        <v>0</v>
      </c>
      <c r="AC36" s="51">
        <f>+'[1]Informe_Fondane'!AC36</f>
        <v>0</v>
      </c>
      <c r="AD36" s="51">
        <f>+'[1]Informe_Fondane'!AD36</f>
        <v>0</v>
      </c>
      <c r="AE36" s="51">
        <f>+'[1]Informe_Fondane'!AE36</f>
        <v>0</v>
      </c>
      <c r="AF36" s="51">
        <f>+'[1]Informe_Fondane'!AF36</f>
        <v>0</v>
      </c>
      <c r="AG36" s="51">
        <f>+'[1]Informe_Fondane'!AG36</f>
        <v>0</v>
      </c>
      <c r="AH36" s="51">
        <f>+'[1]Informe_Fondane'!AH36</f>
        <v>0</v>
      </c>
      <c r="AI36" s="51">
        <f>+'[1]Informe_Fondane'!AI36</f>
        <v>0</v>
      </c>
      <c r="AJ36" s="51">
        <f>+'[1]Informe_Fondane'!AJ36</f>
        <v>0</v>
      </c>
      <c r="AK36" s="51">
        <f>+'[1]Informe_Fondane'!AK36</f>
        <v>0</v>
      </c>
      <c r="AL36" s="51">
        <f>+'[1]Informe_Fondane'!AL36</f>
        <v>0</v>
      </c>
      <c r="AM36" s="51">
        <f>+'[1]Informe_Fondane'!AM36</f>
        <v>0</v>
      </c>
      <c r="AN36" s="51">
        <f>+'[1]Informe_Fondane'!AN36</f>
        <v>0</v>
      </c>
      <c r="AO36" s="51">
        <f>+'[1]Informe_Fondane'!AO36</f>
        <v>0</v>
      </c>
      <c r="AP36" s="51">
        <f>+'[1]Informe_Fondane'!AP36</f>
        <v>0</v>
      </c>
      <c r="AQ36" s="51">
        <f>+'[1]Informe_Fondane'!AQ36</f>
        <v>0</v>
      </c>
      <c r="AR36" s="51">
        <f>+'[1]Informe_Fondane'!AR36</f>
        <v>0</v>
      </c>
      <c r="AS36" s="51">
        <f>+'[1]Informe_Fondane'!AS36</f>
        <v>0</v>
      </c>
      <c r="AT36" s="51">
        <f>+'[1]Informe_Fondane'!AT36</f>
        <v>0</v>
      </c>
      <c r="AU36" s="51">
        <f>+'[1]Informe_Fondane'!AU36</f>
        <v>0</v>
      </c>
      <c r="AV36" s="51">
        <f>+'[1]Informe_Fondane'!AV36</f>
        <v>0</v>
      </c>
      <c r="AW36" s="51">
        <f>+'[1]Informe_Fondane'!AW36</f>
        <v>0</v>
      </c>
      <c r="AX36" s="51">
        <f>+'[1]Informe_Fondane'!AX36</f>
        <v>0</v>
      </c>
      <c r="AY36" s="51">
        <f>+'[1]Informe_Fondane'!AY36</f>
        <v>0</v>
      </c>
      <c r="AZ36" s="51">
        <f>+'[1]Informe_Fondane'!AZ36</f>
        <v>0</v>
      </c>
      <c r="BA36" s="51">
        <f>+'[1]Informe_Fondane'!BA36</f>
        <v>0</v>
      </c>
      <c r="BB36" s="51">
        <f>+'[1]Informe_Fondane'!BB36</f>
        <v>0</v>
      </c>
      <c r="BC36" s="51">
        <f>+'[1]Informe_Fondane'!BC36</f>
        <v>0</v>
      </c>
      <c r="BD36" s="51">
        <f>+'[1]Informe_Fondane'!BD36</f>
        <v>0</v>
      </c>
      <c r="BE36" s="51">
        <f>+'[1]Informe_Fondane'!BE36</f>
        <v>0</v>
      </c>
      <c r="BF36" s="51">
        <f>+'[1]Informe_Fondane'!BF36</f>
        <v>0</v>
      </c>
      <c r="BG36" s="51">
        <f>+'[1]Informe_Fondane'!BG36</f>
        <v>0</v>
      </c>
    </row>
    <row r="37" spans="1:59" s="40" customFormat="1" ht="11.25">
      <c r="A37" s="51" t="s">
        <v>143</v>
      </c>
      <c r="B37" s="52" t="s">
        <v>123</v>
      </c>
      <c r="C37" s="53" t="s">
        <v>144</v>
      </c>
      <c r="D37" s="51">
        <f>+'[1]Informe_Fondane'!D37</f>
        <v>3000</v>
      </c>
      <c r="E37" s="51">
        <f>+'[1]Informe_Fondane'!E37</f>
        <v>0</v>
      </c>
      <c r="F37" s="51">
        <f>+'[1]Informe_Fondane'!F37</f>
        <v>0</v>
      </c>
      <c r="G37" s="51">
        <f>+'[1]Informe_Fondane'!G37</f>
        <v>3000</v>
      </c>
      <c r="H37" s="51">
        <f>+'[1]Informe_Fondane'!H37</f>
        <v>3000</v>
      </c>
      <c r="I37" s="51">
        <f>+'[1]Informe_Fondane'!I37</f>
        <v>-2688.048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57.93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369.88200000000023</v>
      </c>
      <c r="U37" s="51">
        <f>+'[1]Informe_Fondane'!U37</f>
        <v>2988.048</v>
      </c>
      <c r="V37" s="51">
        <f>+'[1]Informe_Fondane'!V37</f>
        <v>-2688.048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57.93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357.93</v>
      </c>
      <c r="AH37" s="51">
        <f>+'[1]Informe_Fondane'!AH37</f>
        <v>300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57.93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357.93</v>
      </c>
      <c r="AU37" s="51">
        <f>+'[1]Informe_Fondane'!AU37</f>
        <v>300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57.93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357.93</v>
      </c>
    </row>
    <row r="38" spans="1:59" s="40" customFormat="1" ht="11.25">
      <c r="A38" s="51" t="s">
        <v>90</v>
      </c>
      <c r="B38" s="52" t="s">
        <v>123</v>
      </c>
      <c r="C38" s="53" t="s">
        <v>91</v>
      </c>
      <c r="D38" s="51">
        <f>+'[1]Informe_Fondane'!D38</f>
        <v>500</v>
      </c>
      <c r="E38" s="51">
        <f>+'[1]Informe_Fondane'!E38</f>
        <v>0</v>
      </c>
      <c r="F38" s="51">
        <f>+'[1]Informe_Fondane'!F38</f>
        <v>500</v>
      </c>
      <c r="G38" s="51">
        <f>+'[1]Informe_Fondane'!G38</f>
        <v>0</v>
      </c>
      <c r="H38" s="51">
        <f>+'[1]Informe_Fondane'!H38</f>
        <v>0</v>
      </c>
      <c r="I38" s="51">
        <f>+'[1]Informe_Fondane'!I38</f>
        <v>0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0</v>
      </c>
      <c r="M38" s="51">
        <f>+'[1]Informe_Fondane'!M38</f>
        <v>0</v>
      </c>
      <c r="N38" s="51">
        <f>+'[1]Informe_Fondane'!N38</f>
        <v>0</v>
      </c>
      <c r="O38" s="51">
        <f>+'[1]Informe_Fondane'!O38</f>
        <v>0</v>
      </c>
      <c r="P38" s="51">
        <f>+'[1]Informe_Fondane'!P38</f>
        <v>0</v>
      </c>
      <c r="Q38" s="51">
        <f>+'[1]Informe_Fondane'!Q38</f>
        <v>0</v>
      </c>
      <c r="R38" s="51">
        <f>+'[1]Informe_Fondane'!R38</f>
        <v>0</v>
      </c>
      <c r="S38" s="51">
        <f>+'[1]Informe_Fondane'!S38</f>
        <v>0</v>
      </c>
      <c r="T38" s="51">
        <f>+'[1]Informe_Fondane'!T38</f>
        <v>0</v>
      </c>
      <c r="U38" s="51">
        <f>+'[1]Informe_Fondane'!U38</f>
        <v>0</v>
      </c>
      <c r="V38" s="51">
        <f>+'[1]Informe_Fondane'!V38</f>
        <v>0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0</v>
      </c>
      <c r="Z38" s="51">
        <f>+'[1]Informe_Fondane'!Z38</f>
        <v>0</v>
      </c>
      <c r="AA38" s="51">
        <f>+'[1]Informe_Fondane'!AA38</f>
        <v>0</v>
      </c>
      <c r="AB38" s="51">
        <f>+'[1]Informe_Fondane'!AB38</f>
        <v>0</v>
      </c>
      <c r="AC38" s="51">
        <f>+'[1]Informe_Fondane'!AC38</f>
        <v>0</v>
      </c>
      <c r="AD38" s="51">
        <f>+'[1]Informe_Fondane'!AD38</f>
        <v>0</v>
      </c>
      <c r="AE38" s="51">
        <f>+'[1]Informe_Fondane'!AE38</f>
        <v>0</v>
      </c>
      <c r="AF38" s="51">
        <f>+'[1]Informe_Fondane'!AF38</f>
        <v>0</v>
      </c>
      <c r="AG38" s="51">
        <f>+'[1]Informe_Fondane'!AG38</f>
        <v>0</v>
      </c>
      <c r="AH38" s="51">
        <f>+'[1]Informe_Fondane'!AH38</f>
        <v>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0</v>
      </c>
      <c r="AM38" s="51">
        <f>+'[1]Informe_Fondane'!AM38</f>
        <v>0</v>
      </c>
      <c r="AN38" s="51">
        <f>+'[1]Informe_Fondane'!AN38</f>
        <v>0</v>
      </c>
      <c r="AO38" s="51">
        <f>+'[1]Informe_Fondane'!AO38</f>
        <v>0</v>
      </c>
      <c r="AP38" s="51">
        <f>+'[1]Informe_Fondane'!AP38</f>
        <v>0</v>
      </c>
      <c r="AQ38" s="51">
        <f>+'[1]Informe_Fondane'!AQ38</f>
        <v>0</v>
      </c>
      <c r="AR38" s="51">
        <f>+'[1]Informe_Fondane'!AR38</f>
        <v>0</v>
      </c>
      <c r="AS38" s="51">
        <f>+'[1]Informe_Fondane'!AS38</f>
        <v>0</v>
      </c>
      <c r="AT38" s="51">
        <f>+'[1]Informe_Fondane'!AT38</f>
        <v>0</v>
      </c>
      <c r="AU38" s="51">
        <f>+'[1]Informe_Fondane'!AU38</f>
        <v>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0</v>
      </c>
      <c r="AZ38" s="51">
        <f>+'[1]Informe_Fondane'!AZ38</f>
        <v>0</v>
      </c>
      <c r="BA38" s="51">
        <f>+'[1]Informe_Fondane'!BA38</f>
        <v>0</v>
      </c>
      <c r="BB38" s="51">
        <f>+'[1]Informe_Fondane'!BB38</f>
        <v>0</v>
      </c>
      <c r="BC38" s="51">
        <f>+'[1]Informe_Fondane'!BC38</f>
        <v>0</v>
      </c>
      <c r="BD38" s="51">
        <f>+'[1]Informe_Fondane'!BD38</f>
        <v>0</v>
      </c>
      <c r="BE38" s="51">
        <f>+'[1]Informe_Fondane'!BE38</f>
        <v>0</v>
      </c>
      <c r="BF38" s="51">
        <f>+'[1]Informe_Fondane'!BF38</f>
        <v>0</v>
      </c>
      <c r="BG38" s="51">
        <f>+'[1]Informe_Fondane'!BG38</f>
        <v>0</v>
      </c>
    </row>
    <row r="39" spans="1:59" s="47" customFormat="1" ht="11.25">
      <c r="A39" s="45" t="s">
        <v>145</v>
      </c>
      <c r="B39" s="46">
        <v>20</v>
      </c>
      <c r="C39" s="45" t="s">
        <v>146</v>
      </c>
      <c r="D39" s="45">
        <f>SUM(D40:D42)</f>
        <v>18000</v>
      </c>
      <c r="E39" s="45">
        <f aca="true" t="shared" si="11" ref="E39:BG39">SUM(E40:E42)</f>
        <v>500</v>
      </c>
      <c r="F39" s="45">
        <f t="shared" si="11"/>
        <v>0</v>
      </c>
      <c r="G39" s="45">
        <f t="shared" si="11"/>
        <v>18500</v>
      </c>
      <c r="H39" s="45">
        <f t="shared" si="11"/>
        <v>2500</v>
      </c>
      <c r="I39" s="45">
        <f t="shared" si="11"/>
        <v>-1090.04</v>
      </c>
      <c r="J39" s="45">
        <f t="shared" si="11"/>
        <v>333.926</v>
      </c>
      <c r="K39" s="45">
        <f t="shared" si="11"/>
        <v>0</v>
      </c>
      <c r="L39" s="45">
        <f t="shared" si="11"/>
        <v>307.687</v>
      </c>
      <c r="M39" s="45">
        <f t="shared" si="11"/>
        <v>0</v>
      </c>
      <c r="N39" s="45">
        <f t="shared" si="11"/>
        <v>0</v>
      </c>
      <c r="O39" s="45">
        <f t="shared" si="11"/>
        <v>0</v>
      </c>
      <c r="P39" s="45">
        <f t="shared" si="11"/>
        <v>0</v>
      </c>
      <c r="Q39" s="45">
        <f t="shared" si="11"/>
        <v>0</v>
      </c>
      <c r="R39" s="45">
        <f t="shared" si="11"/>
        <v>0</v>
      </c>
      <c r="S39" s="45">
        <f t="shared" si="11"/>
        <v>0</v>
      </c>
      <c r="T39" s="45">
        <f t="shared" si="11"/>
        <v>2051.573</v>
      </c>
      <c r="U39" s="45">
        <f t="shared" si="11"/>
        <v>2490.04</v>
      </c>
      <c r="V39" s="45">
        <f t="shared" si="11"/>
        <v>-1090.04</v>
      </c>
      <c r="W39" s="45">
        <f t="shared" si="11"/>
        <v>333.926</v>
      </c>
      <c r="X39" s="45">
        <f t="shared" si="11"/>
        <v>0</v>
      </c>
      <c r="Y39" s="45">
        <f t="shared" si="11"/>
        <v>307.687</v>
      </c>
      <c r="Z39" s="45">
        <f t="shared" si="11"/>
        <v>0</v>
      </c>
      <c r="AA39" s="45">
        <f t="shared" si="11"/>
        <v>0</v>
      </c>
      <c r="AB39" s="45">
        <f t="shared" si="11"/>
        <v>0</v>
      </c>
      <c r="AC39" s="45">
        <f t="shared" si="11"/>
        <v>0</v>
      </c>
      <c r="AD39" s="45">
        <f t="shared" si="11"/>
        <v>0</v>
      </c>
      <c r="AE39" s="45">
        <f t="shared" si="11"/>
        <v>0</v>
      </c>
      <c r="AF39" s="45">
        <f t="shared" si="11"/>
        <v>0</v>
      </c>
      <c r="AG39" s="45">
        <f t="shared" si="11"/>
        <v>2041.6129999999998</v>
      </c>
      <c r="AH39" s="45">
        <f t="shared" si="11"/>
        <v>1400</v>
      </c>
      <c r="AI39" s="45">
        <f t="shared" si="11"/>
        <v>0</v>
      </c>
      <c r="AJ39" s="45">
        <f t="shared" si="11"/>
        <v>333.926</v>
      </c>
      <c r="AK39" s="45">
        <f t="shared" si="11"/>
        <v>0</v>
      </c>
      <c r="AL39" s="45">
        <f t="shared" si="11"/>
        <v>307.687</v>
      </c>
      <c r="AM39" s="45">
        <f t="shared" si="11"/>
        <v>0</v>
      </c>
      <c r="AN39" s="45">
        <f t="shared" si="11"/>
        <v>0</v>
      </c>
      <c r="AO39" s="45">
        <f t="shared" si="11"/>
        <v>0</v>
      </c>
      <c r="AP39" s="45">
        <f t="shared" si="11"/>
        <v>0</v>
      </c>
      <c r="AQ39" s="45">
        <f t="shared" si="11"/>
        <v>0</v>
      </c>
      <c r="AR39" s="45">
        <f t="shared" si="11"/>
        <v>0</v>
      </c>
      <c r="AS39" s="45">
        <f t="shared" si="11"/>
        <v>0</v>
      </c>
      <c r="AT39" s="45">
        <f t="shared" si="11"/>
        <v>2041.6129999999998</v>
      </c>
      <c r="AU39" s="45">
        <f t="shared" si="11"/>
        <v>1400</v>
      </c>
      <c r="AV39" s="45">
        <f t="shared" si="11"/>
        <v>0</v>
      </c>
      <c r="AW39" s="45">
        <f t="shared" si="11"/>
        <v>333.926</v>
      </c>
      <c r="AX39" s="45">
        <f t="shared" si="11"/>
        <v>0</v>
      </c>
      <c r="AY39" s="45">
        <f t="shared" si="11"/>
        <v>307.687</v>
      </c>
      <c r="AZ39" s="45">
        <f t="shared" si="11"/>
        <v>0</v>
      </c>
      <c r="BA39" s="45">
        <f t="shared" si="11"/>
        <v>0</v>
      </c>
      <c r="BB39" s="45">
        <f t="shared" si="11"/>
        <v>0</v>
      </c>
      <c r="BC39" s="45">
        <f t="shared" si="11"/>
        <v>0</v>
      </c>
      <c r="BD39" s="45">
        <f t="shared" si="11"/>
        <v>0</v>
      </c>
      <c r="BE39" s="45">
        <f t="shared" si="11"/>
        <v>0</v>
      </c>
      <c r="BF39" s="45">
        <f t="shared" si="11"/>
        <v>0</v>
      </c>
      <c r="BG39" s="45">
        <f t="shared" si="11"/>
        <v>2041.6129999999998</v>
      </c>
    </row>
    <row r="40" spans="1:59" s="40" customFormat="1" ht="11.25">
      <c r="A40" s="51" t="s">
        <v>147</v>
      </c>
      <c r="B40" s="52" t="s">
        <v>123</v>
      </c>
      <c r="C40" s="53" t="s">
        <v>148</v>
      </c>
      <c r="D40" s="51">
        <f>+'[1]Informe_Fondane'!D40</f>
        <v>1500</v>
      </c>
      <c r="E40" s="51">
        <f>+'[1]Informe_Fondane'!E40</f>
        <v>0</v>
      </c>
      <c r="F40" s="51">
        <f>+'[1]Informe_Fondane'!F40</f>
        <v>0</v>
      </c>
      <c r="G40" s="51">
        <f>+'[1]Informe_Fondane'!G40</f>
        <v>1500</v>
      </c>
      <c r="H40" s="51">
        <f>+'[1]Informe_Fondane'!H40</f>
        <v>1000</v>
      </c>
      <c r="I40" s="51">
        <f>+'[1]Informe_Fondane'!I40</f>
        <v>-596.016</v>
      </c>
      <c r="J40" s="51">
        <f>+'[1]Informe_Fondane'!J40</f>
        <v>0</v>
      </c>
      <c r="K40" s="51">
        <f>+'[1]Informe_Fondane'!K40</f>
        <v>0</v>
      </c>
      <c r="L40" s="51">
        <f>+'[1]Informe_Fondane'!L40</f>
        <v>0</v>
      </c>
      <c r="M40" s="51">
        <f>+'[1]Informe_Fondane'!M40</f>
        <v>0</v>
      </c>
      <c r="N40" s="51">
        <f>+'[1]Informe_Fondane'!N40</f>
        <v>0</v>
      </c>
      <c r="O40" s="51">
        <f>+'[1]Informe_Fondane'!O40</f>
        <v>0</v>
      </c>
      <c r="P40" s="51">
        <f>+'[1]Informe_Fondane'!P40</f>
        <v>0</v>
      </c>
      <c r="Q40" s="51">
        <f>+'[1]Informe_Fondane'!Q40</f>
        <v>0</v>
      </c>
      <c r="R40" s="51">
        <f>+'[1]Informe_Fondane'!R40</f>
        <v>0</v>
      </c>
      <c r="S40" s="51">
        <f>+'[1]Informe_Fondane'!S40</f>
        <v>0</v>
      </c>
      <c r="T40" s="51">
        <f>+'[1]Informe_Fondane'!T40</f>
        <v>403.98400000000004</v>
      </c>
      <c r="U40" s="51">
        <f>+'[1]Informe_Fondane'!U40</f>
        <v>996.016</v>
      </c>
      <c r="V40" s="51">
        <f>+'[1]Informe_Fondane'!V40</f>
        <v>-596.016</v>
      </c>
      <c r="W40" s="51">
        <f>+'[1]Informe_Fondane'!W40</f>
        <v>0</v>
      </c>
      <c r="X40" s="51">
        <f>+'[1]Informe_Fondane'!X40</f>
        <v>0</v>
      </c>
      <c r="Y40" s="51">
        <f>+'[1]Informe_Fondane'!Y40</f>
        <v>0</v>
      </c>
      <c r="Z40" s="51">
        <f>+'[1]Informe_Fondane'!Z40</f>
        <v>0</v>
      </c>
      <c r="AA40" s="51">
        <f>+'[1]Informe_Fondane'!AA40</f>
        <v>0</v>
      </c>
      <c r="AB40" s="51">
        <f>+'[1]Informe_Fondane'!AB40</f>
        <v>0</v>
      </c>
      <c r="AC40" s="51">
        <f>+'[1]Informe_Fondane'!AC40</f>
        <v>0</v>
      </c>
      <c r="AD40" s="51">
        <f>+'[1]Informe_Fondane'!AD40</f>
        <v>0</v>
      </c>
      <c r="AE40" s="51">
        <f>+'[1]Informe_Fondane'!AE40</f>
        <v>0</v>
      </c>
      <c r="AF40" s="51">
        <f>+'[1]Informe_Fondane'!AF40</f>
        <v>0</v>
      </c>
      <c r="AG40" s="51">
        <f>+'[1]Informe_Fondane'!AG40</f>
        <v>400</v>
      </c>
      <c r="AH40" s="51">
        <f>+'[1]Informe_Fondane'!AH40</f>
        <v>400</v>
      </c>
      <c r="AI40" s="51">
        <f>+'[1]Informe_Fondane'!AI40</f>
        <v>0</v>
      </c>
      <c r="AJ40" s="51">
        <f>+'[1]Informe_Fondane'!AJ40</f>
        <v>0</v>
      </c>
      <c r="AK40" s="51">
        <f>+'[1]Informe_Fondane'!AK40</f>
        <v>0</v>
      </c>
      <c r="AL40" s="51">
        <f>+'[1]Informe_Fondane'!AL40</f>
        <v>0</v>
      </c>
      <c r="AM40" s="51">
        <f>+'[1]Informe_Fondane'!AM40</f>
        <v>0</v>
      </c>
      <c r="AN40" s="51">
        <f>+'[1]Informe_Fondane'!AN40</f>
        <v>0</v>
      </c>
      <c r="AO40" s="51">
        <f>+'[1]Informe_Fondane'!AO40</f>
        <v>0</v>
      </c>
      <c r="AP40" s="51">
        <f>+'[1]Informe_Fondane'!AP40</f>
        <v>0</v>
      </c>
      <c r="AQ40" s="51">
        <f>+'[1]Informe_Fondane'!AQ40</f>
        <v>0</v>
      </c>
      <c r="AR40" s="51">
        <f>+'[1]Informe_Fondane'!AR40</f>
        <v>0</v>
      </c>
      <c r="AS40" s="51">
        <f>+'[1]Informe_Fondane'!AS40</f>
        <v>0</v>
      </c>
      <c r="AT40" s="51">
        <f>+'[1]Informe_Fondane'!AT40</f>
        <v>400</v>
      </c>
      <c r="AU40" s="51">
        <f>+'[1]Informe_Fondane'!AU40</f>
        <v>400</v>
      </c>
      <c r="AV40" s="51">
        <f>+'[1]Informe_Fondane'!AV40</f>
        <v>0</v>
      </c>
      <c r="AW40" s="51">
        <f>+'[1]Informe_Fondane'!AW40</f>
        <v>0</v>
      </c>
      <c r="AX40" s="51">
        <f>+'[1]Informe_Fondane'!AX40</f>
        <v>0</v>
      </c>
      <c r="AY40" s="51">
        <f>+'[1]Informe_Fondane'!AY40</f>
        <v>0</v>
      </c>
      <c r="AZ40" s="51">
        <f>+'[1]Informe_Fondane'!AZ40</f>
        <v>0</v>
      </c>
      <c r="BA40" s="51">
        <f>+'[1]Informe_Fondane'!BA40</f>
        <v>0</v>
      </c>
      <c r="BB40" s="51">
        <f>+'[1]Informe_Fondane'!BB40</f>
        <v>0</v>
      </c>
      <c r="BC40" s="51">
        <f>+'[1]Informe_Fondane'!BC40</f>
        <v>0</v>
      </c>
      <c r="BD40" s="51">
        <f>+'[1]Informe_Fondane'!BD40</f>
        <v>0</v>
      </c>
      <c r="BE40" s="51">
        <f>+'[1]Informe_Fondane'!BE40</f>
        <v>0</v>
      </c>
      <c r="BF40" s="51">
        <f>+'[1]Informe_Fondane'!BF40</f>
        <v>0</v>
      </c>
      <c r="BG40" s="51">
        <f>+'[1]Informe_Fondane'!BG40</f>
        <v>400</v>
      </c>
    </row>
    <row r="41" spans="1:59" s="40" customFormat="1" ht="11.25">
      <c r="A41" s="51" t="s">
        <v>149</v>
      </c>
      <c r="B41" s="52" t="s">
        <v>123</v>
      </c>
      <c r="C41" s="53" t="s">
        <v>150</v>
      </c>
      <c r="D41" s="51">
        <f>+'[1]Informe_Fondane'!D41</f>
        <v>15000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15000</v>
      </c>
      <c r="H41" s="51">
        <f>+'[1]Informe_Fondane'!H41</f>
        <v>0</v>
      </c>
      <c r="I41" s="51">
        <f>+'[1]Informe_Fondane'!I41</f>
        <v>0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0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0</v>
      </c>
      <c r="U41" s="51">
        <f>+'[1]Informe_Fondane'!U41</f>
        <v>0</v>
      </c>
      <c r="V41" s="51">
        <f>+'[1]Informe_Fondane'!V41</f>
        <v>0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0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0</v>
      </c>
      <c r="AH41" s="51">
        <f>+'[1]Informe_Fondane'!AH41</f>
        <v>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0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0</v>
      </c>
      <c r="AU41" s="51">
        <f>+'[1]Informe_Fondane'!AU41</f>
        <v>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0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0</v>
      </c>
    </row>
    <row r="42" spans="1:59" s="40" customFormat="1" ht="11.25">
      <c r="A42" s="51" t="s">
        <v>151</v>
      </c>
      <c r="B42" s="52" t="s">
        <v>123</v>
      </c>
      <c r="C42" s="53" t="s">
        <v>152</v>
      </c>
      <c r="D42" s="51">
        <f>+'[1]Informe_Fondane'!D42</f>
        <v>1500</v>
      </c>
      <c r="E42" s="51">
        <f>+'[1]Informe_Fondane'!E42</f>
        <v>500</v>
      </c>
      <c r="F42" s="51">
        <f>+'[1]Informe_Fondane'!F42</f>
        <v>0</v>
      </c>
      <c r="G42" s="73">
        <f>+'[1]Informe_Fondane'!G42</f>
        <v>2000</v>
      </c>
      <c r="H42" s="51">
        <f>+'[1]Informe_Fondane'!H42</f>
        <v>1500</v>
      </c>
      <c r="I42" s="51">
        <f>+'[1]Informe_Fondane'!I42</f>
        <v>-494.024</v>
      </c>
      <c r="J42" s="51">
        <f>+'[1]Informe_Fondane'!J42</f>
        <v>333.926</v>
      </c>
      <c r="K42" s="51">
        <f>+'[1]Informe_Fondane'!K42</f>
        <v>0</v>
      </c>
      <c r="L42" s="51">
        <f>+'[1]Informe_Fondane'!L42</f>
        <v>307.687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0</v>
      </c>
      <c r="R42" s="51">
        <f>+'[1]Informe_Fondane'!R42</f>
        <v>0</v>
      </c>
      <c r="S42" s="51">
        <f>+'[1]Informe_Fondane'!S42</f>
        <v>0</v>
      </c>
      <c r="T42" s="51">
        <f>+'[1]Informe_Fondane'!T42</f>
        <v>1647.589</v>
      </c>
      <c r="U42" s="51">
        <f>+'[1]Informe_Fondane'!U42</f>
        <v>1494.024</v>
      </c>
      <c r="V42" s="51">
        <f>+'[1]Informe_Fondane'!V42</f>
        <v>-494.024</v>
      </c>
      <c r="W42" s="51">
        <f>+'[1]Informe_Fondane'!W42</f>
        <v>333.926</v>
      </c>
      <c r="X42" s="51">
        <f>+'[1]Informe_Fondane'!X42</f>
        <v>0</v>
      </c>
      <c r="Y42" s="51">
        <f>+'[1]Informe_Fondane'!Y42</f>
        <v>307.687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0</v>
      </c>
      <c r="AE42" s="51">
        <f>+'[1]Informe_Fondane'!AE42</f>
        <v>0</v>
      </c>
      <c r="AF42" s="51">
        <f>+'[1]Informe_Fondane'!AF42</f>
        <v>0</v>
      </c>
      <c r="AG42" s="51">
        <f>+'[1]Informe_Fondane'!AG42</f>
        <v>1641.6129999999998</v>
      </c>
      <c r="AH42" s="51">
        <f>+'[1]Informe_Fondane'!AH42</f>
        <v>1000</v>
      </c>
      <c r="AI42" s="51">
        <f>+'[1]Informe_Fondane'!AI42</f>
        <v>0</v>
      </c>
      <c r="AJ42" s="51">
        <f>+'[1]Informe_Fondane'!AJ42</f>
        <v>333.926</v>
      </c>
      <c r="AK42" s="51">
        <f>+'[1]Informe_Fondane'!AK42</f>
        <v>0</v>
      </c>
      <c r="AL42" s="51">
        <f>+'[1]Informe_Fondane'!AL42</f>
        <v>307.687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0</v>
      </c>
      <c r="AS42" s="51">
        <f>+'[1]Informe_Fondane'!AS42</f>
        <v>0</v>
      </c>
      <c r="AT42" s="51">
        <f>+'[1]Informe_Fondane'!AT42</f>
        <v>1641.6129999999998</v>
      </c>
      <c r="AU42" s="51">
        <f>+'[1]Informe_Fondane'!AU42</f>
        <v>1000</v>
      </c>
      <c r="AV42" s="51">
        <f>+'[1]Informe_Fondane'!AV42</f>
        <v>0</v>
      </c>
      <c r="AW42" s="51">
        <f>+'[1]Informe_Fondane'!AW42</f>
        <v>333.926</v>
      </c>
      <c r="AX42" s="51">
        <f>+'[1]Informe_Fondane'!AX42</f>
        <v>0</v>
      </c>
      <c r="AY42" s="51">
        <f>+'[1]Informe_Fondane'!AY42</f>
        <v>307.687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0</v>
      </c>
      <c r="BF42" s="51">
        <f>+'[1]Informe_Fondane'!BF42</f>
        <v>0</v>
      </c>
      <c r="BG42" s="51">
        <f>+'[1]Informe_Fondane'!BG42</f>
        <v>1641.6129999999998</v>
      </c>
    </row>
    <row r="43" spans="1:59" s="47" customFormat="1" ht="11.25">
      <c r="A43" s="45" t="s">
        <v>153</v>
      </c>
      <c r="B43" s="46">
        <v>20</v>
      </c>
      <c r="C43" s="45" t="s">
        <v>92</v>
      </c>
      <c r="D43" s="45">
        <f>SUM(D44:D47)</f>
        <v>600050</v>
      </c>
      <c r="E43" s="45">
        <f aca="true" t="shared" si="12" ref="E43:BG43">SUM(E44:E47)</f>
        <v>0</v>
      </c>
      <c r="F43" s="45">
        <f t="shared" si="12"/>
        <v>213904.107</v>
      </c>
      <c r="G43" s="45">
        <f t="shared" si="12"/>
        <v>386145.893</v>
      </c>
      <c r="H43" s="45">
        <f t="shared" si="12"/>
        <v>164297.1704</v>
      </c>
      <c r="I43" s="45">
        <f t="shared" si="12"/>
        <v>234.70507999999998</v>
      </c>
      <c r="J43" s="45">
        <f t="shared" si="12"/>
        <v>26556.62168</v>
      </c>
      <c r="K43" s="45">
        <f t="shared" si="12"/>
        <v>0</v>
      </c>
      <c r="L43" s="45">
        <f t="shared" si="12"/>
        <v>0</v>
      </c>
      <c r="M43" s="45">
        <f t="shared" si="12"/>
        <v>0</v>
      </c>
      <c r="N43" s="45">
        <f t="shared" si="12"/>
        <v>0</v>
      </c>
      <c r="O43" s="45">
        <f t="shared" si="12"/>
        <v>0</v>
      </c>
      <c r="P43" s="45">
        <f t="shared" si="12"/>
        <v>0</v>
      </c>
      <c r="Q43" s="45">
        <f t="shared" si="12"/>
        <v>0</v>
      </c>
      <c r="R43" s="45">
        <f t="shared" si="12"/>
        <v>0</v>
      </c>
      <c r="S43" s="45">
        <f t="shared" si="12"/>
        <v>0</v>
      </c>
      <c r="T43" s="45">
        <f t="shared" si="12"/>
        <v>191088.49716</v>
      </c>
      <c r="U43" s="45">
        <f t="shared" si="12"/>
        <v>25959.45</v>
      </c>
      <c r="V43" s="45">
        <f t="shared" si="12"/>
        <v>10898.44</v>
      </c>
      <c r="W43" s="45">
        <f t="shared" si="12"/>
        <v>18359.453999999998</v>
      </c>
      <c r="X43" s="45">
        <f t="shared" si="12"/>
        <v>92209.38</v>
      </c>
      <c r="Y43" s="45">
        <f t="shared" si="12"/>
        <v>3094.6</v>
      </c>
      <c r="Z43" s="45">
        <f t="shared" si="12"/>
        <v>0</v>
      </c>
      <c r="AA43" s="45">
        <f t="shared" si="12"/>
        <v>0</v>
      </c>
      <c r="AB43" s="45">
        <f t="shared" si="12"/>
        <v>0</v>
      </c>
      <c r="AC43" s="45">
        <f t="shared" si="12"/>
        <v>0</v>
      </c>
      <c r="AD43" s="45">
        <f t="shared" si="12"/>
        <v>0</v>
      </c>
      <c r="AE43" s="45">
        <f t="shared" si="12"/>
        <v>0</v>
      </c>
      <c r="AF43" s="45">
        <f t="shared" si="12"/>
        <v>0</v>
      </c>
      <c r="AG43" s="45">
        <f t="shared" si="12"/>
        <v>150521.32400000002</v>
      </c>
      <c r="AH43" s="45">
        <f t="shared" si="12"/>
        <v>14209.24</v>
      </c>
      <c r="AI43" s="45">
        <f t="shared" si="12"/>
        <v>22620.030000000002</v>
      </c>
      <c r="AJ43" s="45">
        <f t="shared" si="12"/>
        <v>16840.534</v>
      </c>
      <c r="AK43" s="45">
        <f t="shared" si="12"/>
        <v>93756.92000000001</v>
      </c>
      <c r="AL43" s="45">
        <f t="shared" si="12"/>
        <v>3094.6</v>
      </c>
      <c r="AM43" s="45">
        <f t="shared" si="12"/>
        <v>0</v>
      </c>
      <c r="AN43" s="45">
        <f t="shared" si="12"/>
        <v>0</v>
      </c>
      <c r="AO43" s="45">
        <f t="shared" si="12"/>
        <v>0</v>
      </c>
      <c r="AP43" s="45">
        <f t="shared" si="12"/>
        <v>0</v>
      </c>
      <c r="AQ43" s="45">
        <f t="shared" si="12"/>
        <v>0</v>
      </c>
      <c r="AR43" s="45">
        <f t="shared" si="12"/>
        <v>0</v>
      </c>
      <c r="AS43" s="45">
        <f t="shared" si="12"/>
        <v>0</v>
      </c>
      <c r="AT43" s="45">
        <f t="shared" si="12"/>
        <v>150521.32400000002</v>
      </c>
      <c r="AU43" s="45">
        <f t="shared" si="12"/>
        <v>14209.24</v>
      </c>
      <c r="AV43" s="45">
        <f t="shared" si="12"/>
        <v>22620.030000000002</v>
      </c>
      <c r="AW43" s="45">
        <f t="shared" si="12"/>
        <v>16840.534</v>
      </c>
      <c r="AX43" s="45">
        <f t="shared" si="12"/>
        <v>92209.38</v>
      </c>
      <c r="AY43" s="45">
        <f t="shared" si="12"/>
        <v>807.39</v>
      </c>
      <c r="AZ43" s="45">
        <f t="shared" si="12"/>
        <v>0</v>
      </c>
      <c r="BA43" s="45">
        <f t="shared" si="12"/>
        <v>0</v>
      </c>
      <c r="BB43" s="45">
        <f t="shared" si="12"/>
        <v>0</v>
      </c>
      <c r="BC43" s="45">
        <f t="shared" si="12"/>
        <v>0</v>
      </c>
      <c r="BD43" s="45">
        <f t="shared" si="12"/>
        <v>0</v>
      </c>
      <c r="BE43" s="45">
        <f t="shared" si="12"/>
        <v>0</v>
      </c>
      <c r="BF43" s="45">
        <f t="shared" si="12"/>
        <v>0</v>
      </c>
      <c r="BG43" s="45">
        <f t="shared" si="12"/>
        <v>146686.57400000002</v>
      </c>
    </row>
    <row r="44" spans="1:59" s="40" customFormat="1" ht="11.25">
      <c r="A44" s="51" t="s">
        <v>154</v>
      </c>
      <c r="B44" s="52" t="s">
        <v>123</v>
      </c>
      <c r="C44" s="53" t="s">
        <v>155</v>
      </c>
      <c r="D44" s="51">
        <f>+'[1]Informe_Fondane'!D44</f>
        <v>50000</v>
      </c>
      <c r="E44" s="51">
        <f>+'[1]Informe_Fondane'!E44</f>
        <v>0</v>
      </c>
      <c r="F44" s="51">
        <f>+'[1]Informe_Fondane'!F44</f>
        <v>0</v>
      </c>
      <c r="G44" s="51">
        <f>+'[1]Informe_Fondane'!G44</f>
        <v>50000</v>
      </c>
      <c r="H44" s="51">
        <f>+'[1]Informe_Fondane'!H44</f>
        <v>1614.7131200000001</v>
      </c>
      <c r="I44" s="51">
        <f>+'[1]Informe_Fondane'!I44</f>
        <v>234.70507999999998</v>
      </c>
      <c r="J44" s="51">
        <f>+'[1]Informe_Fondane'!J44</f>
        <v>26553.73016</v>
      </c>
      <c r="K44" s="51">
        <f>+'[1]Informe_Fondane'!K44</f>
        <v>0</v>
      </c>
      <c r="L44" s="51">
        <f>+'[1]Informe_Fondane'!L44</f>
        <v>0</v>
      </c>
      <c r="M44" s="51">
        <f>+'[1]Informe_Fondane'!M44</f>
        <v>0</v>
      </c>
      <c r="N44" s="51">
        <f>+'[1]Informe_Fondane'!N44</f>
        <v>0</v>
      </c>
      <c r="O44" s="51">
        <f>+'[1]Informe_Fondane'!O44</f>
        <v>0</v>
      </c>
      <c r="P44" s="51">
        <f>+'[1]Informe_Fondane'!P44</f>
        <v>0</v>
      </c>
      <c r="Q44" s="51">
        <f>+'[1]Informe_Fondane'!Q44</f>
        <v>0</v>
      </c>
      <c r="R44" s="51">
        <f>+'[1]Informe_Fondane'!R44</f>
        <v>0</v>
      </c>
      <c r="S44" s="51">
        <f>+'[1]Informe_Fondane'!S44</f>
        <v>0</v>
      </c>
      <c r="T44" s="51">
        <f>+'[1]Informe_Fondane'!T44</f>
        <v>28403.14836</v>
      </c>
      <c r="U44" s="51">
        <f>+'[1]Informe_Fondane'!U44</f>
        <v>1608.28</v>
      </c>
      <c r="V44" s="51">
        <f>+'[1]Informe_Fondane'!V44</f>
        <v>233.77</v>
      </c>
      <c r="W44" s="51">
        <f>+'[1]Informe_Fondane'!W44</f>
        <v>4745.47</v>
      </c>
      <c r="X44" s="51">
        <f>+'[1]Informe_Fondane'!X44</f>
        <v>326.67</v>
      </c>
      <c r="Y44" s="51">
        <f>+'[1]Informe_Fondane'!Y44</f>
        <v>2287.21</v>
      </c>
      <c r="Z44" s="51">
        <f>+'[1]Informe_Fondane'!Z44</f>
        <v>0</v>
      </c>
      <c r="AA44" s="51">
        <f>+'[1]Informe_Fondane'!AA44</f>
        <v>0</v>
      </c>
      <c r="AB44" s="51">
        <f>+'[1]Informe_Fondane'!AB44</f>
        <v>0</v>
      </c>
      <c r="AC44" s="51">
        <f>+'[1]Informe_Fondane'!AC44</f>
        <v>0</v>
      </c>
      <c r="AD44" s="51">
        <f>+'[1]Informe_Fondane'!AD44</f>
        <v>0</v>
      </c>
      <c r="AE44" s="51">
        <f>+'[1]Informe_Fondane'!AE44</f>
        <v>0</v>
      </c>
      <c r="AF44" s="51">
        <f>+'[1]Informe_Fondane'!AF44</f>
        <v>0</v>
      </c>
      <c r="AG44" s="51">
        <f>+'[1]Informe_Fondane'!AG44</f>
        <v>9201.400000000001</v>
      </c>
      <c r="AH44" s="51">
        <f>+'[1]Informe_Fondane'!AH44</f>
        <v>0</v>
      </c>
      <c r="AI44" s="51">
        <f>+'[1]Informe_Fondane'!AI44</f>
        <v>1842.05</v>
      </c>
      <c r="AJ44" s="51">
        <f>+'[1]Informe_Fondane'!AJ44</f>
        <v>3197.93</v>
      </c>
      <c r="AK44" s="51">
        <f>+'[1]Informe_Fondane'!AK44</f>
        <v>1874.21</v>
      </c>
      <c r="AL44" s="51">
        <f>+'[1]Informe_Fondane'!AL44</f>
        <v>2287.21</v>
      </c>
      <c r="AM44" s="51">
        <f>+'[1]Informe_Fondane'!AM44</f>
        <v>0</v>
      </c>
      <c r="AN44" s="51">
        <f>+'[1]Informe_Fondane'!AN44</f>
        <v>0</v>
      </c>
      <c r="AO44" s="51">
        <f>+'[1]Informe_Fondane'!AO44</f>
        <v>0</v>
      </c>
      <c r="AP44" s="51">
        <f>+'[1]Informe_Fondane'!AP44</f>
        <v>0</v>
      </c>
      <c r="AQ44" s="51">
        <f>+'[1]Informe_Fondane'!AQ44</f>
        <v>0</v>
      </c>
      <c r="AR44" s="51">
        <f>+'[1]Informe_Fondane'!AR44</f>
        <v>0</v>
      </c>
      <c r="AS44" s="51">
        <f>+'[1]Informe_Fondane'!AS44</f>
        <v>0</v>
      </c>
      <c r="AT44" s="51">
        <f>+'[1]Informe_Fondane'!AT44</f>
        <v>9201.4</v>
      </c>
      <c r="AU44" s="51">
        <f>+'[1]Informe_Fondane'!AU44</f>
        <v>0</v>
      </c>
      <c r="AV44" s="51">
        <f>+'[1]Informe_Fondane'!AV44</f>
        <v>1842.05</v>
      </c>
      <c r="AW44" s="51">
        <f>+'[1]Informe_Fondane'!AW44</f>
        <v>3197.93</v>
      </c>
      <c r="AX44" s="51">
        <f>+'[1]Informe_Fondane'!AX44</f>
        <v>326.67</v>
      </c>
      <c r="AY44" s="51">
        <f>+'[1]Informe_Fondane'!AY44</f>
        <v>0</v>
      </c>
      <c r="AZ44" s="51">
        <f>+'[1]Informe_Fondane'!AZ44</f>
        <v>0</v>
      </c>
      <c r="BA44" s="51">
        <f>+'[1]Informe_Fondane'!BA44</f>
        <v>0</v>
      </c>
      <c r="BB44" s="51">
        <f>+'[1]Informe_Fondane'!BB44</f>
        <v>0</v>
      </c>
      <c r="BC44" s="51">
        <f>+'[1]Informe_Fondane'!BC44</f>
        <v>0</v>
      </c>
      <c r="BD44" s="51">
        <f>+'[1]Informe_Fondane'!BD44</f>
        <v>0</v>
      </c>
      <c r="BE44" s="51">
        <f>+'[1]Informe_Fondane'!BE44</f>
        <v>0</v>
      </c>
      <c r="BF44" s="51">
        <f>+'[1]Informe_Fondane'!BF44</f>
        <v>0</v>
      </c>
      <c r="BG44" s="51">
        <f>+'[1]Informe_Fondane'!BG44</f>
        <v>5366.65</v>
      </c>
    </row>
    <row r="45" spans="1:59" s="40" customFormat="1" ht="11.25">
      <c r="A45" s="51" t="s">
        <v>93</v>
      </c>
      <c r="B45" s="52" t="s">
        <v>123</v>
      </c>
      <c r="C45" s="53" t="s">
        <v>94</v>
      </c>
      <c r="D45" s="51">
        <f>+'[1]Informe_Fondane'!D45</f>
        <v>300000</v>
      </c>
      <c r="E45" s="51">
        <f>+'[1]Informe_Fondane'!E45</f>
        <v>0</v>
      </c>
      <c r="F45" s="51">
        <f>+'[1]Informe_Fondane'!F45</f>
        <v>213904.107</v>
      </c>
      <c r="G45" s="73">
        <f>+'[1]Informe_Fondane'!G45</f>
        <v>86095.893</v>
      </c>
      <c r="H45" s="51">
        <f>+'[1]Informe_Fondane'!H45</f>
        <v>0</v>
      </c>
      <c r="I45" s="51">
        <f>+'[1]Informe_Fondane'!I45</f>
        <v>0</v>
      </c>
      <c r="J45" s="51">
        <f>+'[1]Informe_Fondane'!J45</f>
        <v>0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0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0</v>
      </c>
      <c r="U45" s="51">
        <f>+'[1]Informe_Fondane'!U45</f>
        <v>0</v>
      </c>
      <c r="V45" s="51">
        <f>+'[1]Informe_Fondane'!V45</f>
        <v>0</v>
      </c>
      <c r="W45" s="51">
        <f>+'[1]Informe_Fondane'!W45</f>
        <v>0</v>
      </c>
      <c r="X45" s="51">
        <f>+'[1]Informe_Fondane'!X45</f>
        <v>0</v>
      </c>
      <c r="Y45" s="51">
        <f>+'[1]Informe_Fondane'!Y45</f>
        <v>0</v>
      </c>
      <c r="Z45" s="51">
        <f>+'[1]Informe_Fondane'!Z45</f>
        <v>0</v>
      </c>
      <c r="AA45" s="51">
        <f>+'[1]Informe_Fondane'!AA45</f>
        <v>0</v>
      </c>
      <c r="AB45" s="51">
        <f>+'[1]Informe_Fondane'!AB45</f>
        <v>0</v>
      </c>
      <c r="AC45" s="51">
        <f>+'[1]Informe_Fondane'!AC45</f>
        <v>0</v>
      </c>
      <c r="AD45" s="51">
        <f>+'[1]Informe_Fondane'!AD45</f>
        <v>0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0</v>
      </c>
      <c r="AH45" s="51">
        <f>+'[1]Informe_Fondane'!AH45</f>
        <v>0</v>
      </c>
      <c r="AI45" s="51">
        <f>+'[1]Informe_Fondane'!AI45</f>
        <v>0</v>
      </c>
      <c r="AJ45" s="51">
        <f>+'[1]Informe_Fondane'!AJ45</f>
        <v>0</v>
      </c>
      <c r="AK45" s="51">
        <f>+'[1]Informe_Fondane'!AK45</f>
        <v>0</v>
      </c>
      <c r="AL45" s="51">
        <f>+'[1]Informe_Fondane'!AL45</f>
        <v>0</v>
      </c>
      <c r="AM45" s="51">
        <f>+'[1]Informe_Fondane'!AM45</f>
        <v>0</v>
      </c>
      <c r="AN45" s="51">
        <f>+'[1]Informe_Fondane'!AN45</f>
        <v>0</v>
      </c>
      <c r="AO45" s="51">
        <f>+'[1]Informe_Fondane'!AO45</f>
        <v>0</v>
      </c>
      <c r="AP45" s="51">
        <f>+'[1]Informe_Fondane'!AP45</f>
        <v>0</v>
      </c>
      <c r="AQ45" s="51">
        <f>+'[1]Informe_Fondane'!AQ45</f>
        <v>0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0</v>
      </c>
      <c r="AU45" s="51">
        <f>+'[1]Informe_Fondane'!AU45</f>
        <v>0</v>
      </c>
      <c r="AV45" s="51">
        <f>+'[1]Informe_Fondane'!AV45</f>
        <v>0</v>
      </c>
      <c r="AW45" s="51">
        <f>+'[1]Informe_Fondane'!AW45</f>
        <v>0</v>
      </c>
      <c r="AX45" s="51">
        <f>+'[1]Informe_Fondane'!AX45</f>
        <v>0</v>
      </c>
      <c r="AY45" s="51">
        <f>+'[1]Informe_Fondane'!AY45</f>
        <v>0</v>
      </c>
      <c r="AZ45" s="51">
        <f>+'[1]Informe_Fondane'!AZ45</f>
        <v>0</v>
      </c>
      <c r="BA45" s="51">
        <f>+'[1]Informe_Fondane'!BA45</f>
        <v>0</v>
      </c>
      <c r="BB45" s="51">
        <f>+'[1]Informe_Fondane'!BB45</f>
        <v>0</v>
      </c>
      <c r="BC45" s="51">
        <f>+'[1]Informe_Fondane'!BC45</f>
        <v>0</v>
      </c>
      <c r="BD45" s="51">
        <f>+'[1]Informe_Fondane'!BD45</f>
        <v>0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0</v>
      </c>
    </row>
    <row r="46" spans="1:59" s="40" customFormat="1" ht="11.25">
      <c r="A46" s="51" t="s">
        <v>156</v>
      </c>
      <c r="B46" s="52" t="s">
        <v>123</v>
      </c>
      <c r="C46" s="53" t="s">
        <v>157</v>
      </c>
      <c r="D46" s="51">
        <f>+'[1]Informe_Fondane'!D46</f>
        <v>50</v>
      </c>
      <c r="E46" s="51">
        <f>+'[1]Informe_Fondane'!E46</f>
        <v>0</v>
      </c>
      <c r="F46" s="51">
        <f>+'[1]Informe_Fondane'!F46</f>
        <v>0</v>
      </c>
      <c r="G46" s="51">
        <f>+'[1]Informe_Fondane'!G46</f>
        <v>50</v>
      </c>
      <c r="H46" s="51">
        <f>+'[1]Informe_Fondane'!H46</f>
        <v>34.45728</v>
      </c>
      <c r="I46" s="51">
        <f>+'[1]Informe_Fondane'!I46</f>
        <v>0</v>
      </c>
      <c r="J46" s="51">
        <f>+'[1]Informe_Fondane'!J46</f>
        <v>2.89152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0</v>
      </c>
      <c r="O46" s="51">
        <f>+'[1]Informe_Fondane'!O46</f>
        <v>0</v>
      </c>
      <c r="P46" s="51">
        <f>+'[1]Informe_Fondane'!P46</f>
        <v>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37.3488</v>
      </c>
      <c r="U46" s="51">
        <f>+'[1]Informe_Fondane'!U46</f>
        <v>2.85</v>
      </c>
      <c r="V46" s="51">
        <f>+'[1]Informe_Fondane'!V46</f>
        <v>31.47</v>
      </c>
      <c r="W46" s="51">
        <f>+'[1]Informe_Fondane'!W46</f>
        <v>2.88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0</v>
      </c>
      <c r="AD46" s="51">
        <f>+'[1]Informe_Fondane'!AD46</f>
        <v>0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37.2</v>
      </c>
      <c r="AH46" s="51">
        <f>+'[1]Informe_Fondane'!AH46</f>
        <v>2.85</v>
      </c>
      <c r="AI46" s="51">
        <f>+'[1]Informe_Fondane'!AI46</f>
        <v>2.85</v>
      </c>
      <c r="AJ46" s="51">
        <f>+'[1]Informe_Fondane'!AJ46</f>
        <v>31.5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0</v>
      </c>
      <c r="AQ46" s="51">
        <f>+'[1]Informe_Fondane'!AQ46</f>
        <v>0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37.2</v>
      </c>
      <c r="AU46" s="51">
        <f>+'[1]Informe_Fondane'!AU46</f>
        <v>2.85</v>
      </c>
      <c r="AV46" s="51">
        <f>+'[1]Informe_Fondane'!AV46</f>
        <v>2.85</v>
      </c>
      <c r="AW46" s="51">
        <f>+'[1]Informe_Fondane'!AW46</f>
        <v>31.5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0</v>
      </c>
      <c r="BD46" s="51">
        <f>+'[1]Informe_Fondane'!BD46</f>
        <v>0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37.2</v>
      </c>
    </row>
    <row r="47" spans="1:59" s="40" customFormat="1" ht="11.25">
      <c r="A47" s="51" t="s">
        <v>158</v>
      </c>
      <c r="B47" s="52" t="s">
        <v>123</v>
      </c>
      <c r="C47" s="53" t="s">
        <v>159</v>
      </c>
      <c r="D47" s="51">
        <f>+'[1]Informe_Fondane'!D47</f>
        <v>250000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250000</v>
      </c>
      <c r="H47" s="51">
        <f>+'[1]Informe_Fondane'!H47</f>
        <v>162648</v>
      </c>
      <c r="I47" s="51">
        <f>+'[1]Informe_Fondane'!I47</f>
        <v>0</v>
      </c>
      <c r="J47" s="51">
        <f>+'[1]Informe_Fondane'!J47</f>
        <v>0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162648</v>
      </c>
      <c r="U47" s="51">
        <f>+'[1]Informe_Fondane'!U47</f>
        <v>24348.32</v>
      </c>
      <c r="V47" s="51">
        <f>+'[1]Informe_Fondane'!V47</f>
        <v>10633.2</v>
      </c>
      <c r="W47" s="51">
        <f>+'[1]Informe_Fondane'!W47</f>
        <v>13611.104</v>
      </c>
      <c r="X47" s="51">
        <f>+'[1]Informe_Fondane'!X47</f>
        <v>91882.71</v>
      </c>
      <c r="Y47" s="51">
        <f>+'[1]Informe_Fondane'!Y47</f>
        <v>807.39</v>
      </c>
      <c r="Z47" s="51">
        <f>+'[1]Informe_Fondane'!Z47</f>
        <v>0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141282.72400000002</v>
      </c>
      <c r="AH47" s="51">
        <f>+'[1]Informe_Fondane'!AH47</f>
        <v>14206.39</v>
      </c>
      <c r="AI47" s="51">
        <f>+'[1]Informe_Fondane'!AI47</f>
        <v>20775.13</v>
      </c>
      <c r="AJ47" s="51">
        <f>+'[1]Informe_Fondane'!AJ47</f>
        <v>13611.104</v>
      </c>
      <c r="AK47" s="51">
        <f>+'[1]Informe_Fondane'!AK47</f>
        <v>91882.71</v>
      </c>
      <c r="AL47" s="51">
        <f>+'[1]Informe_Fondane'!AL47</f>
        <v>807.39</v>
      </c>
      <c r="AM47" s="51">
        <f>+'[1]Informe_Fondane'!AM47</f>
        <v>0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141282.72400000002</v>
      </c>
      <c r="AU47" s="51">
        <f>+'[1]Informe_Fondane'!AU47</f>
        <v>14206.39</v>
      </c>
      <c r="AV47" s="51">
        <f>+'[1]Informe_Fondane'!AV47</f>
        <v>20775.13</v>
      </c>
      <c r="AW47" s="51">
        <f>+'[1]Informe_Fondane'!AW47</f>
        <v>13611.104</v>
      </c>
      <c r="AX47" s="51">
        <f>+'[1]Informe_Fondane'!AX47</f>
        <v>91882.71</v>
      </c>
      <c r="AY47" s="51">
        <f>+'[1]Informe_Fondane'!AY47</f>
        <v>807.39</v>
      </c>
      <c r="AZ47" s="51">
        <f>+'[1]Informe_Fondane'!AZ47</f>
        <v>0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141282.72400000002</v>
      </c>
    </row>
    <row r="48" spans="1:59" s="47" customFormat="1" ht="11.25">
      <c r="A48" s="45" t="s">
        <v>114</v>
      </c>
      <c r="B48" s="46">
        <v>20</v>
      </c>
      <c r="C48" s="45" t="s">
        <v>95</v>
      </c>
      <c r="D48" s="45">
        <f>+D49</f>
        <v>5000</v>
      </c>
      <c r="E48" s="45">
        <f aca="true" t="shared" si="13" ref="E48:BG48">+E49</f>
        <v>0</v>
      </c>
      <c r="F48" s="45">
        <f t="shared" si="13"/>
        <v>0</v>
      </c>
      <c r="G48" s="45">
        <f t="shared" si="13"/>
        <v>5000</v>
      </c>
      <c r="H48" s="45">
        <f t="shared" si="13"/>
        <v>0</v>
      </c>
      <c r="I48" s="45">
        <f t="shared" si="13"/>
        <v>4518</v>
      </c>
      <c r="J48" s="45">
        <f t="shared" si="13"/>
        <v>0</v>
      </c>
      <c r="K48" s="45">
        <f t="shared" si="13"/>
        <v>0</v>
      </c>
      <c r="L48" s="45">
        <f t="shared" si="13"/>
        <v>0</v>
      </c>
      <c r="M48" s="45">
        <f t="shared" si="13"/>
        <v>0</v>
      </c>
      <c r="N48" s="45">
        <f t="shared" si="13"/>
        <v>0</v>
      </c>
      <c r="O48" s="45">
        <f t="shared" si="13"/>
        <v>0</v>
      </c>
      <c r="P48" s="45">
        <f t="shared" si="13"/>
        <v>0</v>
      </c>
      <c r="Q48" s="45">
        <f t="shared" si="13"/>
        <v>0</v>
      </c>
      <c r="R48" s="45">
        <f t="shared" si="13"/>
        <v>0</v>
      </c>
      <c r="S48" s="45">
        <f t="shared" si="13"/>
        <v>0</v>
      </c>
      <c r="T48" s="45">
        <f t="shared" si="13"/>
        <v>4518</v>
      </c>
      <c r="U48" s="45">
        <f t="shared" si="13"/>
        <v>0</v>
      </c>
      <c r="V48" s="45">
        <f t="shared" si="13"/>
        <v>0</v>
      </c>
      <c r="W48" s="45">
        <f t="shared" si="13"/>
        <v>0</v>
      </c>
      <c r="X48" s="45">
        <f t="shared" si="13"/>
        <v>4500</v>
      </c>
      <c r="Y48" s="45">
        <f t="shared" si="13"/>
        <v>0</v>
      </c>
      <c r="Z48" s="45">
        <f t="shared" si="13"/>
        <v>0</v>
      </c>
      <c r="AA48" s="45">
        <f t="shared" si="13"/>
        <v>0</v>
      </c>
      <c r="AB48" s="45">
        <f t="shared" si="13"/>
        <v>0</v>
      </c>
      <c r="AC48" s="45">
        <f t="shared" si="13"/>
        <v>0</v>
      </c>
      <c r="AD48" s="45">
        <f t="shared" si="13"/>
        <v>0</v>
      </c>
      <c r="AE48" s="45">
        <f t="shared" si="13"/>
        <v>0</v>
      </c>
      <c r="AF48" s="45">
        <f t="shared" si="13"/>
        <v>0</v>
      </c>
      <c r="AG48" s="45">
        <f t="shared" si="13"/>
        <v>4500</v>
      </c>
      <c r="AH48" s="45">
        <f t="shared" si="13"/>
        <v>0</v>
      </c>
      <c r="AI48" s="45">
        <f t="shared" si="13"/>
        <v>0</v>
      </c>
      <c r="AJ48" s="45">
        <f t="shared" si="13"/>
        <v>0</v>
      </c>
      <c r="AK48" s="45">
        <f t="shared" si="13"/>
        <v>0</v>
      </c>
      <c r="AL48" s="45">
        <f t="shared" si="13"/>
        <v>0</v>
      </c>
      <c r="AM48" s="45">
        <f t="shared" si="13"/>
        <v>0</v>
      </c>
      <c r="AN48" s="45">
        <f t="shared" si="13"/>
        <v>0</v>
      </c>
      <c r="AO48" s="45">
        <f t="shared" si="13"/>
        <v>0</v>
      </c>
      <c r="AP48" s="45">
        <f t="shared" si="13"/>
        <v>0</v>
      </c>
      <c r="AQ48" s="45">
        <f t="shared" si="13"/>
        <v>0</v>
      </c>
      <c r="AR48" s="45">
        <f t="shared" si="13"/>
        <v>0</v>
      </c>
      <c r="AS48" s="45">
        <f t="shared" si="13"/>
        <v>0</v>
      </c>
      <c r="AT48" s="45">
        <f t="shared" si="13"/>
        <v>0</v>
      </c>
      <c r="AU48" s="45">
        <f t="shared" si="13"/>
        <v>0</v>
      </c>
      <c r="AV48" s="45">
        <f t="shared" si="13"/>
        <v>0</v>
      </c>
      <c r="AW48" s="45">
        <f t="shared" si="13"/>
        <v>0</v>
      </c>
      <c r="AX48" s="45">
        <f t="shared" si="13"/>
        <v>0</v>
      </c>
      <c r="AY48" s="45">
        <f t="shared" si="13"/>
        <v>0</v>
      </c>
      <c r="AZ48" s="45">
        <f t="shared" si="13"/>
        <v>0</v>
      </c>
      <c r="BA48" s="45">
        <f t="shared" si="13"/>
        <v>0</v>
      </c>
      <c r="BB48" s="45">
        <f t="shared" si="13"/>
        <v>0</v>
      </c>
      <c r="BC48" s="45">
        <f t="shared" si="13"/>
        <v>0</v>
      </c>
      <c r="BD48" s="45">
        <f t="shared" si="13"/>
        <v>0</v>
      </c>
      <c r="BE48" s="45">
        <f t="shared" si="13"/>
        <v>0</v>
      </c>
      <c r="BF48" s="45">
        <f t="shared" si="13"/>
        <v>0</v>
      </c>
      <c r="BG48" s="45">
        <f t="shared" si="13"/>
        <v>0</v>
      </c>
    </row>
    <row r="49" spans="1:59" s="40" customFormat="1" ht="11.25">
      <c r="A49" s="51" t="s">
        <v>160</v>
      </c>
      <c r="B49" s="52" t="s">
        <v>123</v>
      </c>
      <c r="C49" s="53" t="s">
        <v>161</v>
      </c>
      <c r="D49" s="54">
        <f>+'[1]Informe_Fondane'!D49</f>
        <v>5000</v>
      </c>
      <c r="E49" s="54">
        <f>+'[1]Informe_Fondane'!E49</f>
        <v>0</v>
      </c>
      <c r="F49" s="54">
        <f>+'[1]Informe_Fondane'!F49</f>
        <v>0</v>
      </c>
      <c r="G49" s="51">
        <f>+'[1]Informe_Fondane'!G49</f>
        <v>5000</v>
      </c>
      <c r="H49" s="51">
        <f>+'[1]Informe_Fondane'!H49</f>
        <v>0</v>
      </c>
      <c r="I49" s="51">
        <f>+'[1]Informe_Fondane'!I49</f>
        <v>4518</v>
      </c>
      <c r="J49" s="51">
        <f>+'[1]Informe_Fondane'!J49</f>
        <v>0</v>
      </c>
      <c r="K49" s="51">
        <f>+'[1]Informe_Fondane'!K49</f>
        <v>0</v>
      </c>
      <c r="L49" s="51">
        <f>+'[1]Informe_Fondane'!L49</f>
        <v>0</v>
      </c>
      <c r="M49" s="51">
        <f>+'[1]Informe_Fondane'!M49</f>
        <v>0</v>
      </c>
      <c r="N49" s="51">
        <f>+'[1]Informe_Fondane'!N49</f>
        <v>0</v>
      </c>
      <c r="O49" s="51">
        <f>+'[1]Informe_Fondane'!O49</f>
        <v>0</v>
      </c>
      <c r="P49" s="51">
        <f>+'[1]Informe_Fondane'!P49</f>
        <v>0</v>
      </c>
      <c r="Q49" s="51">
        <f>+'[1]Informe_Fondane'!Q49</f>
        <v>0</v>
      </c>
      <c r="R49" s="51">
        <f>+'[1]Informe_Fondane'!R49</f>
        <v>0</v>
      </c>
      <c r="S49" s="51">
        <f>+'[1]Informe_Fondane'!S49</f>
        <v>0</v>
      </c>
      <c r="T49" s="51">
        <f>+'[1]Informe_Fondane'!T49</f>
        <v>4518</v>
      </c>
      <c r="U49" s="51">
        <f>+'[1]Informe_Fondane'!U49</f>
        <v>0</v>
      </c>
      <c r="V49" s="51">
        <f>+'[1]Informe_Fondane'!V49</f>
        <v>0</v>
      </c>
      <c r="W49" s="51">
        <f>+'[1]Informe_Fondane'!W49</f>
        <v>0</v>
      </c>
      <c r="X49" s="51">
        <f>+'[1]Informe_Fondane'!X49</f>
        <v>4500</v>
      </c>
      <c r="Y49" s="51">
        <f>+'[1]Informe_Fondane'!Y49</f>
        <v>0</v>
      </c>
      <c r="Z49" s="51">
        <f>+'[1]Informe_Fondane'!Z49</f>
        <v>0</v>
      </c>
      <c r="AA49" s="51">
        <f>+'[1]Informe_Fondane'!AA49</f>
        <v>0</v>
      </c>
      <c r="AB49" s="51">
        <f>+'[1]Informe_Fondane'!AB49</f>
        <v>0</v>
      </c>
      <c r="AC49" s="51">
        <f>+'[1]Informe_Fondane'!AC49</f>
        <v>0</v>
      </c>
      <c r="AD49" s="51">
        <f>+'[1]Informe_Fondane'!AD49</f>
        <v>0</v>
      </c>
      <c r="AE49" s="51">
        <f>+'[1]Informe_Fondane'!AE49</f>
        <v>0</v>
      </c>
      <c r="AF49" s="51">
        <f>+'[1]Informe_Fondane'!AF49</f>
        <v>0</v>
      </c>
      <c r="AG49" s="51">
        <f>+'[1]Informe_Fondane'!AG49</f>
        <v>4500</v>
      </c>
      <c r="AH49" s="51">
        <f>+'[1]Informe_Fondane'!AH49</f>
        <v>0</v>
      </c>
      <c r="AI49" s="51">
        <f>+'[1]Informe_Fondane'!AI49</f>
        <v>0</v>
      </c>
      <c r="AJ49" s="51">
        <f>+'[1]Informe_Fondane'!AJ49</f>
        <v>0</v>
      </c>
      <c r="AK49" s="51">
        <f>+'[1]Informe_Fondane'!AK49</f>
        <v>0</v>
      </c>
      <c r="AL49" s="51">
        <f>+'[1]Informe_Fondane'!AL49</f>
        <v>0</v>
      </c>
      <c r="AM49" s="51">
        <f>+'[1]Informe_Fondane'!AM49</f>
        <v>0</v>
      </c>
      <c r="AN49" s="51">
        <f>+'[1]Informe_Fondane'!AN49</f>
        <v>0</v>
      </c>
      <c r="AO49" s="51">
        <f>+'[1]Informe_Fondane'!AO49</f>
        <v>0</v>
      </c>
      <c r="AP49" s="51">
        <f>+'[1]Informe_Fondane'!AP49</f>
        <v>0</v>
      </c>
      <c r="AQ49" s="51">
        <f>+'[1]Informe_Fondane'!AQ49</f>
        <v>0</v>
      </c>
      <c r="AR49" s="51">
        <f>+'[1]Informe_Fondane'!AR49</f>
        <v>0</v>
      </c>
      <c r="AS49" s="51">
        <f>+'[1]Informe_Fondane'!AS49</f>
        <v>0</v>
      </c>
      <c r="AT49" s="51">
        <f>+'[1]Informe_Fondane'!AT49</f>
        <v>0</v>
      </c>
      <c r="AU49" s="51">
        <f>+'[1]Informe_Fondane'!AU49</f>
        <v>0</v>
      </c>
      <c r="AV49" s="51">
        <f>+'[1]Informe_Fondane'!AV49</f>
        <v>0</v>
      </c>
      <c r="AW49" s="51">
        <f>+'[1]Informe_Fondane'!AW49</f>
        <v>0</v>
      </c>
      <c r="AX49" s="51">
        <f>+'[1]Informe_Fondane'!AX49</f>
        <v>0</v>
      </c>
      <c r="AY49" s="51">
        <f>+'[1]Informe_Fondane'!AY49</f>
        <v>0</v>
      </c>
      <c r="AZ49" s="51">
        <f>+'[1]Informe_Fondane'!AZ49</f>
        <v>0</v>
      </c>
      <c r="BA49" s="51">
        <f>+'[1]Informe_Fondane'!BA49</f>
        <v>0</v>
      </c>
      <c r="BB49" s="51">
        <f>+'[1]Informe_Fondane'!BB49</f>
        <v>0</v>
      </c>
      <c r="BC49" s="51">
        <f>+'[1]Informe_Fondane'!BC49</f>
        <v>0</v>
      </c>
      <c r="BD49" s="51">
        <f>+'[1]Informe_Fondane'!BD49</f>
        <v>0</v>
      </c>
      <c r="BE49" s="51">
        <f>+'[1]Informe_Fondane'!BE49</f>
        <v>0</v>
      </c>
      <c r="BF49" s="51">
        <f>+'[1]Informe_Fondane'!BF49</f>
        <v>0</v>
      </c>
      <c r="BG49" s="51">
        <f>+'[1]Informe_Fondane'!BG49</f>
        <v>0</v>
      </c>
    </row>
    <row r="50" spans="1:59" s="47" customFormat="1" ht="11.25">
      <c r="A50" s="45" t="s">
        <v>171</v>
      </c>
      <c r="B50" s="46">
        <v>20</v>
      </c>
      <c r="C50" s="45" t="s">
        <v>179</v>
      </c>
      <c r="D50" s="55">
        <f>+D51</f>
        <v>56250</v>
      </c>
      <c r="E50" s="55">
        <f aca="true" t="shared" si="14" ref="E50:BG50">+E51</f>
        <v>0</v>
      </c>
      <c r="F50" s="55">
        <f t="shared" si="14"/>
        <v>0</v>
      </c>
      <c r="G50" s="55">
        <f t="shared" si="14"/>
        <v>56250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4"/>
        <v>0</v>
      </c>
      <c r="L50" s="55">
        <f t="shared" si="14"/>
        <v>0</v>
      </c>
      <c r="M50" s="55">
        <f t="shared" si="14"/>
        <v>0</v>
      </c>
      <c r="N50" s="55">
        <f t="shared" si="14"/>
        <v>0</v>
      </c>
      <c r="O50" s="55">
        <f t="shared" si="14"/>
        <v>0</v>
      </c>
      <c r="P50" s="55">
        <f t="shared" si="14"/>
        <v>0</v>
      </c>
      <c r="Q50" s="55">
        <f t="shared" si="14"/>
        <v>0</v>
      </c>
      <c r="R50" s="55">
        <f t="shared" si="14"/>
        <v>0</v>
      </c>
      <c r="S50" s="55">
        <f t="shared" si="14"/>
        <v>0</v>
      </c>
      <c r="T50" s="55">
        <f t="shared" si="14"/>
        <v>0</v>
      </c>
      <c r="U50" s="55">
        <f t="shared" si="14"/>
        <v>0</v>
      </c>
      <c r="V50" s="55">
        <f t="shared" si="14"/>
        <v>0</v>
      </c>
      <c r="W50" s="55">
        <f t="shared" si="14"/>
        <v>0</v>
      </c>
      <c r="X50" s="55">
        <f t="shared" si="14"/>
        <v>0</v>
      </c>
      <c r="Y50" s="55">
        <f t="shared" si="14"/>
        <v>0</v>
      </c>
      <c r="Z50" s="55">
        <f t="shared" si="14"/>
        <v>0</v>
      </c>
      <c r="AA50" s="55">
        <f t="shared" si="14"/>
        <v>0</v>
      </c>
      <c r="AB50" s="55">
        <f t="shared" si="14"/>
        <v>0</v>
      </c>
      <c r="AC50" s="55">
        <f t="shared" si="14"/>
        <v>0</v>
      </c>
      <c r="AD50" s="55">
        <f t="shared" si="14"/>
        <v>0</v>
      </c>
      <c r="AE50" s="55">
        <f t="shared" si="14"/>
        <v>0</v>
      </c>
      <c r="AF50" s="55">
        <f t="shared" si="14"/>
        <v>0</v>
      </c>
      <c r="AG50" s="55">
        <f t="shared" si="14"/>
        <v>0</v>
      </c>
      <c r="AH50" s="55">
        <f t="shared" si="14"/>
        <v>0</v>
      </c>
      <c r="AI50" s="55">
        <f t="shared" si="14"/>
        <v>0</v>
      </c>
      <c r="AJ50" s="55">
        <f t="shared" si="14"/>
        <v>0</v>
      </c>
      <c r="AK50" s="55">
        <f t="shared" si="14"/>
        <v>0</v>
      </c>
      <c r="AL50" s="55">
        <f t="shared" si="14"/>
        <v>0</v>
      </c>
      <c r="AM50" s="55">
        <f t="shared" si="14"/>
        <v>0</v>
      </c>
      <c r="AN50" s="55">
        <f t="shared" si="14"/>
        <v>0</v>
      </c>
      <c r="AO50" s="55">
        <f t="shared" si="14"/>
        <v>0</v>
      </c>
      <c r="AP50" s="55">
        <f t="shared" si="14"/>
        <v>0</v>
      </c>
      <c r="AQ50" s="55">
        <f t="shared" si="14"/>
        <v>0</v>
      </c>
      <c r="AR50" s="55">
        <f t="shared" si="14"/>
        <v>0</v>
      </c>
      <c r="AS50" s="55">
        <f t="shared" si="14"/>
        <v>0</v>
      </c>
      <c r="AT50" s="55">
        <f t="shared" si="14"/>
        <v>0</v>
      </c>
      <c r="AU50" s="55">
        <f t="shared" si="14"/>
        <v>0</v>
      </c>
      <c r="AV50" s="55">
        <f t="shared" si="14"/>
        <v>0</v>
      </c>
      <c r="AW50" s="55">
        <f t="shared" si="14"/>
        <v>0</v>
      </c>
      <c r="AX50" s="55">
        <f t="shared" si="14"/>
        <v>0</v>
      </c>
      <c r="AY50" s="55">
        <f t="shared" si="14"/>
        <v>0</v>
      </c>
      <c r="AZ50" s="55">
        <f t="shared" si="14"/>
        <v>0</v>
      </c>
      <c r="BA50" s="55">
        <f t="shared" si="14"/>
        <v>0</v>
      </c>
      <c r="BB50" s="55">
        <f t="shared" si="14"/>
        <v>0</v>
      </c>
      <c r="BC50" s="55">
        <f t="shared" si="14"/>
        <v>0</v>
      </c>
      <c r="BD50" s="55">
        <f t="shared" si="14"/>
        <v>0</v>
      </c>
      <c r="BE50" s="55">
        <f t="shared" si="14"/>
        <v>0</v>
      </c>
      <c r="BF50" s="55">
        <f t="shared" si="14"/>
        <v>0</v>
      </c>
      <c r="BG50" s="55">
        <f t="shared" si="14"/>
        <v>0</v>
      </c>
    </row>
    <row r="51" spans="1:59" s="40" customFormat="1" ht="11.25">
      <c r="A51" s="51" t="s">
        <v>97</v>
      </c>
      <c r="B51" s="52" t="s">
        <v>123</v>
      </c>
      <c r="C51" s="53" t="s">
        <v>98</v>
      </c>
      <c r="D51" s="56">
        <f>+'[1]Informe_Fondane'!D51</f>
        <v>56250</v>
      </c>
      <c r="E51" s="56">
        <f>+'[1]Informe_Fondane'!E51</f>
        <v>0</v>
      </c>
      <c r="F51" s="56">
        <f>+'[1]Informe_Fondane'!F51</f>
        <v>0</v>
      </c>
      <c r="G51" s="51">
        <f>+'[1]Informe_Fondane'!G51</f>
        <v>56250</v>
      </c>
      <c r="H51" s="51">
        <f>+'[1]Informe_Fondane'!H51</f>
        <v>0</v>
      </c>
      <c r="I51" s="51">
        <f>+'[1]Informe_Fondane'!I51</f>
        <v>0</v>
      </c>
      <c r="J51" s="51">
        <f>+'[1]Informe_Fondane'!J51</f>
        <v>0</v>
      </c>
      <c r="K51" s="51">
        <f>+'[1]Informe_Fondane'!K51</f>
        <v>0</v>
      </c>
      <c r="L51" s="51">
        <f>+'[1]Informe_Fondane'!L51</f>
        <v>0</v>
      </c>
      <c r="M51" s="51">
        <f>+'[1]Informe_Fondane'!M51</f>
        <v>0</v>
      </c>
      <c r="N51" s="51">
        <f>+'[1]Informe_Fondane'!N51</f>
        <v>0</v>
      </c>
      <c r="O51" s="51">
        <f>+'[1]Informe_Fondane'!O51</f>
        <v>0</v>
      </c>
      <c r="P51" s="51">
        <f>+'[1]Informe_Fondane'!P51</f>
        <v>0</v>
      </c>
      <c r="Q51" s="51">
        <f>+'[1]Informe_Fondane'!Q51</f>
        <v>0</v>
      </c>
      <c r="R51" s="51">
        <f>+'[1]Informe_Fondane'!R51</f>
        <v>0</v>
      </c>
      <c r="S51" s="51">
        <f>+'[1]Informe_Fondane'!S51</f>
        <v>0</v>
      </c>
      <c r="T51" s="51">
        <f>+'[1]Informe_Fondane'!T51</f>
        <v>0</v>
      </c>
      <c r="U51" s="51">
        <f>+'[1]Informe_Fondane'!U51</f>
        <v>0</v>
      </c>
      <c r="V51" s="51">
        <f>+'[1]Informe_Fondane'!V51</f>
        <v>0</v>
      </c>
      <c r="W51" s="51">
        <f>+'[1]Informe_Fondane'!W51</f>
        <v>0</v>
      </c>
      <c r="X51" s="51">
        <f>+'[1]Informe_Fondane'!X51</f>
        <v>0</v>
      </c>
      <c r="Y51" s="51">
        <f>+'[1]Informe_Fondane'!Y51</f>
        <v>0</v>
      </c>
      <c r="Z51" s="51">
        <f>+'[1]Informe_Fondane'!Z51</f>
        <v>0</v>
      </c>
      <c r="AA51" s="51">
        <f>+'[1]Informe_Fondane'!AA51</f>
        <v>0</v>
      </c>
      <c r="AB51" s="51">
        <f>+'[1]Informe_Fondane'!AB51</f>
        <v>0</v>
      </c>
      <c r="AC51" s="51">
        <f>+'[1]Informe_Fondane'!AC51</f>
        <v>0</v>
      </c>
      <c r="AD51" s="51">
        <f>+'[1]Informe_Fondane'!AD51</f>
        <v>0</v>
      </c>
      <c r="AE51" s="51">
        <f>+'[1]Informe_Fondane'!AE51</f>
        <v>0</v>
      </c>
      <c r="AF51" s="51">
        <f>+'[1]Informe_Fondane'!AF51</f>
        <v>0</v>
      </c>
      <c r="AG51" s="51">
        <f>+'[1]Informe_Fondane'!AG51</f>
        <v>0</v>
      </c>
      <c r="AH51" s="51">
        <f>+'[1]Informe_Fondane'!AH51</f>
        <v>0</v>
      </c>
      <c r="AI51" s="51">
        <f>+'[1]Informe_Fondane'!AI51</f>
        <v>0</v>
      </c>
      <c r="AJ51" s="51">
        <f>+'[1]Informe_Fondane'!AJ51</f>
        <v>0</v>
      </c>
      <c r="AK51" s="51">
        <f>+'[1]Informe_Fondane'!AK51</f>
        <v>0</v>
      </c>
      <c r="AL51" s="51">
        <f>+'[1]Informe_Fondane'!AL51</f>
        <v>0</v>
      </c>
      <c r="AM51" s="51">
        <f>+'[1]Informe_Fondane'!AM51</f>
        <v>0</v>
      </c>
      <c r="AN51" s="51">
        <f>+'[1]Informe_Fondane'!AN51</f>
        <v>0</v>
      </c>
      <c r="AO51" s="51">
        <f>+'[1]Informe_Fondane'!AO51</f>
        <v>0</v>
      </c>
      <c r="AP51" s="51">
        <f>+'[1]Informe_Fondane'!AP51</f>
        <v>0</v>
      </c>
      <c r="AQ51" s="51">
        <f>+'[1]Informe_Fondane'!AQ51</f>
        <v>0</v>
      </c>
      <c r="AR51" s="51">
        <f>+'[1]Informe_Fondane'!AR51</f>
        <v>0</v>
      </c>
      <c r="AS51" s="51">
        <f>+'[1]Informe_Fondane'!AS51</f>
        <v>0</v>
      </c>
      <c r="AT51" s="51">
        <f>+'[1]Informe_Fondane'!AT51</f>
        <v>0</v>
      </c>
      <c r="AU51" s="51">
        <f>+'[1]Informe_Fondane'!AU51</f>
        <v>0</v>
      </c>
      <c r="AV51" s="51">
        <f>+'[1]Informe_Fondane'!AV51</f>
        <v>0</v>
      </c>
      <c r="AW51" s="51">
        <f>+'[1]Informe_Fondane'!AW51</f>
        <v>0</v>
      </c>
      <c r="AX51" s="51">
        <f>+'[1]Informe_Fondane'!AX51</f>
        <v>0</v>
      </c>
      <c r="AY51" s="51">
        <f>+'[1]Informe_Fondane'!AY51</f>
        <v>0</v>
      </c>
      <c r="AZ51" s="51">
        <f>+'[1]Informe_Fondane'!AZ51</f>
        <v>0</v>
      </c>
      <c r="BA51" s="51">
        <f>+'[1]Informe_Fondane'!BA51</f>
        <v>0</v>
      </c>
      <c r="BB51" s="51">
        <f>+'[1]Informe_Fondane'!BB51</f>
        <v>0</v>
      </c>
      <c r="BC51" s="51">
        <f>+'[1]Informe_Fondane'!BC51</f>
        <v>0</v>
      </c>
      <c r="BD51" s="51">
        <f>+'[1]Informe_Fondane'!BD51</f>
        <v>0</v>
      </c>
      <c r="BE51" s="51">
        <f>+'[1]Informe_Fondane'!BE51</f>
        <v>0</v>
      </c>
      <c r="BF51" s="51">
        <f>+'[1]Informe_Fondane'!BF51</f>
        <v>0</v>
      </c>
      <c r="BG51" s="51">
        <f>+'[1]Informe_Fondane'!BG51</f>
        <v>0</v>
      </c>
    </row>
    <row r="52" spans="1:59" s="47" customFormat="1" ht="11.25">
      <c r="A52" s="45" t="s">
        <v>162</v>
      </c>
      <c r="B52" s="46">
        <v>20</v>
      </c>
      <c r="C52" s="45" t="s">
        <v>99</v>
      </c>
      <c r="D52" s="45">
        <f>+D53</f>
        <v>90000</v>
      </c>
      <c r="E52" s="45">
        <f aca="true" t="shared" si="15" ref="E52:BG52">+E53</f>
        <v>0</v>
      </c>
      <c r="F52" s="45">
        <f t="shared" si="15"/>
        <v>0</v>
      </c>
      <c r="G52" s="45">
        <f t="shared" si="15"/>
        <v>90000</v>
      </c>
      <c r="H52" s="45">
        <f t="shared" si="15"/>
        <v>0</v>
      </c>
      <c r="I52" s="45">
        <f t="shared" si="15"/>
        <v>0</v>
      </c>
      <c r="J52" s="45">
        <f t="shared" si="15"/>
        <v>0</v>
      </c>
      <c r="K52" s="45">
        <f t="shared" si="15"/>
        <v>0</v>
      </c>
      <c r="L52" s="45">
        <f t="shared" si="15"/>
        <v>0</v>
      </c>
      <c r="M52" s="45">
        <f t="shared" si="15"/>
        <v>0</v>
      </c>
      <c r="N52" s="45">
        <f t="shared" si="15"/>
        <v>0</v>
      </c>
      <c r="O52" s="45">
        <f t="shared" si="15"/>
        <v>0</v>
      </c>
      <c r="P52" s="45">
        <f t="shared" si="15"/>
        <v>0</v>
      </c>
      <c r="Q52" s="45">
        <f t="shared" si="15"/>
        <v>0</v>
      </c>
      <c r="R52" s="45">
        <f t="shared" si="15"/>
        <v>0</v>
      </c>
      <c r="S52" s="45">
        <f t="shared" si="15"/>
        <v>0</v>
      </c>
      <c r="T52" s="45">
        <f t="shared" si="15"/>
        <v>0</v>
      </c>
      <c r="U52" s="45">
        <f t="shared" si="15"/>
        <v>0</v>
      </c>
      <c r="V52" s="45">
        <f t="shared" si="15"/>
        <v>0</v>
      </c>
      <c r="W52" s="45">
        <f t="shared" si="15"/>
        <v>0</v>
      </c>
      <c r="X52" s="45">
        <f t="shared" si="15"/>
        <v>0</v>
      </c>
      <c r="Y52" s="45">
        <f t="shared" si="15"/>
        <v>0</v>
      </c>
      <c r="Z52" s="45">
        <f t="shared" si="15"/>
        <v>0</v>
      </c>
      <c r="AA52" s="45">
        <f t="shared" si="15"/>
        <v>0</v>
      </c>
      <c r="AB52" s="45">
        <f t="shared" si="15"/>
        <v>0</v>
      </c>
      <c r="AC52" s="45">
        <f t="shared" si="15"/>
        <v>0</v>
      </c>
      <c r="AD52" s="45">
        <f t="shared" si="15"/>
        <v>0</v>
      </c>
      <c r="AE52" s="45">
        <f t="shared" si="15"/>
        <v>0</v>
      </c>
      <c r="AF52" s="45">
        <f t="shared" si="15"/>
        <v>0</v>
      </c>
      <c r="AG52" s="45">
        <f t="shared" si="15"/>
        <v>0</v>
      </c>
      <c r="AH52" s="45">
        <f t="shared" si="15"/>
        <v>0</v>
      </c>
      <c r="AI52" s="45">
        <f t="shared" si="15"/>
        <v>0</v>
      </c>
      <c r="AJ52" s="45">
        <f t="shared" si="15"/>
        <v>0</v>
      </c>
      <c r="AK52" s="45">
        <f t="shared" si="15"/>
        <v>0</v>
      </c>
      <c r="AL52" s="45">
        <f t="shared" si="15"/>
        <v>0</v>
      </c>
      <c r="AM52" s="45">
        <f t="shared" si="15"/>
        <v>0</v>
      </c>
      <c r="AN52" s="45">
        <f t="shared" si="15"/>
        <v>0</v>
      </c>
      <c r="AO52" s="45">
        <f t="shared" si="15"/>
        <v>0</v>
      </c>
      <c r="AP52" s="45">
        <f t="shared" si="15"/>
        <v>0</v>
      </c>
      <c r="AQ52" s="45">
        <f t="shared" si="15"/>
        <v>0</v>
      </c>
      <c r="AR52" s="45">
        <f t="shared" si="15"/>
        <v>0</v>
      </c>
      <c r="AS52" s="45">
        <f t="shared" si="15"/>
        <v>0</v>
      </c>
      <c r="AT52" s="45">
        <f t="shared" si="15"/>
        <v>0</v>
      </c>
      <c r="AU52" s="45">
        <f t="shared" si="15"/>
        <v>0</v>
      </c>
      <c r="AV52" s="45">
        <f t="shared" si="15"/>
        <v>0</v>
      </c>
      <c r="AW52" s="45">
        <f t="shared" si="15"/>
        <v>0</v>
      </c>
      <c r="AX52" s="45">
        <f t="shared" si="15"/>
        <v>0</v>
      </c>
      <c r="AY52" s="45">
        <f t="shared" si="15"/>
        <v>0</v>
      </c>
      <c r="AZ52" s="45">
        <f t="shared" si="15"/>
        <v>0</v>
      </c>
      <c r="BA52" s="45">
        <f t="shared" si="15"/>
        <v>0</v>
      </c>
      <c r="BB52" s="45">
        <f t="shared" si="15"/>
        <v>0</v>
      </c>
      <c r="BC52" s="45">
        <f t="shared" si="15"/>
        <v>0</v>
      </c>
      <c r="BD52" s="45">
        <f t="shared" si="15"/>
        <v>0</v>
      </c>
      <c r="BE52" s="45">
        <f t="shared" si="15"/>
        <v>0</v>
      </c>
      <c r="BF52" s="45">
        <f t="shared" si="15"/>
        <v>0</v>
      </c>
      <c r="BG52" s="45">
        <f t="shared" si="15"/>
        <v>0</v>
      </c>
    </row>
    <row r="53" spans="1:59" s="40" customFormat="1" ht="11.25">
      <c r="A53" s="51" t="s">
        <v>100</v>
      </c>
      <c r="B53" s="52" t="s">
        <v>123</v>
      </c>
      <c r="C53" s="53" t="s">
        <v>101</v>
      </c>
      <c r="D53" s="51">
        <f>+'[1]Informe_Fondane'!D53</f>
        <v>90000</v>
      </c>
      <c r="E53" s="51">
        <f>+'[1]Informe_Fondane'!E53</f>
        <v>0</v>
      </c>
      <c r="F53" s="51">
        <f>+'[1]Informe_Fondane'!F53</f>
        <v>0</v>
      </c>
      <c r="G53" s="51">
        <f>+'[1]Informe_Fondane'!G53</f>
        <v>90000</v>
      </c>
      <c r="H53" s="51">
        <f>+'[1]Informe_Fondane'!H53</f>
        <v>0</v>
      </c>
      <c r="I53" s="51">
        <f>+'[1]Informe_Fondane'!I53</f>
        <v>0</v>
      </c>
      <c r="J53" s="51">
        <f>+'[1]Informe_Fondane'!J53</f>
        <v>0</v>
      </c>
      <c r="K53" s="51">
        <f>+'[1]Informe_Fondane'!K53</f>
        <v>0</v>
      </c>
      <c r="L53" s="51">
        <f>+'[1]Informe_Fondane'!L53</f>
        <v>0</v>
      </c>
      <c r="M53" s="51">
        <f>+'[1]Informe_Fondane'!M53</f>
        <v>0</v>
      </c>
      <c r="N53" s="51">
        <f>+'[1]Informe_Fondane'!N53</f>
        <v>0</v>
      </c>
      <c r="O53" s="51">
        <f>+'[1]Informe_Fondane'!O53</f>
        <v>0</v>
      </c>
      <c r="P53" s="51">
        <f>+'[1]Informe_Fondane'!P53</f>
        <v>0</v>
      </c>
      <c r="Q53" s="51">
        <f>+'[1]Informe_Fondane'!Q53</f>
        <v>0</v>
      </c>
      <c r="R53" s="51">
        <f>+'[1]Informe_Fondane'!R53</f>
        <v>0</v>
      </c>
      <c r="S53" s="51">
        <f>+'[1]Informe_Fondane'!S53</f>
        <v>0</v>
      </c>
      <c r="T53" s="51">
        <f>+'[1]Informe_Fondane'!T53</f>
        <v>0</v>
      </c>
      <c r="U53" s="51">
        <f>+'[1]Informe_Fondane'!U53</f>
        <v>0</v>
      </c>
      <c r="V53" s="51">
        <f>+'[1]Informe_Fondane'!V53</f>
        <v>0</v>
      </c>
      <c r="W53" s="51">
        <f>+'[1]Informe_Fondane'!W53</f>
        <v>0</v>
      </c>
      <c r="X53" s="51">
        <f>+'[1]Informe_Fondane'!X53</f>
        <v>0</v>
      </c>
      <c r="Y53" s="51">
        <f>+'[1]Informe_Fondane'!Y53</f>
        <v>0</v>
      </c>
      <c r="Z53" s="51">
        <f>+'[1]Informe_Fondane'!Z53</f>
        <v>0</v>
      </c>
      <c r="AA53" s="51">
        <f>+'[1]Informe_Fondane'!AA53</f>
        <v>0</v>
      </c>
      <c r="AB53" s="51">
        <f>+'[1]Informe_Fondane'!AB53</f>
        <v>0</v>
      </c>
      <c r="AC53" s="51">
        <f>+'[1]Informe_Fondane'!AC53</f>
        <v>0</v>
      </c>
      <c r="AD53" s="51">
        <f>+'[1]Informe_Fondane'!AD53</f>
        <v>0</v>
      </c>
      <c r="AE53" s="51">
        <f>+'[1]Informe_Fondane'!AE53</f>
        <v>0</v>
      </c>
      <c r="AF53" s="51">
        <f>+'[1]Informe_Fondane'!AF53</f>
        <v>0</v>
      </c>
      <c r="AG53" s="51">
        <f>+'[1]Informe_Fondane'!AG53</f>
        <v>0</v>
      </c>
      <c r="AH53" s="51">
        <f>+'[1]Informe_Fondane'!AH53</f>
        <v>0</v>
      </c>
      <c r="AI53" s="51">
        <f>+'[1]Informe_Fondane'!AI53</f>
        <v>0</v>
      </c>
      <c r="AJ53" s="51">
        <f>+'[1]Informe_Fondane'!AJ53</f>
        <v>0</v>
      </c>
      <c r="AK53" s="51">
        <f>+'[1]Informe_Fondane'!AK53</f>
        <v>0</v>
      </c>
      <c r="AL53" s="51">
        <f>+'[1]Informe_Fondane'!AL53</f>
        <v>0</v>
      </c>
      <c r="AM53" s="51">
        <f>+'[1]Informe_Fondane'!AM53</f>
        <v>0</v>
      </c>
      <c r="AN53" s="51">
        <f>+'[1]Informe_Fondane'!AN53</f>
        <v>0</v>
      </c>
      <c r="AO53" s="51">
        <f>+'[1]Informe_Fondane'!AO53</f>
        <v>0</v>
      </c>
      <c r="AP53" s="51">
        <f>+'[1]Informe_Fondane'!AP53</f>
        <v>0</v>
      </c>
      <c r="AQ53" s="51">
        <f>+'[1]Informe_Fondane'!AQ53</f>
        <v>0</v>
      </c>
      <c r="AR53" s="51">
        <f>+'[1]Informe_Fondane'!AR53</f>
        <v>0</v>
      </c>
      <c r="AS53" s="51">
        <f>+'[1]Informe_Fondane'!AS53</f>
        <v>0</v>
      </c>
      <c r="AT53" s="51">
        <f>+'[1]Informe_Fondane'!AT53</f>
        <v>0</v>
      </c>
      <c r="AU53" s="51">
        <f>+'[1]Informe_Fondane'!AU53</f>
        <v>0</v>
      </c>
      <c r="AV53" s="51">
        <f>+'[1]Informe_Fondane'!AV53</f>
        <v>0</v>
      </c>
      <c r="AW53" s="51">
        <f>+'[1]Informe_Fondane'!AW53</f>
        <v>0</v>
      </c>
      <c r="AX53" s="51">
        <f>+'[1]Informe_Fondane'!AX53</f>
        <v>0</v>
      </c>
      <c r="AY53" s="51">
        <f>+'[1]Informe_Fondane'!AY53</f>
        <v>0</v>
      </c>
      <c r="AZ53" s="51">
        <f>+'[1]Informe_Fondane'!AZ53</f>
        <v>0</v>
      </c>
      <c r="BA53" s="51">
        <f>+'[1]Informe_Fondane'!BA53</f>
        <v>0</v>
      </c>
      <c r="BB53" s="51">
        <f>+'[1]Informe_Fondane'!BB53</f>
        <v>0</v>
      </c>
      <c r="BC53" s="51">
        <f>+'[1]Informe_Fondane'!BC53</f>
        <v>0</v>
      </c>
      <c r="BD53" s="51">
        <f>+'[1]Informe_Fondane'!BD53</f>
        <v>0</v>
      </c>
      <c r="BE53" s="51">
        <f>+'[1]Informe_Fondane'!BE53</f>
        <v>0</v>
      </c>
      <c r="BF53" s="51">
        <f>+'[1]Informe_Fondane'!BF53</f>
        <v>0</v>
      </c>
      <c r="BG53" s="51">
        <f>+'[1]Informe_Fondane'!BG53</f>
        <v>0</v>
      </c>
    </row>
    <row r="54" spans="1:59" s="47" customFormat="1" ht="11.25">
      <c r="A54" s="45" t="s">
        <v>175</v>
      </c>
      <c r="B54" s="46">
        <v>20</v>
      </c>
      <c r="C54" s="45" t="s">
        <v>177</v>
      </c>
      <c r="D54" s="45">
        <f>+D55</f>
        <v>200</v>
      </c>
      <c r="E54" s="45">
        <f aca="true" t="shared" si="16" ref="E54:BG54">+E55</f>
        <v>10000</v>
      </c>
      <c r="F54" s="45">
        <f t="shared" si="16"/>
        <v>0</v>
      </c>
      <c r="G54" s="45">
        <f t="shared" si="16"/>
        <v>10200</v>
      </c>
      <c r="H54" s="45">
        <f t="shared" si="16"/>
        <v>0</v>
      </c>
      <c r="I54" s="45">
        <f t="shared" si="16"/>
        <v>0</v>
      </c>
      <c r="J54" s="45">
        <f t="shared" si="16"/>
        <v>0</v>
      </c>
      <c r="K54" s="45">
        <f t="shared" si="16"/>
        <v>3632</v>
      </c>
      <c r="L54" s="45">
        <f t="shared" si="16"/>
        <v>0</v>
      </c>
      <c r="M54" s="45">
        <f t="shared" si="16"/>
        <v>0</v>
      </c>
      <c r="N54" s="45">
        <f t="shared" si="16"/>
        <v>0</v>
      </c>
      <c r="O54" s="45">
        <f t="shared" si="16"/>
        <v>0</v>
      </c>
      <c r="P54" s="45">
        <f t="shared" si="16"/>
        <v>0</v>
      </c>
      <c r="Q54" s="45">
        <f t="shared" si="16"/>
        <v>0</v>
      </c>
      <c r="R54" s="45">
        <f t="shared" si="16"/>
        <v>0</v>
      </c>
      <c r="S54" s="45">
        <f t="shared" si="16"/>
        <v>0</v>
      </c>
      <c r="T54" s="45">
        <f t="shared" si="16"/>
        <v>3632</v>
      </c>
      <c r="U54" s="45">
        <f t="shared" si="16"/>
        <v>0</v>
      </c>
      <c r="V54" s="45">
        <f t="shared" si="16"/>
        <v>0</v>
      </c>
      <c r="W54" s="45">
        <f t="shared" si="16"/>
        <v>0</v>
      </c>
      <c r="X54" s="45">
        <f t="shared" si="16"/>
        <v>0</v>
      </c>
      <c r="Y54" s="45">
        <f t="shared" si="16"/>
        <v>133.754</v>
      </c>
      <c r="Z54" s="45">
        <f t="shared" si="16"/>
        <v>0</v>
      </c>
      <c r="AA54" s="45">
        <f t="shared" si="16"/>
        <v>0</v>
      </c>
      <c r="AB54" s="45">
        <f t="shared" si="16"/>
        <v>0</v>
      </c>
      <c r="AC54" s="45">
        <f t="shared" si="16"/>
        <v>0</v>
      </c>
      <c r="AD54" s="45">
        <f t="shared" si="16"/>
        <v>0</v>
      </c>
      <c r="AE54" s="45">
        <f t="shared" si="16"/>
        <v>0</v>
      </c>
      <c r="AF54" s="45">
        <f t="shared" si="16"/>
        <v>0</v>
      </c>
      <c r="AG54" s="45">
        <f t="shared" si="16"/>
        <v>133.754</v>
      </c>
      <c r="AH54" s="45">
        <f t="shared" si="16"/>
        <v>0</v>
      </c>
      <c r="AI54" s="45">
        <f t="shared" si="16"/>
        <v>0</v>
      </c>
      <c r="AJ54" s="45">
        <f t="shared" si="16"/>
        <v>0</v>
      </c>
      <c r="AK54" s="45">
        <f t="shared" si="16"/>
        <v>0</v>
      </c>
      <c r="AL54" s="45">
        <f t="shared" si="16"/>
        <v>133.754</v>
      </c>
      <c r="AM54" s="45">
        <f t="shared" si="16"/>
        <v>0</v>
      </c>
      <c r="AN54" s="45">
        <f t="shared" si="16"/>
        <v>0</v>
      </c>
      <c r="AO54" s="45">
        <f t="shared" si="16"/>
        <v>0</v>
      </c>
      <c r="AP54" s="45">
        <f t="shared" si="16"/>
        <v>0</v>
      </c>
      <c r="AQ54" s="45">
        <f t="shared" si="16"/>
        <v>0</v>
      </c>
      <c r="AR54" s="45">
        <f t="shared" si="16"/>
        <v>0</v>
      </c>
      <c r="AS54" s="45">
        <f t="shared" si="16"/>
        <v>0</v>
      </c>
      <c r="AT54" s="45">
        <f t="shared" si="16"/>
        <v>133.754</v>
      </c>
      <c r="AU54" s="45">
        <f t="shared" si="16"/>
        <v>0</v>
      </c>
      <c r="AV54" s="45">
        <f t="shared" si="16"/>
        <v>0</v>
      </c>
      <c r="AW54" s="45">
        <f t="shared" si="16"/>
        <v>0</v>
      </c>
      <c r="AX54" s="45">
        <f t="shared" si="16"/>
        <v>0</v>
      </c>
      <c r="AY54" s="45">
        <f t="shared" si="16"/>
        <v>133.754</v>
      </c>
      <c r="AZ54" s="45">
        <f t="shared" si="16"/>
        <v>0</v>
      </c>
      <c r="BA54" s="45">
        <f t="shared" si="16"/>
        <v>0</v>
      </c>
      <c r="BB54" s="45">
        <f t="shared" si="16"/>
        <v>0</v>
      </c>
      <c r="BC54" s="45">
        <f t="shared" si="16"/>
        <v>0</v>
      </c>
      <c r="BD54" s="45">
        <f t="shared" si="16"/>
        <v>0</v>
      </c>
      <c r="BE54" s="45">
        <f t="shared" si="16"/>
        <v>0</v>
      </c>
      <c r="BF54" s="45">
        <f t="shared" si="16"/>
        <v>0</v>
      </c>
      <c r="BG54" s="45">
        <f t="shared" si="16"/>
        <v>133.754</v>
      </c>
    </row>
    <row r="55" spans="1:59" s="40" customFormat="1" ht="11.25">
      <c r="A55" s="51" t="s">
        <v>176</v>
      </c>
      <c r="B55" s="52" t="s">
        <v>123</v>
      </c>
      <c r="C55" s="53" t="s">
        <v>178</v>
      </c>
      <c r="D55" s="51">
        <f>+'[1]Informe_Fondane'!D55</f>
        <v>200</v>
      </c>
      <c r="E55" s="51">
        <f>+'[1]Informe_Fondane'!E55</f>
        <v>10000</v>
      </c>
      <c r="F55" s="51">
        <f>+'[1]Informe_Fondane'!F55</f>
        <v>0</v>
      </c>
      <c r="G55" s="73">
        <f>+'[1]Informe_Fondane'!G55</f>
        <v>10200</v>
      </c>
      <c r="H55" s="51">
        <f>+'[1]Informe_Fondane'!H55</f>
        <v>0</v>
      </c>
      <c r="I55" s="51">
        <f>+'[1]Informe_Fondane'!I55</f>
        <v>0</v>
      </c>
      <c r="J55" s="51">
        <f>+'[1]Informe_Fondane'!J55</f>
        <v>0</v>
      </c>
      <c r="K55" s="51">
        <f>+'[1]Informe_Fondane'!K55</f>
        <v>3632</v>
      </c>
      <c r="L55" s="51">
        <f>+'[1]Informe_Fondane'!L55</f>
        <v>0</v>
      </c>
      <c r="M55" s="51">
        <f>+'[1]Informe_Fondane'!M55</f>
        <v>0</v>
      </c>
      <c r="N55" s="51">
        <f>+'[1]Informe_Fondane'!N55</f>
        <v>0</v>
      </c>
      <c r="O55" s="51">
        <f>+'[1]Informe_Fondane'!O55</f>
        <v>0</v>
      </c>
      <c r="P55" s="51">
        <f>+'[1]Informe_Fondane'!P55</f>
        <v>0</v>
      </c>
      <c r="Q55" s="51">
        <f>+'[1]Informe_Fondane'!Q55</f>
        <v>0</v>
      </c>
      <c r="R55" s="51">
        <f>+'[1]Informe_Fondane'!R55</f>
        <v>0</v>
      </c>
      <c r="S55" s="51">
        <f>+'[1]Informe_Fondane'!S55</f>
        <v>0</v>
      </c>
      <c r="T55" s="51">
        <f>+'[1]Informe_Fondane'!T55</f>
        <v>3632</v>
      </c>
      <c r="U55" s="51">
        <f>+'[1]Informe_Fondane'!U55</f>
        <v>0</v>
      </c>
      <c r="V55" s="51">
        <f>+'[1]Informe_Fondane'!V55</f>
        <v>0</v>
      </c>
      <c r="W55" s="51">
        <f>+'[1]Informe_Fondane'!W55</f>
        <v>0</v>
      </c>
      <c r="X55" s="51">
        <f>+'[1]Informe_Fondane'!X55</f>
        <v>0</v>
      </c>
      <c r="Y55" s="51">
        <f>+'[1]Informe_Fondane'!Y55</f>
        <v>133.754</v>
      </c>
      <c r="Z55" s="51">
        <f>+'[1]Informe_Fondane'!Z55</f>
        <v>0</v>
      </c>
      <c r="AA55" s="51">
        <f>+'[1]Informe_Fondane'!AA55</f>
        <v>0</v>
      </c>
      <c r="AB55" s="51">
        <f>+'[1]Informe_Fondane'!AB55</f>
        <v>0</v>
      </c>
      <c r="AC55" s="51">
        <f>+'[1]Informe_Fondane'!AC55</f>
        <v>0</v>
      </c>
      <c r="AD55" s="51">
        <f>+'[1]Informe_Fondane'!AD55</f>
        <v>0</v>
      </c>
      <c r="AE55" s="51">
        <f>+'[1]Informe_Fondane'!AE55</f>
        <v>0</v>
      </c>
      <c r="AF55" s="51">
        <f>+'[1]Informe_Fondane'!AF55</f>
        <v>0</v>
      </c>
      <c r="AG55" s="51">
        <f>+'[1]Informe_Fondane'!AG55</f>
        <v>133.754</v>
      </c>
      <c r="AH55" s="51">
        <f>+'[1]Informe_Fondane'!AH55</f>
        <v>0</v>
      </c>
      <c r="AI55" s="51">
        <f>+'[1]Informe_Fondane'!AI55</f>
        <v>0</v>
      </c>
      <c r="AJ55" s="51">
        <f>+'[1]Informe_Fondane'!AJ55</f>
        <v>0</v>
      </c>
      <c r="AK55" s="51">
        <f>+'[1]Informe_Fondane'!AK55</f>
        <v>0</v>
      </c>
      <c r="AL55" s="51">
        <f>+'[1]Informe_Fondane'!AL55</f>
        <v>133.754</v>
      </c>
      <c r="AM55" s="51">
        <f>+'[1]Informe_Fondane'!AM55</f>
        <v>0</v>
      </c>
      <c r="AN55" s="51">
        <f>+'[1]Informe_Fondane'!AN55</f>
        <v>0</v>
      </c>
      <c r="AO55" s="51">
        <f>+'[1]Informe_Fondane'!AO55</f>
        <v>0</v>
      </c>
      <c r="AP55" s="51">
        <f>+'[1]Informe_Fondane'!AP55</f>
        <v>0</v>
      </c>
      <c r="AQ55" s="51">
        <f>+'[1]Informe_Fondane'!AQ55</f>
        <v>0</v>
      </c>
      <c r="AR55" s="51">
        <f>+'[1]Informe_Fondane'!AR55</f>
        <v>0</v>
      </c>
      <c r="AS55" s="51">
        <f>+'[1]Informe_Fondane'!AS55</f>
        <v>0</v>
      </c>
      <c r="AT55" s="51">
        <f>+'[1]Informe_Fondane'!AT55</f>
        <v>133.754</v>
      </c>
      <c r="AU55" s="51">
        <f>+'[1]Informe_Fondane'!AU55</f>
        <v>0</v>
      </c>
      <c r="AV55" s="51">
        <f>+'[1]Informe_Fondane'!AV55</f>
        <v>0</v>
      </c>
      <c r="AW55" s="51">
        <f>+'[1]Informe_Fondane'!AW55</f>
        <v>0</v>
      </c>
      <c r="AX55" s="51">
        <f>+'[1]Informe_Fondane'!AX55</f>
        <v>0</v>
      </c>
      <c r="AY55" s="51">
        <f>+'[1]Informe_Fondane'!AY55</f>
        <v>133.754</v>
      </c>
      <c r="AZ55" s="51">
        <f>+'[1]Informe_Fondane'!AZ55</f>
        <v>0</v>
      </c>
      <c r="BA55" s="51">
        <f>+'[1]Informe_Fondane'!BA55</f>
        <v>0</v>
      </c>
      <c r="BB55" s="51">
        <f>+'[1]Informe_Fondane'!BB55</f>
        <v>0</v>
      </c>
      <c r="BC55" s="51">
        <f>+'[1]Informe_Fondane'!BC55</f>
        <v>0</v>
      </c>
      <c r="BD55" s="51">
        <f>+'[1]Informe_Fondane'!BD55</f>
        <v>0</v>
      </c>
      <c r="BE55" s="51">
        <f>+'[1]Informe_Fondane'!BE55</f>
        <v>0</v>
      </c>
      <c r="BF55" s="51">
        <f>+'[1]Informe_Fondane'!BF55</f>
        <v>0</v>
      </c>
      <c r="BG55" s="51">
        <f>+'[1]Informe_Fondane'!BG55</f>
        <v>133.754</v>
      </c>
    </row>
    <row r="56" spans="1:59" s="47" customFormat="1" ht="11.25">
      <c r="A56" s="45" t="s">
        <v>163</v>
      </c>
      <c r="B56" s="46">
        <v>20</v>
      </c>
      <c r="C56" s="45" t="s">
        <v>102</v>
      </c>
      <c r="D56" s="45">
        <f>+D57</f>
        <v>5000</v>
      </c>
      <c r="E56" s="45">
        <f aca="true" t="shared" si="17" ref="E56:BG56">+E57</f>
        <v>0</v>
      </c>
      <c r="F56" s="45">
        <f t="shared" si="17"/>
        <v>0</v>
      </c>
      <c r="G56" s="45">
        <f t="shared" si="17"/>
        <v>5000</v>
      </c>
      <c r="H56" s="45">
        <f t="shared" si="17"/>
        <v>0</v>
      </c>
      <c r="I56" s="45">
        <f t="shared" si="17"/>
        <v>0</v>
      </c>
      <c r="J56" s="45">
        <f t="shared" si="17"/>
        <v>0</v>
      </c>
      <c r="K56" s="45">
        <f t="shared" si="17"/>
        <v>0</v>
      </c>
      <c r="L56" s="45">
        <f t="shared" si="17"/>
        <v>0</v>
      </c>
      <c r="M56" s="45">
        <f t="shared" si="17"/>
        <v>0</v>
      </c>
      <c r="N56" s="45">
        <f t="shared" si="17"/>
        <v>0</v>
      </c>
      <c r="O56" s="45">
        <f t="shared" si="17"/>
        <v>0</v>
      </c>
      <c r="P56" s="45">
        <f t="shared" si="17"/>
        <v>0</v>
      </c>
      <c r="Q56" s="45">
        <f t="shared" si="17"/>
        <v>0</v>
      </c>
      <c r="R56" s="45">
        <f t="shared" si="17"/>
        <v>0</v>
      </c>
      <c r="S56" s="45">
        <f t="shared" si="17"/>
        <v>0</v>
      </c>
      <c r="T56" s="45">
        <f t="shared" si="17"/>
        <v>0</v>
      </c>
      <c r="U56" s="45">
        <f t="shared" si="17"/>
        <v>0</v>
      </c>
      <c r="V56" s="45">
        <f t="shared" si="17"/>
        <v>0</v>
      </c>
      <c r="W56" s="45">
        <f t="shared" si="17"/>
        <v>0</v>
      </c>
      <c r="X56" s="45">
        <f t="shared" si="17"/>
        <v>0</v>
      </c>
      <c r="Y56" s="45">
        <f t="shared" si="17"/>
        <v>0</v>
      </c>
      <c r="Z56" s="45">
        <f t="shared" si="17"/>
        <v>0</v>
      </c>
      <c r="AA56" s="45">
        <f t="shared" si="17"/>
        <v>0</v>
      </c>
      <c r="AB56" s="45">
        <f t="shared" si="17"/>
        <v>0</v>
      </c>
      <c r="AC56" s="45">
        <f t="shared" si="17"/>
        <v>0</v>
      </c>
      <c r="AD56" s="45">
        <f t="shared" si="17"/>
        <v>0</v>
      </c>
      <c r="AE56" s="45">
        <f t="shared" si="17"/>
        <v>0</v>
      </c>
      <c r="AF56" s="45">
        <f t="shared" si="17"/>
        <v>0</v>
      </c>
      <c r="AG56" s="45">
        <f t="shared" si="17"/>
        <v>0</v>
      </c>
      <c r="AH56" s="45">
        <f t="shared" si="17"/>
        <v>0</v>
      </c>
      <c r="AI56" s="45">
        <f t="shared" si="17"/>
        <v>0</v>
      </c>
      <c r="AJ56" s="45">
        <f t="shared" si="17"/>
        <v>0</v>
      </c>
      <c r="AK56" s="45">
        <f t="shared" si="17"/>
        <v>0</v>
      </c>
      <c r="AL56" s="45">
        <f t="shared" si="17"/>
        <v>0</v>
      </c>
      <c r="AM56" s="45">
        <f t="shared" si="17"/>
        <v>0</v>
      </c>
      <c r="AN56" s="45">
        <f t="shared" si="17"/>
        <v>0</v>
      </c>
      <c r="AO56" s="45">
        <f t="shared" si="17"/>
        <v>0</v>
      </c>
      <c r="AP56" s="45">
        <f t="shared" si="17"/>
        <v>0</v>
      </c>
      <c r="AQ56" s="45">
        <f t="shared" si="17"/>
        <v>0</v>
      </c>
      <c r="AR56" s="45">
        <f t="shared" si="17"/>
        <v>0</v>
      </c>
      <c r="AS56" s="45">
        <f t="shared" si="17"/>
        <v>0</v>
      </c>
      <c r="AT56" s="45">
        <f t="shared" si="17"/>
        <v>0</v>
      </c>
      <c r="AU56" s="45">
        <f t="shared" si="17"/>
        <v>0</v>
      </c>
      <c r="AV56" s="45">
        <f t="shared" si="17"/>
        <v>0</v>
      </c>
      <c r="AW56" s="45">
        <f t="shared" si="17"/>
        <v>0</v>
      </c>
      <c r="AX56" s="45">
        <f t="shared" si="17"/>
        <v>0</v>
      </c>
      <c r="AY56" s="45">
        <f t="shared" si="17"/>
        <v>0</v>
      </c>
      <c r="AZ56" s="45">
        <f t="shared" si="17"/>
        <v>0</v>
      </c>
      <c r="BA56" s="45">
        <f t="shared" si="17"/>
        <v>0</v>
      </c>
      <c r="BB56" s="45">
        <f t="shared" si="17"/>
        <v>0</v>
      </c>
      <c r="BC56" s="45">
        <f t="shared" si="17"/>
        <v>0</v>
      </c>
      <c r="BD56" s="45">
        <f t="shared" si="17"/>
        <v>0</v>
      </c>
      <c r="BE56" s="45">
        <f t="shared" si="17"/>
        <v>0</v>
      </c>
      <c r="BF56" s="45">
        <f t="shared" si="17"/>
        <v>0</v>
      </c>
      <c r="BG56" s="45">
        <f t="shared" si="17"/>
        <v>0</v>
      </c>
    </row>
    <row r="57" spans="1:59" s="40" customFormat="1" ht="11.25">
      <c r="A57" s="51" t="s">
        <v>103</v>
      </c>
      <c r="B57" s="52" t="s">
        <v>123</v>
      </c>
      <c r="C57" s="53" t="s">
        <v>102</v>
      </c>
      <c r="D57" s="51">
        <f>+'[1]Informe_Fondane'!D57</f>
        <v>5000</v>
      </c>
      <c r="E57" s="51">
        <f>+'[1]Informe_Fondane'!E57</f>
        <v>0</v>
      </c>
      <c r="F57" s="51">
        <f>+'[1]Informe_Fondane'!F57</f>
        <v>0</v>
      </c>
      <c r="G57" s="51">
        <f>+'[1]Informe_Fondane'!G57</f>
        <v>5000</v>
      </c>
      <c r="H57" s="51">
        <f>+'[1]Informe_Fondane'!H57</f>
        <v>0</v>
      </c>
      <c r="I57" s="51">
        <f>+'[1]Informe_Fondane'!I57</f>
        <v>0</v>
      </c>
      <c r="J57" s="51">
        <f>+'[1]Informe_Fondane'!J57</f>
        <v>0</v>
      </c>
      <c r="K57" s="51">
        <f>+'[1]Informe_Fondane'!K57</f>
        <v>0</v>
      </c>
      <c r="L57" s="51">
        <f>+'[1]Informe_Fondane'!L57</f>
        <v>0</v>
      </c>
      <c r="M57" s="51">
        <f>+'[1]Informe_Fondane'!M57</f>
        <v>0</v>
      </c>
      <c r="N57" s="51">
        <f>+'[1]Informe_Fondane'!N57</f>
        <v>0</v>
      </c>
      <c r="O57" s="51">
        <f>+'[1]Informe_Fondane'!O57</f>
        <v>0</v>
      </c>
      <c r="P57" s="51">
        <f>+'[1]Informe_Fondane'!P57</f>
        <v>0</v>
      </c>
      <c r="Q57" s="51">
        <f>+'[1]Informe_Fondane'!Q57</f>
        <v>0</v>
      </c>
      <c r="R57" s="51">
        <f>+'[1]Informe_Fondane'!R57</f>
        <v>0</v>
      </c>
      <c r="S57" s="51">
        <f>+'[1]Informe_Fondane'!S57</f>
        <v>0</v>
      </c>
      <c r="T57" s="51">
        <f>+'[1]Informe_Fondane'!T57</f>
        <v>0</v>
      </c>
      <c r="U57" s="51">
        <f>+'[1]Informe_Fondane'!U57</f>
        <v>0</v>
      </c>
      <c r="V57" s="51">
        <f>+'[1]Informe_Fondane'!V57</f>
        <v>0</v>
      </c>
      <c r="W57" s="51">
        <f>+'[1]Informe_Fondane'!W57</f>
        <v>0</v>
      </c>
      <c r="X57" s="51">
        <f>+'[1]Informe_Fondane'!X57</f>
        <v>0</v>
      </c>
      <c r="Y57" s="51">
        <f>+'[1]Informe_Fondane'!Y57</f>
        <v>0</v>
      </c>
      <c r="Z57" s="51">
        <f>+'[1]Informe_Fondane'!Z57</f>
        <v>0</v>
      </c>
      <c r="AA57" s="51">
        <f>+'[1]Informe_Fondane'!AA57</f>
        <v>0</v>
      </c>
      <c r="AB57" s="51">
        <f>+'[1]Informe_Fondane'!AB57</f>
        <v>0</v>
      </c>
      <c r="AC57" s="51">
        <f>+'[1]Informe_Fondane'!AC57</f>
        <v>0</v>
      </c>
      <c r="AD57" s="51">
        <f>+'[1]Informe_Fondane'!AD57</f>
        <v>0</v>
      </c>
      <c r="AE57" s="51">
        <f>+'[1]Informe_Fondane'!AE57</f>
        <v>0</v>
      </c>
      <c r="AF57" s="51">
        <f>+'[1]Informe_Fondane'!AF57</f>
        <v>0</v>
      </c>
      <c r="AG57" s="51">
        <f>+'[1]Informe_Fondane'!AG57</f>
        <v>0</v>
      </c>
      <c r="AH57" s="51">
        <f>+'[1]Informe_Fondane'!AH57</f>
        <v>0</v>
      </c>
      <c r="AI57" s="51">
        <f>+'[1]Informe_Fondane'!AI57</f>
        <v>0</v>
      </c>
      <c r="AJ57" s="51">
        <f>+'[1]Informe_Fondane'!AJ57</f>
        <v>0</v>
      </c>
      <c r="AK57" s="51">
        <f>+'[1]Informe_Fondane'!AK57</f>
        <v>0</v>
      </c>
      <c r="AL57" s="51">
        <f>+'[1]Informe_Fondane'!AL57</f>
        <v>0</v>
      </c>
      <c r="AM57" s="51">
        <f>+'[1]Informe_Fondane'!AM57</f>
        <v>0</v>
      </c>
      <c r="AN57" s="51">
        <f>+'[1]Informe_Fondane'!AN57</f>
        <v>0</v>
      </c>
      <c r="AO57" s="51">
        <f>+'[1]Informe_Fondane'!AO57</f>
        <v>0</v>
      </c>
      <c r="AP57" s="51">
        <f>+'[1]Informe_Fondane'!AP57</f>
        <v>0</v>
      </c>
      <c r="AQ57" s="51">
        <f>+'[1]Informe_Fondane'!AQ57</f>
        <v>0</v>
      </c>
      <c r="AR57" s="51">
        <f>+'[1]Informe_Fondane'!AR57</f>
        <v>0</v>
      </c>
      <c r="AS57" s="51">
        <f>+'[1]Informe_Fondane'!AS57</f>
        <v>0</v>
      </c>
      <c r="AT57" s="51">
        <f>+'[1]Informe_Fondane'!AT57</f>
        <v>0</v>
      </c>
      <c r="AU57" s="51">
        <f>+'[1]Informe_Fondane'!AU57</f>
        <v>0</v>
      </c>
      <c r="AV57" s="51">
        <f>+'[1]Informe_Fondane'!AV57</f>
        <v>0</v>
      </c>
      <c r="AW57" s="51">
        <f>+'[1]Informe_Fondane'!AW57</f>
        <v>0</v>
      </c>
      <c r="AX57" s="51">
        <f>+'[1]Informe_Fondane'!AX57</f>
        <v>0</v>
      </c>
      <c r="AY57" s="51">
        <f>+'[1]Informe_Fondane'!AY57</f>
        <v>0</v>
      </c>
      <c r="AZ57" s="51">
        <f>+'[1]Informe_Fondane'!AZ57</f>
        <v>0</v>
      </c>
      <c r="BA57" s="51">
        <f>+'[1]Informe_Fondane'!BA57</f>
        <v>0</v>
      </c>
      <c r="BB57" s="51">
        <f>+'[1]Informe_Fondane'!BB57</f>
        <v>0</v>
      </c>
      <c r="BC57" s="51">
        <f>+'[1]Informe_Fondane'!BC57</f>
        <v>0</v>
      </c>
      <c r="BD57" s="51">
        <f>+'[1]Informe_Fondane'!BD57</f>
        <v>0</v>
      </c>
      <c r="BE57" s="51">
        <f>+'[1]Informe_Fondane'!BE57</f>
        <v>0</v>
      </c>
      <c r="BF57" s="51">
        <f>+'[1]Informe_Fondane'!BF57</f>
        <v>0</v>
      </c>
      <c r="BG57" s="51">
        <f>+'[1]Informe_Fondane'!BG57</f>
        <v>0</v>
      </c>
    </row>
    <row r="58" spans="1:59" s="40" customFormat="1" ht="11.25">
      <c r="A58" s="45" t="s">
        <v>65</v>
      </c>
      <c r="B58" s="46">
        <v>21</v>
      </c>
      <c r="C58" s="45" t="s">
        <v>66</v>
      </c>
      <c r="D58" s="45">
        <f>SUM(D59:D60)</f>
        <v>50000</v>
      </c>
      <c r="E58" s="45">
        <f aca="true" t="shared" si="18" ref="E58:BG58">SUM(E59:E60)</f>
        <v>0</v>
      </c>
      <c r="F58" s="45">
        <f t="shared" si="18"/>
        <v>0</v>
      </c>
      <c r="G58" s="45">
        <f t="shared" si="18"/>
        <v>50000</v>
      </c>
      <c r="H58" s="45">
        <f t="shared" si="18"/>
        <v>0</v>
      </c>
      <c r="I58" s="45">
        <f t="shared" si="18"/>
        <v>0</v>
      </c>
      <c r="J58" s="45">
        <f t="shared" si="18"/>
        <v>50000</v>
      </c>
      <c r="K58" s="45">
        <f t="shared" si="18"/>
        <v>0</v>
      </c>
      <c r="L58" s="45">
        <f t="shared" si="18"/>
        <v>0</v>
      </c>
      <c r="M58" s="45">
        <f t="shared" si="18"/>
        <v>0</v>
      </c>
      <c r="N58" s="45">
        <f t="shared" si="18"/>
        <v>0</v>
      </c>
      <c r="O58" s="45">
        <f t="shared" si="18"/>
        <v>0</v>
      </c>
      <c r="P58" s="45">
        <f t="shared" si="18"/>
        <v>0</v>
      </c>
      <c r="Q58" s="45">
        <f t="shared" si="18"/>
        <v>0</v>
      </c>
      <c r="R58" s="45">
        <f t="shared" si="18"/>
        <v>0</v>
      </c>
      <c r="S58" s="45">
        <f t="shared" si="18"/>
        <v>0</v>
      </c>
      <c r="T58" s="45">
        <f t="shared" si="18"/>
        <v>50000</v>
      </c>
      <c r="U58" s="45">
        <f t="shared" si="18"/>
        <v>0</v>
      </c>
      <c r="V58" s="45">
        <f t="shared" si="18"/>
        <v>0</v>
      </c>
      <c r="W58" s="45">
        <f t="shared" si="18"/>
        <v>0</v>
      </c>
      <c r="X58" s="45">
        <f t="shared" si="18"/>
        <v>49779.416</v>
      </c>
      <c r="Y58" s="45">
        <f t="shared" si="18"/>
        <v>0</v>
      </c>
      <c r="Z58" s="45">
        <f t="shared" si="18"/>
        <v>0</v>
      </c>
      <c r="AA58" s="45">
        <f t="shared" si="18"/>
        <v>0</v>
      </c>
      <c r="AB58" s="45">
        <f t="shared" si="18"/>
        <v>0</v>
      </c>
      <c r="AC58" s="45">
        <f t="shared" si="18"/>
        <v>0</v>
      </c>
      <c r="AD58" s="45">
        <f t="shared" si="18"/>
        <v>0</v>
      </c>
      <c r="AE58" s="45">
        <f t="shared" si="18"/>
        <v>0</v>
      </c>
      <c r="AF58" s="45">
        <f t="shared" si="18"/>
        <v>0</v>
      </c>
      <c r="AG58" s="45">
        <f t="shared" si="18"/>
        <v>49779.416</v>
      </c>
      <c r="AH58" s="45">
        <f t="shared" si="18"/>
        <v>0</v>
      </c>
      <c r="AI58" s="45">
        <f t="shared" si="18"/>
        <v>0</v>
      </c>
      <c r="AJ58" s="45">
        <f t="shared" si="18"/>
        <v>0</v>
      </c>
      <c r="AK58" s="45">
        <f t="shared" si="18"/>
        <v>0</v>
      </c>
      <c r="AL58" s="45">
        <f t="shared" si="18"/>
        <v>49779.416</v>
      </c>
      <c r="AM58" s="45">
        <f t="shared" si="18"/>
        <v>0</v>
      </c>
      <c r="AN58" s="45">
        <f t="shared" si="18"/>
        <v>0</v>
      </c>
      <c r="AO58" s="45">
        <f t="shared" si="18"/>
        <v>0</v>
      </c>
      <c r="AP58" s="45">
        <f t="shared" si="18"/>
        <v>0</v>
      </c>
      <c r="AQ58" s="45">
        <f t="shared" si="18"/>
        <v>0</v>
      </c>
      <c r="AR58" s="45">
        <f t="shared" si="18"/>
        <v>0</v>
      </c>
      <c r="AS58" s="45">
        <f t="shared" si="18"/>
        <v>0</v>
      </c>
      <c r="AT58" s="45">
        <f t="shared" si="18"/>
        <v>49779.416</v>
      </c>
      <c r="AU58" s="45">
        <f t="shared" si="18"/>
        <v>0</v>
      </c>
      <c r="AV58" s="45">
        <f t="shared" si="18"/>
        <v>0</v>
      </c>
      <c r="AW58" s="45">
        <f t="shared" si="18"/>
        <v>0</v>
      </c>
      <c r="AX58" s="45">
        <f t="shared" si="18"/>
        <v>0</v>
      </c>
      <c r="AY58" s="45">
        <f t="shared" si="18"/>
        <v>49779.416</v>
      </c>
      <c r="AZ58" s="45">
        <f t="shared" si="18"/>
        <v>0</v>
      </c>
      <c r="BA58" s="45">
        <f t="shared" si="18"/>
        <v>0</v>
      </c>
      <c r="BB58" s="45">
        <f t="shared" si="18"/>
        <v>0</v>
      </c>
      <c r="BC58" s="45">
        <f t="shared" si="18"/>
        <v>0</v>
      </c>
      <c r="BD58" s="45">
        <f t="shared" si="18"/>
        <v>0</v>
      </c>
      <c r="BE58" s="45">
        <f t="shared" si="18"/>
        <v>0</v>
      </c>
      <c r="BF58" s="45">
        <f t="shared" si="18"/>
        <v>0</v>
      </c>
      <c r="BG58" s="45">
        <f t="shared" si="18"/>
        <v>49779.416</v>
      </c>
    </row>
    <row r="59" spans="1:59" s="40" customFormat="1" ht="11.25">
      <c r="A59" s="51" t="s">
        <v>135</v>
      </c>
      <c r="B59" s="52" t="s">
        <v>164</v>
      </c>
      <c r="C59" s="51" t="s">
        <v>136</v>
      </c>
      <c r="D59" s="51">
        <f>+'[1]Informe_Fondane'!D59</f>
        <v>18980</v>
      </c>
      <c r="E59" s="51">
        <f>+'[1]Informe_Fondane'!E59</f>
        <v>0</v>
      </c>
      <c r="F59" s="51">
        <f>+'[1]Informe_Fondane'!F59</f>
        <v>0</v>
      </c>
      <c r="G59" s="51">
        <f>+'[1]Informe_Fondane'!G59</f>
        <v>18980</v>
      </c>
      <c r="H59" s="51">
        <f>+'[1]Informe_Fondane'!H59</f>
        <v>0</v>
      </c>
      <c r="I59" s="51">
        <f>+'[1]Informe_Fondane'!I59</f>
        <v>0</v>
      </c>
      <c r="J59" s="51">
        <f>+'[1]Informe_Fondane'!J59</f>
        <v>18980</v>
      </c>
      <c r="K59" s="51">
        <f>+'[1]Informe_Fondane'!K59</f>
        <v>0</v>
      </c>
      <c r="L59" s="51">
        <f>+'[1]Informe_Fondane'!L59</f>
        <v>0</v>
      </c>
      <c r="M59" s="51">
        <f>+'[1]Informe_Fondane'!M59</f>
        <v>0</v>
      </c>
      <c r="N59" s="51">
        <f>+'[1]Informe_Fondane'!N59</f>
        <v>0</v>
      </c>
      <c r="O59" s="51">
        <f>+'[1]Informe_Fondane'!O59</f>
        <v>0</v>
      </c>
      <c r="P59" s="51">
        <f>+'[1]Informe_Fondane'!P59</f>
        <v>0</v>
      </c>
      <c r="Q59" s="51">
        <f>+'[1]Informe_Fondane'!Q59</f>
        <v>0</v>
      </c>
      <c r="R59" s="51">
        <f>+'[1]Informe_Fondane'!R59</f>
        <v>0</v>
      </c>
      <c r="S59" s="51">
        <f>+'[1]Informe_Fondane'!S59</f>
        <v>0</v>
      </c>
      <c r="T59" s="51">
        <f>+'[1]Informe_Fondane'!T59</f>
        <v>18980</v>
      </c>
      <c r="U59" s="51">
        <f>+'[1]Informe_Fondane'!U59</f>
        <v>0</v>
      </c>
      <c r="V59" s="51">
        <f>+'[1]Informe_Fondane'!V59</f>
        <v>0</v>
      </c>
      <c r="W59" s="51">
        <f>+'[1]Informe_Fondane'!W59</f>
        <v>0</v>
      </c>
      <c r="X59" s="51">
        <f>+'[1]Informe_Fondane'!X59</f>
        <v>18900</v>
      </c>
      <c r="Y59" s="51">
        <f>+'[1]Informe_Fondane'!Y59</f>
        <v>0</v>
      </c>
      <c r="Z59" s="51">
        <f>+'[1]Informe_Fondane'!Z59</f>
        <v>0</v>
      </c>
      <c r="AA59" s="51">
        <f>+'[1]Informe_Fondane'!AA59</f>
        <v>0</v>
      </c>
      <c r="AB59" s="51">
        <f>+'[1]Informe_Fondane'!AB59</f>
        <v>0</v>
      </c>
      <c r="AC59" s="51">
        <f>+'[1]Informe_Fondane'!AC59</f>
        <v>0</v>
      </c>
      <c r="AD59" s="51">
        <f>+'[1]Informe_Fondane'!AD59</f>
        <v>0</v>
      </c>
      <c r="AE59" s="51">
        <f>+'[1]Informe_Fondane'!AE59</f>
        <v>0</v>
      </c>
      <c r="AF59" s="51">
        <f>+'[1]Informe_Fondane'!AF59</f>
        <v>0</v>
      </c>
      <c r="AG59" s="51">
        <f>+'[1]Informe_Fondane'!AG59</f>
        <v>18900</v>
      </c>
      <c r="AH59" s="51">
        <f>+'[1]Informe_Fondane'!AH59</f>
        <v>0</v>
      </c>
      <c r="AI59" s="51">
        <f>+'[1]Informe_Fondane'!AI59</f>
        <v>0</v>
      </c>
      <c r="AJ59" s="51">
        <f>+'[1]Informe_Fondane'!AJ59</f>
        <v>0</v>
      </c>
      <c r="AK59" s="51">
        <f>+'[1]Informe_Fondane'!AK59</f>
        <v>0</v>
      </c>
      <c r="AL59" s="51">
        <f>+'[1]Informe_Fondane'!AL59</f>
        <v>18900</v>
      </c>
      <c r="AM59" s="51">
        <f>+'[1]Informe_Fondane'!AM59</f>
        <v>0</v>
      </c>
      <c r="AN59" s="51">
        <f>+'[1]Informe_Fondane'!AN59</f>
        <v>0</v>
      </c>
      <c r="AO59" s="51">
        <f>+'[1]Informe_Fondane'!AO59</f>
        <v>0</v>
      </c>
      <c r="AP59" s="51">
        <f>+'[1]Informe_Fondane'!AP59</f>
        <v>0</v>
      </c>
      <c r="AQ59" s="51">
        <f>+'[1]Informe_Fondane'!AQ59</f>
        <v>0</v>
      </c>
      <c r="AR59" s="51">
        <f>+'[1]Informe_Fondane'!AR59</f>
        <v>0</v>
      </c>
      <c r="AS59" s="51">
        <f>+'[1]Informe_Fondane'!AS59</f>
        <v>0</v>
      </c>
      <c r="AT59" s="51">
        <f>+'[1]Informe_Fondane'!AT59</f>
        <v>18900</v>
      </c>
      <c r="AU59" s="51">
        <f>+'[1]Informe_Fondane'!AU59</f>
        <v>0</v>
      </c>
      <c r="AV59" s="51">
        <f>+'[1]Informe_Fondane'!AV59</f>
        <v>0</v>
      </c>
      <c r="AW59" s="51">
        <f>+'[1]Informe_Fondane'!AW59</f>
        <v>0</v>
      </c>
      <c r="AX59" s="51">
        <f>+'[1]Informe_Fondane'!AX59</f>
        <v>0</v>
      </c>
      <c r="AY59" s="51">
        <f>+'[1]Informe_Fondane'!AY59</f>
        <v>18900</v>
      </c>
      <c r="AZ59" s="51">
        <f>+'[1]Informe_Fondane'!AZ59</f>
        <v>0</v>
      </c>
      <c r="BA59" s="51">
        <f>+'[1]Informe_Fondane'!BA59</f>
        <v>0</v>
      </c>
      <c r="BB59" s="51">
        <f>+'[1]Informe_Fondane'!BB59</f>
        <v>0</v>
      </c>
      <c r="BC59" s="51">
        <f>+'[1]Informe_Fondane'!BC59</f>
        <v>0</v>
      </c>
      <c r="BD59" s="51">
        <f>+'[1]Informe_Fondane'!BD59</f>
        <v>0</v>
      </c>
      <c r="BE59" s="51">
        <f>+'[1]Informe_Fondane'!BE59</f>
        <v>0</v>
      </c>
      <c r="BF59" s="51">
        <f>+'[1]Informe_Fondane'!BF59</f>
        <v>0</v>
      </c>
      <c r="BG59" s="51">
        <f>+'[1]Informe_Fondane'!BG59</f>
        <v>18900</v>
      </c>
    </row>
    <row r="60" spans="1:59" s="40" customFormat="1" ht="11.25">
      <c r="A60" s="51" t="s">
        <v>180</v>
      </c>
      <c r="B60" s="52" t="s">
        <v>164</v>
      </c>
      <c r="C60" s="51" t="s">
        <v>181</v>
      </c>
      <c r="D60" s="51">
        <f>+'[1]Informe_Fondane'!D60</f>
        <v>31020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31020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31020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0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31020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30879.416</v>
      </c>
      <c r="Y60" s="51">
        <f>+'[1]Informe_Fondane'!Y60</f>
        <v>0</v>
      </c>
      <c r="Z60" s="51">
        <f>+'[1]Informe_Fondane'!Z60</f>
        <v>0</v>
      </c>
      <c r="AA60" s="51">
        <f>+'[1]Informe_Fondane'!AA60</f>
        <v>0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30879.416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30879.416</v>
      </c>
      <c r="AM60" s="51">
        <f>+'[1]Informe_Fondane'!AM60</f>
        <v>0</v>
      </c>
      <c r="AN60" s="51">
        <f>+'[1]Informe_Fondane'!AN60</f>
        <v>0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30879.416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30879.416</v>
      </c>
      <c r="AZ60" s="51">
        <f>+'[1]Informe_Fondane'!AZ60</f>
        <v>0</v>
      </c>
      <c r="BA60" s="51">
        <f>+'[1]Informe_Fondane'!BA60</f>
        <v>0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30879.416</v>
      </c>
    </row>
    <row r="61" spans="1:59" s="47" customFormat="1" ht="11.25">
      <c r="A61" s="45" t="s">
        <v>111</v>
      </c>
      <c r="B61" s="46">
        <v>21</v>
      </c>
      <c r="C61" s="45" t="s">
        <v>67</v>
      </c>
      <c r="D61" s="45">
        <f>SUM(D62:D65)</f>
        <v>159265.7</v>
      </c>
      <c r="E61" s="45">
        <f aca="true" t="shared" si="19" ref="E61:BG61">SUM(E62:E65)</f>
        <v>0</v>
      </c>
      <c r="F61" s="45">
        <f t="shared" si="19"/>
        <v>18500</v>
      </c>
      <c r="G61" s="45">
        <f t="shared" si="19"/>
        <v>140765.7</v>
      </c>
      <c r="H61" s="45">
        <f t="shared" si="19"/>
        <v>38713.26761</v>
      </c>
      <c r="I61" s="45">
        <f t="shared" si="19"/>
        <v>24510.344</v>
      </c>
      <c r="J61" s="45">
        <f t="shared" si="19"/>
        <v>16583.640000000003</v>
      </c>
      <c r="K61" s="45">
        <f t="shared" si="19"/>
        <v>17793.190349999997</v>
      </c>
      <c r="L61" s="45">
        <f t="shared" si="19"/>
        <v>2662.2792200000004</v>
      </c>
      <c r="M61" s="45">
        <f t="shared" si="19"/>
        <v>0</v>
      </c>
      <c r="N61" s="45">
        <f t="shared" si="19"/>
        <v>0</v>
      </c>
      <c r="O61" s="45">
        <f t="shared" si="19"/>
        <v>0</v>
      </c>
      <c r="P61" s="45">
        <f t="shared" si="19"/>
        <v>0</v>
      </c>
      <c r="Q61" s="45">
        <f t="shared" si="19"/>
        <v>0</v>
      </c>
      <c r="R61" s="45">
        <f t="shared" si="19"/>
        <v>0</v>
      </c>
      <c r="S61" s="45">
        <f t="shared" si="19"/>
        <v>0</v>
      </c>
      <c r="T61" s="45">
        <f t="shared" si="19"/>
        <v>100262.72118</v>
      </c>
      <c r="U61" s="45">
        <f t="shared" si="19"/>
        <v>0</v>
      </c>
      <c r="V61" s="45">
        <f t="shared" si="19"/>
        <v>29332.75776</v>
      </c>
      <c r="W61" s="45">
        <f t="shared" si="19"/>
        <v>13427.82935</v>
      </c>
      <c r="X61" s="45">
        <f t="shared" si="19"/>
        <v>33831.90233999999</v>
      </c>
      <c r="Y61" s="45">
        <f t="shared" si="19"/>
        <v>11198.712</v>
      </c>
      <c r="Z61" s="45">
        <f t="shared" si="19"/>
        <v>0</v>
      </c>
      <c r="AA61" s="45">
        <f t="shared" si="19"/>
        <v>0</v>
      </c>
      <c r="AB61" s="45">
        <f t="shared" si="19"/>
        <v>0</v>
      </c>
      <c r="AC61" s="45">
        <f t="shared" si="19"/>
        <v>0</v>
      </c>
      <c r="AD61" s="45">
        <f t="shared" si="19"/>
        <v>0</v>
      </c>
      <c r="AE61" s="45">
        <f t="shared" si="19"/>
        <v>0</v>
      </c>
      <c r="AF61" s="45">
        <f t="shared" si="19"/>
        <v>0</v>
      </c>
      <c r="AG61" s="45">
        <f t="shared" si="19"/>
        <v>87791.20145</v>
      </c>
      <c r="AH61" s="45">
        <f t="shared" si="19"/>
        <v>0</v>
      </c>
      <c r="AI61" s="45">
        <f t="shared" si="19"/>
        <v>12299.70846</v>
      </c>
      <c r="AJ61" s="45">
        <f t="shared" si="19"/>
        <v>19409.658649999998</v>
      </c>
      <c r="AK61" s="45">
        <f t="shared" si="19"/>
        <v>2548.83022</v>
      </c>
      <c r="AL61" s="45">
        <f t="shared" si="19"/>
        <v>34850.58312</v>
      </c>
      <c r="AM61" s="45">
        <f t="shared" si="19"/>
        <v>0</v>
      </c>
      <c r="AN61" s="45">
        <f t="shared" si="19"/>
        <v>0</v>
      </c>
      <c r="AO61" s="45">
        <f t="shared" si="19"/>
        <v>0</v>
      </c>
      <c r="AP61" s="45">
        <f t="shared" si="19"/>
        <v>0</v>
      </c>
      <c r="AQ61" s="45">
        <f t="shared" si="19"/>
        <v>0</v>
      </c>
      <c r="AR61" s="45">
        <f t="shared" si="19"/>
        <v>0</v>
      </c>
      <c r="AS61" s="45">
        <f t="shared" si="19"/>
        <v>0</v>
      </c>
      <c r="AT61" s="45">
        <f t="shared" si="19"/>
        <v>69108.78044999999</v>
      </c>
      <c r="AU61" s="45">
        <f t="shared" si="19"/>
        <v>0</v>
      </c>
      <c r="AV61" s="45">
        <f t="shared" si="19"/>
        <v>12299.70846</v>
      </c>
      <c r="AW61" s="45">
        <f t="shared" si="19"/>
        <v>19409.658649999998</v>
      </c>
      <c r="AX61" s="45">
        <f t="shared" si="19"/>
        <v>2548.83022</v>
      </c>
      <c r="AY61" s="45">
        <f t="shared" si="19"/>
        <v>34850.58312</v>
      </c>
      <c r="AZ61" s="45">
        <f t="shared" si="19"/>
        <v>0</v>
      </c>
      <c r="BA61" s="45">
        <f t="shared" si="19"/>
        <v>0</v>
      </c>
      <c r="BB61" s="45">
        <f t="shared" si="19"/>
        <v>0</v>
      </c>
      <c r="BC61" s="45">
        <f t="shared" si="19"/>
        <v>0</v>
      </c>
      <c r="BD61" s="45">
        <f t="shared" si="19"/>
        <v>0</v>
      </c>
      <c r="BE61" s="45">
        <f t="shared" si="19"/>
        <v>0</v>
      </c>
      <c r="BF61" s="45">
        <f t="shared" si="19"/>
        <v>0</v>
      </c>
      <c r="BG61" s="45">
        <f t="shared" si="19"/>
        <v>69108.78044999999</v>
      </c>
    </row>
    <row r="62" spans="1:59" s="40" customFormat="1" ht="11.25">
      <c r="A62" s="51" t="s">
        <v>112</v>
      </c>
      <c r="B62" s="52" t="s">
        <v>164</v>
      </c>
      <c r="C62" s="53" t="s">
        <v>113</v>
      </c>
      <c r="D62" s="51">
        <f>+'[1]Informe_Fondane'!D62</f>
        <v>22265.7</v>
      </c>
      <c r="E62" s="51">
        <f>+'[1]Informe_Fondane'!E62</f>
        <v>0</v>
      </c>
      <c r="F62" s="51">
        <f>+'[1]Informe_Fondane'!F62</f>
        <v>0</v>
      </c>
      <c r="G62" s="51">
        <f>+'[1]Informe_Fondane'!G62</f>
        <v>22265.7</v>
      </c>
      <c r="H62" s="51">
        <f>+'[1]Informe_Fondane'!H62</f>
        <v>7466.2546600000005</v>
      </c>
      <c r="I62" s="51">
        <f>+'[1]Informe_Fondane'!I62</f>
        <v>6482.844</v>
      </c>
      <c r="J62" s="51">
        <f>+'[1]Informe_Fondane'!J62</f>
        <v>0</v>
      </c>
      <c r="K62" s="51">
        <f>+'[1]Informe_Fondane'!K62</f>
        <v>4348.388</v>
      </c>
      <c r="L62" s="51">
        <f>+'[1]Informe_Fondane'!L62</f>
        <v>-11.165</v>
      </c>
      <c r="M62" s="51">
        <f>+'[1]Informe_Fondane'!M62</f>
        <v>0</v>
      </c>
      <c r="N62" s="51">
        <f>+'[1]Informe_Fondane'!N62</f>
        <v>0</v>
      </c>
      <c r="O62" s="51">
        <f>+'[1]Informe_Fondane'!O62</f>
        <v>0</v>
      </c>
      <c r="P62" s="51">
        <f>+'[1]Informe_Fondane'!P62</f>
        <v>0</v>
      </c>
      <c r="Q62" s="51">
        <f>+'[1]Informe_Fondane'!Q62</f>
        <v>0</v>
      </c>
      <c r="R62" s="51">
        <f>+'[1]Informe_Fondane'!R62</f>
        <v>0</v>
      </c>
      <c r="S62" s="51">
        <f>+'[1]Informe_Fondane'!S62</f>
        <v>0</v>
      </c>
      <c r="T62" s="51">
        <f>+'[1]Informe_Fondane'!T62</f>
        <v>18286.321659999998</v>
      </c>
      <c r="U62" s="51">
        <f>+'[1]Informe_Fondane'!U62</f>
        <v>0</v>
      </c>
      <c r="V62" s="51">
        <f>+'[1]Informe_Fondane'!V62</f>
        <v>7381.1</v>
      </c>
      <c r="W62" s="51">
        <f>+'[1]Informe_Fondane'!W62</f>
        <v>6169.2</v>
      </c>
      <c r="X62" s="51">
        <f>+'[1]Informe_Fondane'!X62</f>
        <v>3719.393</v>
      </c>
      <c r="Y62" s="51">
        <f>+'[1]Informe_Fondane'!Y62</f>
        <v>653.455</v>
      </c>
      <c r="Z62" s="51">
        <f>+'[1]Informe_Fondane'!Z62</f>
        <v>0</v>
      </c>
      <c r="AA62" s="51">
        <f>+'[1]Informe_Fondane'!AA62</f>
        <v>0</v>
      </c>
      <c r="AB62" s="51">
        <f>+'[1]Informe_Fondane'!AB62</f>
        <v>0</v>
      </c>
      <c r="AC62" s="51">
        <f>+'[1]Informe_Fondane'!AC62</f>
        <v>0</v>
      </c>
      <c r="AD62" s="51">
        <f>+'[1]Informe_Fondane'!AD62</f>
        <v>0</v>
      </c>
      <c r="AE62" s="51">
        <f>+'[1]Informe_Fondane'!AE62</f>
        <v>0</v>
      </c>
      <c r="AF62" s="51">
        <f>+'[1]Informe_Fondane'!AF62</f>
        <v>0</v>
      </c>
      <c r="AG62" s="51">
        <f>+'[1]Informe_Fondane'!AG62</f>
        <v>17923.148</v>
      </c>
      <c r="AH62" s="51">
        <f>+'[1]Informe_Fondane'!AH62</f>
        <v>0</v>
      </c>
      <c r="AI62" s="51">
        <f>+'[1]Informe_Fondane'!AI62</f>
        <v>2300</v>
      </c>
      <c r="AJ62" s="51">
        <f>+'[1]Informe_Fondane'!AJ62</f>
        <v>2102.2</v>
      </c>
      <c r="AK62" s="51">
        <f>+'[1]Informe_Fondane'!AK62</f>
        <v>576.384</v>
      </c>
      <c r="AL62" s="51">
        <f>+'[1]Informe_Fondane'!AL62</f>
        <v>4929.437</v>
      </c>
      <c r="AM62" s="51">
        <f>+'[1]Informe_Fondane'!AM62</f>
        <v>0</v>
      </c>
      <c r="AN62" s="51">
        <f>+'[1]Informe_Fondane'!AN62</f>
        <v>0</v>
      </c>
      <c r="AO62" s="51">
        <f>+'[1]Informe_Fondane'!AO62</f>
        <v>0</v>
      </c>
      <c r="AP62" s="51">
        <f>+'[1]Informe_Fondane'!AP62</f>
        <v>0</v>
      </c>
      <c r="AQ62" s="51">
        <f>+'[1]Informe_Fondane'!AQ62</f>
        <v>0</v>
      </c>
      <c r="AR62" s="51">
        <f>+'[1]Informe_Fondane'!AR62</f>
        <v>0</v>
      </c>
      <c r="AS62" s="51">
        <f>+'[1]Informe_Fondane'!AS62</f>
        <v>0</v>
      </c>
      <c r="AT62" s="51">
        <f>+'[1]Informe_Fondane'!AT62</f>
        <v>9908.021</v>
      </c>
      <c r="AU62" s="51">
        <f>+'[1]Informe_Fondane'!AU62</f>
        <v>0</v>
      </c>
      <c r="AV62" s="51">
        <f>+'[1]Informe_Fondane'!AV62</f>
        <v>2300</v>
      </c>
      <c r="AW62" s="51">
        <f>+'[1]Informe_Fondane'!AW62</f>
        <v>2102.2</v>
      </c>
      <c r="AX62" s="51">
        <f>+'[1]Informe_Fondane'!AX62</f>
        <v>576.384</v>
      </c>
      <c r="AY62" s="51">
        <f>+'[1]Informe_Fondane'!AY62</f>
        <v>4929.437</v>
      </c>
      <c r="AZ62" s="51">
        <f>+'[1]Informe_Fondane'!AZ62</f>
        <v>0</v>
      </c>
      <c r="BA62" s="51">
        <f>+'[1]Informe_Fondane'!BA62</f>
        <v>0</v>
      </c>
      <c r="BB62" s="51">
        <f>+'[1]Informe_Fondane'!BB62</f>
        <v>0</v>
      </c>
      <c r="BC62" s="51">
        <f>+'[1]Informe_Fondane'!BC62</f>
        <v>0</v>
      </c>
      <c r="BD62" s="51">
        <f>+'[1]Informe_Fondane'!BD62</f>
        <v>0</v>
      </c>
      <c r="BE62" s="51">
        <f>+'[1]Informe_Fondane'!BE62</f>
        <v>0</v>
      </c>
      <c r="BF62" s="51">
        <f>+'[1]Informe_Fondane'!BF62</f>
        <v>0</v>
      </c>
      <c r="BG62" s="51">
        <f>+'[1]Informe_Fondane'!BG62</f>
        <v>9908.021</v>
      </c>
    </row>
    <row r="63" spans="1:59" s="40" customFormat="1" ht="11.25">
      <c r="A63" s="51" t="s">
        <v>70</v>
      </c>
      <c r="B63" s="52" t="s">
        <v>164</v>
      </c>
      <c r="C63" s="53" t="s">
        <v>71</v>
      </c>
      <c r="D63" s="51">
        <f>+'[1]Informe_Fondane'!D63</f>
        <v>61000</v>
      </c>
      <c r="E63" s="51">
        <f>+'[1]Informe_Fondane'!E63</f>
        <v>0</v>
      </c>
      <c r="F63" s="51">
        <f>+'[1]Informe_Fondane'!F63</f>
        <v>8000</v>
      </c>
      <c r="G63" s="73">
        <f>+'[1]Informe_Fondane'!G63</f>
        <v>53000</v>
      </c>
      <c r="H63" s="51">
        <f>+'[1]Informe_Fondane'!H63</f>
        <v>12087.650380000001</v>
      </c>
      <c r="I63" s="51">
        <f>+'[1]Informe_Fondane'!I63</f>
        <v>12060</v>
      </c>
      <c r="J63" s="51">
        <f>+'[1]Informe_Fondane'!J63</f>
        <v>7936.254</v>
      </c>
      <c r="K63" s="51">
        <f>+'[1]Informe_Fondane'!K63</f>
        <v>5976.095</v>
      </c>
      <c r="L63" s="51">
        <f>+'[1]Informe_Fondane'!L63</f>
        <v>-306.6949</v>
      </c>
      <c r="M63" s="51">
        <f>+'[1]Informe_Fondane'!M63</f>
        <v>0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37753.30448</v>
      </c>
      <c r="U63" s="51">
        <f>+'[1]Informe_Fondane'!U63</f>
        <v>0</v>
      </c>
      <c r="V63" s="51">
        <f>+'[1]Informe_Fondane'!V63</f>
        <v>11951.776</v>
      </c>
      <c r="W63" s="51">
        <f>+'[1]Informe_Fondane'!W63</f>
        <v>0</v>
      </c>
      <c r="X63" s="51">
        <f>+'[1]Informe_Fondane'!X63</f>
        <v>13745.5991</v>
      </c>
      <c r="Y63" s="51">
        <f>+'[1]Informe_Fondane'!Y63</f>
        <v>6141.343</v>
      </c>
      <c r="Z63" s="51">
        <f>+'[1]Informe_Fondane'!Z63</f>
        <v>0</v>
      </c>
      <c r="AA63" s="51">
        <f>+'[1]Informe_Fondane'!AA63</f>
        <v>0</v>
      </c>
      <c r="AB63" s="51">
        <f>+'[1]Informe_Fondane'!AB63</f>
        <v>0</v>
      </c>
      <c r="AC63" s="51">
        <f>+'[1]Informe_Fondane'!AC63</f>
        <v>0</v>
      </c>
      <c r="AD63" s="51">
        <f>+'[1]Informe_Fondane'!AD63</f>
        <v>0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31838.7181</v>
      </c>
      <c r="AH63" s="51">
        <f>+'[1]Informe_Fondane'!AH63</f>
        <v>0</v>
      </c>
      <c r="AI63" s="51">
        <f>+'[1]Informe_Fondane'!AI63</f>
        <v>0</v>
      </c>
      <c r="AJ63" s="51">
        <f>+'[1]Informe_Fondane'!AJ63</f>
        <v>11951.776</v>
      </c>
      <c r="AK63" s="51">
        <f>+'[1]Informe_Fondane'!AK63</f>
        <v>47.8071</v>
      </c>
      <c r="AL63" s="51">
        <f>+'[1]Informe_Fondane'!AL63</f>
        <v>13638.016</v>
      </c>
      <c r="AM63" s="51">
        <f>+'[1]Informe_Fondane'!AM63</f>
        <v>0</v>
      </c>
      <c r="AN63" s="51">
        <f>+'[1]Informe_Fondane'!AN63</f>
        <v>0</v>
      </c>
      <c r="AO63" s="51">
        <f>+'[1]Informe_Fondane'!AO63</f>
        <v>0</v>
      </c>
      <c r="AP63" s="51">
        <f>+'[1]Informe_Fondane'!AP63</f>
        <v>0</v>
      </c>
      <c r="AQ63" s="51">
        <f>+'[1]Informe_Fondane'!AQ63</f>
        <v>0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25637.5991</v>
      </c>
      <c r="AU63" s="51">
        <f>+'[1]Informe_Fondane'!AU63</f>
        <v>0</v>
      </c>
      <c r="AV63" s="51">
        <f>+'[1]Informe_Fondane'!AV63</f>
        <v>0</v>
      </c>
      <c r="AW63" s="51">
        <f>+'[1]Informe_Fondane'!AW63</f>
        <v>11951.776</v>
      </c>
      <c r="AX63" s="51">
        <f>+'[1]Informe_Fondane'!AX63</f>
        <v>47.8071</v>
      </c>
      <c r="AY63" s="51">
        <f>+'[1]Informe_Fondane'!AY63</f>
        <v>13638.016</v>
      </c>
      <c r="AZ63" s="51">
        <f>+'[1]Informe_Fondane'!AZ63</f>
        <v>0</v>
      </c>
      <c r="BA63" s="51">
        <f>+'[1]Informe_Fondane'!BA63</f>
        <v>0</v>
      </c>
      <c r="BB63" s="51">
        <f>+'[1]Informe_Fondane'!BB63</f>
        <v>0</v>
      </c>
      <c r="BC63" s="51">
        <f>+'[1]Informe_Fondane'!BC63</f>
        <v>0</v>
      </c>
      <c r="BD63" s="51">
        <f>+'[1]Informe_Fondane'!BD63</f>
        <v>0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25637.5991</v>
      </c>
    </row>
    <row r="64" spans="1:59" s="40" customFormat="1" ht="11.25">
      <c r="A64" s="51" t="s">
        <v>72</v>
      </c>
      <c r="B64" s="52" t="s">
        <v>164</v>
      </c>
      <c r="C64" s="53" t="s">
        <v>73</v>
      </c>
      <c r="D64" s="51">
        <f>+'[1]Informe_Fondane'!D64</f>
        <v>53000</v>
      </c>
      <c r="E64" s="51">
        <f>+'[1]Informe_Fondane'!E64</f>
        <v>0</v>
      </c>
      <c r="F64" s="51">
        <f>+'[1]Informe_Fondane'!F64</f>
        <v>10500</v>
      </c>
      <c r="G64" s="73">
        <f>+'[1]Informe_Fondane'!G64</f>
        <v>42500</v>
      </c>
      <c r="H64" s="51">
        <f>+'[1]Informe_Fondane'!H64</f>
        <v>16099.60251</v>
      </c>
      <c r="I64" s="51">
        <f>+'[1]Informe_Fondane'!I64</f>
        <v>48</v>
      </c>
      <c r="J64" s="51">
        <f>+'[1]Informe_Fondane'!J64</f>
        <v>8793.61</v>
      </c>
      <c r="K64" s="51">
        <f>+'[1]Informe_Fondane'!K64</f>
        <v>6495.160349999999</v>
      </c>
      <c r="L64" s="51">
        <f>+'[1]Informe_Fondane'!L64</f>
        <v>-2.221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31434.151859999998</v>
      </c>
      <c r="U64" s="51">
        <f>+'[1]Informe_Fondane'!U64</f>
        <v>0</v>
      </c>
      <c r="V64" s="51">
        <f>+'[1]Informe_Fondane'!V64</f>
        <v>9955.339</v>
      </c>
      <c r="W64" s="51">
        <f>+'[1]Informe_Fondane'!W64</f>
        <v>39.821349999999995</v>
      </c>
      <c r="X64" s="51">
        <f>+'[1]Informe_Fondane'!X64</f>
        <v>15372.876119999999</v>
      </c>
      <c r="Y64" s="51">
        <f>+'[1]Informe_Fondane'!Y64</f>
        <v>4396.282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29764.31847</v>
      </c>
      <c r="AH64" s="51">
        <f>+'[1]Informe_Fondane'!AH64</f>
        <v>0</v>
      </c>
      <c r="AI64" s="51">
        <f>+'[1]Informe_Fondane'!AI64</f>
        <v>9955.339</v>
      </c>
      <c r="AJ64" s="51">
        <f>+'[1]Informe_Fondane'!AJ64</f>
        <v>39.821349999999995</v>
      </c>
      <c r="AK64" s="51">
        <f>+'[1]Informe_Fondane'!AK64</f>
        <v>0</v>
      </c>
      <c r="AL64" s="51">
        <f>+'[1]Informe_Fondane'!AL64</f>
        <v>15322.847119999999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25318.007469999997</v>
      </c>
      <c r="AU64" s="51">
        <f>+'[1]Informe_Fondane'!AU64</f>
        <v>0</v>
      </c>
      <c r="AV64" s="51">
        <f>+'[1]Informe_Fondane'!AV64</f>
        <v>9955.339</v>
      </c>
      <c r="AW64" s="51">
        <f>+'[1]Informe_Fondane'!AW64</f>
        <v>39.821349999999995</v>
      </c>
      <c r="AX64" s="51">
        <f>+'[1]Informe_Fondane'!AX64</f>
        <v>0</v>
      </c>
      <c r="AY64" s="51">
        <f>+'[1]Informe_Fondane'!AY64</f>
        <v>15322.847119999999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25318.007469999997</v>
      </c>
    </row>
    <row r="65" spans="1:59" s="40" customFormat="1" ht="11.25">
      <c r="A65" s="51" t="s">
        <v>74</v>
      </c>
      <c r="B65" s="52" t="s">
        <v>164</v>
      </c>
      <c r="C65" s="53" t="s">
        <v>75</v>
      </c>
      <c r="D65" s="51">
        <f>+'[1]Informe_Fondane'!D65</f>
        <v>23000</v>
      </c>
      <c r="E65" s="51">
        <f>+'[1]Informe_Fondane'!E65</f>
        <v>0</v>
      </c>
      <c r="F65" s="51">
        <f>+'[1]Informe_Fondane'!F65</f>
        <v>0</v>
      </c>
      <c r="G65" s="51">
        <f>+'[1]Informe_Fondane'!G65</f>
        <v>23000</v>
      </c>
      <c r="H65" s="51">
        <f>+'[1]Informe_Fondane'!H65</f>
        <v>3059.76006</v>
      </c>
      <c r="I65" s="51">
        <f>+'[1]Informe_Fondane'!I65</f>
        <v>5919.5</v>
      </c>
      <c r="J65" s="51">
        <f>+'[1]Informe_Fondane'!J65</f>
        <v>-146.224</v>
      </c>
      <c r="K65" s="51">
        <f>+'[1]Informe_Fondane'!K65</f>
        <v>973.547</v>
      </c>
      <c r="L65" s="51">
        <f>+'[1]Informe_Fondane'!L65</f>
        <v>2982.3601200000003</v>
      </c>
      <c r="M65" s="51">
        <f>+'[1]Informe_Fondane'!M65</f>
        <v>0</v>
      </c>
      <c r="N65" s="51">
        <f>+'[1]Informe_Fondane'!N65</f>
        <v>0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0</v>
      </c>
      <c r="R65" s="51">
        <f>+'[1]Informe_Fondane'!R65</f>
        <v>0</v>
      </c>
      <c r="S65" s="51">
        <f>+'[1]Informe_Fondane'!S65</f>
        <v>0</v>
      </c>
      <c r="T65" s="51">
        <f>+'[1]Informe_Fondane'!T65</f>
        <v>12788.943180000002</v>
      </c>
      <c r="U65" s="51">
        <f>+'[1]Informe_Fondane'!U65</f>
        <v>0</v>
      </c>
      <c r="V65" s="51">
        <f>+'[1]Informe_Fondane'!V65</f>
        <v>44.54276</v>
      </c>
      <c r="W65" s="51">
        <f>+'[1]Informe_Fondane'!W65</f>
        <v>7218.808</v>
      </c>
      <c r="X65" s="51">
        <f>+'[1]Informe_Fondane'!X65</f>
        <v>994.03412</v>
      </c>
      <c r="Y65" s="51">
        <f>+'[1]Informe_Fondane'!Y65</f>
        <v>7.632</v>
      </c>
      <c r="Z65" s="51">
        <f>+'[1]Informe_Fondane'!Z65</f>
        <v>0</v>
      </c>
      <c r="AA65" s="51">
        <f>+'[1]Informe_Fondane'!AA65</f>
        <v>0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0</v>
      </c>
      <c r="AF65" s="51">
        <f>+'[1]Informe_Fondane'!AF65</f>
        <v>0</v>
      </c>
      <c r="AG65" s="51">
        <f>+'[1]Informe_Fondane'!AG65</f>
        <v>8265.01688</v>
      </c>
      <c r="AH65" s="51">
        <f>+'[1]Informe_Fondane'!AH65</f>
        <v>0</v>
      </c>
      <c r="AI65" s="51">
        <f>+'[1]Informe_Fondane'!AI65</f>
        <v>44.36946</v>
      </c>
      <c r="AJ65" s="51">
        <f>+'[1]Informe_Fondane'!AJ65</f>
        <v>5315.8613</v>
      </c>
      <c r="AK65" s="51">
        <f>+'[1]Informe_Fondane'!AK65</f>
        <v>1924.63912</v>
      </c>
      <c r="AL65" s="51">
        <f>+'[1]Informe_Fondane'!AL65</f>
        <v>960.283</v>
      </c>
      <c r="AM65" s="51">
        <f>+'[1]Informe_Fondane'!AM65</f>
        <v>0</v>
      </c>
      <c r="AN65" s="51">
        <f>+'[1]Informe_Fondane'!AN65</f>
        <v>0</v>
      </c>
      <c r="AO65" s="51">
        <f>+'[1]Informe_Fondane'!AO65</f>
        <v>0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0</v>
      </c>
      <c r="AT65" s="51">
        <f>+'[1]Informe_Fondane'!AT65</f>
        <v>8245.15288</v>
      </c>
      <c r="AU65" s="51">
        <f>+'[1]Informe_Fondane'!AU65</f>
        <v>0</v>
      </c>
      <c r="AV65" s="51">
        <f>+'[1]Informe_Fondane'!AV65</f>
        <v>44.36946</v>
      </c>
      <c r="AW65" s="51">
        <f>+'[1]Informe_Fondane'!AW65</f>
        <v>5315.8613</v>
      </c>
      <c r="AX65" s="51">
        <f>+'[1]Informe_Fondane'!AX65</f>
        <v>1924.63912</v>
      </c>
      <c r="AY65" s="51">
        <f>+'[1]Informe_Fondane'!AY65</f>
        <v>960.283</v>
      </c>
      <c r="AZ65" s="51">
        <f>+'[1]Informe_Fondane'!AZ65</f>
        <v>0</v>
      </c>
      <c r="BA65" s="51">
        <f>+'[1]Informe_Fondane'!BA65</f>
        <v>0</v>
      </c>
      <c r="BB65" s="51">
        <f>+'[1]Informe_Fondane'!BB65</f>
        <v>0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0</v>
      </c>
      <c r="BG65" s="51">
        <f>+'[1]Informe_Fondane'!BG65</f>
        <v>8245.15288</v>
      </c>
    </row>
    <row r="66" spans="1:59" s="47" customFormat="1" ht="11.25">
      <c r="A66" s="45" t="s">
        <v>137</v>
      </c>
      <c r="B66" s="46">
        <v>21</v>
      </c>
      <c r="C66" s="45" t="s">
        <v>78</v>
      </c>
      <c r="D66" s="45">
        <f>SUM(D67:D70)</f>
        <v>673063.198</v>
      </c>
      <c r="E66" s="45">
        <f aca="true" t="shared" si="20" ref="E66:BG66">SUM(E67:E70)</f>
        <v>262638.143</v>
      </c>
      <c r="F66" s="45">
        <f t="shared" si="20"/>
        <v>340808.214</v>
      </c>
      <c r="G66" s="45">
        <f t="shared" si="20"/>
        <v>594893.127</v>
      </c>
      <c r="H66" s="45">
        <f t="shared" si="20"/>
        <v>55803.784360000005</v>
      </c>
      <c r="I66" s="45">
        <f t="shared" si="20"/>
        <v>216419.987</v>
      </c>
      <c r="J66" s="45">
        <f t="shared" si="20"/>
        <v>15952.58</v>
      </c>
      <c r="K66" s="45">
        <f t="shared" si="20"/>
        <v>190136.397</v>
      </c>
      <c r="L66" s="45">
        <f t="shared" si="20"/>
        <v>2106.89717</v>
      </c>
      <c r="M66" s="45">
        <f t="shared" si="20"/>
        <v>0</v>
      </c>
      <c r="N66" s="45">
        <f t="shared" si="20"/>
        <v>0</v>
      </c>
      <c r="O66" s="45">
        <f t="shared" si="20"/>
        <v>0</v>
      </c>
      <c r="P66" s="45">
        <f t="shared" si="20"/>
        <v>0</v>
      </c>
      <c r="Q66" s="45">
        <f t="shared" si="20"/>
        <v>0</v>
      </c>
      <c r="R66" s="45">
        <f t="shared" si="20"/>
        <v>0</v>
      </c>
      <c r="S66" s="45">
        <f t="shared" si="20"/>
        <v>0</v>
      </c>
      <c r="T66" s="45">
        <f t="shared" si="20"/>
        <v>480419.64553</v>
      </c>
      <c r="U66" s="45">
        <f t="shared" si="20"/>
        <v>16020.756</v>
      </c>
      <c r="V66" s="45">
        <f t="shared" si="20"/>
        <v>185.48322000000002</v>
      </c>
      <c r="W66" s="45">
        <f t="shared" si="20"/>
        <v>8347.326610000002</v>
      </c>
      <c r="X66" s="45">
        <f t="shared" si="20"/>
        <v>220487.84139</v>
      </c>
      <c r="Y66" s="45">
        <f t="shared" si="20"/>
        <v>156437.41802</v>
      </c>
      <c r="Z66" s="45">
        <f t="shared" si="20"/>
        <v>0</v>
      </c>
      <c r="AA66" s="45">
        <f t="shared" si="20"/>
        <v>0</v>
      </c>
      <c r="AB66" s="45">
        <f t="shared" si="20"/>
        <v>0</v>
      </c>
      <c r="AC66" s="45">
        <f t="shared" si="20"/>
        <v>0</v>
      </c>
      <c r="AD66" s="45">
        <f t="shared" si="20"/>
        <v>0</v>
      </c>
      <c r="AE66" s="45">
        <f t="shared" si="20"/>
        <v>0</v>
      </c>
      <c r="AF66" s="45">
        <f t="shared" si="20"/>
        <v>0</v>
      </c>
      <c r="AG66" s="45">
        <f t="shared" si="20"/>
        <v>401478.82524</v>
      </c>
      <c r="AH66" s="45">
        <f t="shared" si="20"/>
        <v>0</v>
      </c>
      <c r="AI66" s="45">
        <f t="shared" si="20"/>
        <v>526.482</v>
      </c>
      <c r="AJ66" s="45">
        <f t="shared" si="20"/>
        <v>277.04883</v>
      </c>
      <c r="AK66" s="45">
        <f t="shared" si="20"/>
        <v>5933.66403</v>
      </c>
      <c r="AL66" s="45">
        <f t="shared" si="20"/>
        <v>12795.88942</v>
      </c>
      <c r="AM66" s="45">
        <f t="shared" si="20"/>
        <v>0</v>
      </c>
      <c r="AN66" s="45">
        <f t="shared" si="20"/>
        <v>0</v>
      </c>
      <c r="AO66" s="45">
        <f t="shared" si="20"/>
        <v>0</v>
      </c>
      <c r="AP66" s="45">
        <f t="shared" si="20"/>
        <v>0</v>
      </c>
      <c r="AQ66" s="45">
        <f t="shared" si="20"/>
        <v>0</v>
      </c>
      <c r="AR66" s="45">
        <f t="shared" si="20"/>
        <v>0</v>
      </c>
      <c r="AS66" s="45">
        <f t="shared" si="20"/>
        <v>0</v>
      </c>
      <c r="AT66" s="45">
        <f t="shared" si="20"/>
        <v>19533.084280000003</v>
      </c>
      <c r="AU66" s="45">
        <f t="shared" si="20"/>
        <v>0</v>
      </c>
      <c r="AV66" s="45">
        <f t="shared" si="20"/>
        <v>526.482</v>
      </c>
      <c r="AW66" s="45">
        <f t="shared" si="20"/>
        <v>277.04883</v>
      </c>
      <c r="AX66" s="45">
        <f t="shared" si="20"/>
        <v>5933.66403</v>
      </c>
      <c r="AY66" s="45">
        <f t="shared" si="20"/>
        <v>12795.88942</v>
      </c>
      <c r="AZ66" s="45">
        <f t="shared" si="20"/>
        <v>0</v>
      </c>
      <c r="BA66" s="45">
        <f t="shared" si="20"/>
        <v>0</v>
      </c>
      <c r="BB66" s="45">
        <f t="shared" si="20"/>
        <v>0</v>
      </c>
      <c r="BC66" s="45">
        <f t="shared" si="20"/>
        <v>0</v>
      </c>
      <c r="BD66" s="45">
        <f t="shared" si="20"/>
        <v>0</v>
      </c>
      <c r="BE66" s="45">
        <f t="shared" si="20"/>
        <v>0</v>
      </c>
      <c r="BF66" s="45">
        <f t="shared" si="20"/>
        <v>0</v>
      </c>
      <c r="BG66" s="45">
        <f t="shared" si="20"/>
        <v>19533.084280000003</v>
      </c>
    </row>
    <row r="67" spans="1:59" s="40" customFormat="1" ht="11.25">
      <c r="A67" s="51" t="s">
        <v>79</v>
      </c>
      <c r="B67" s="52" t="s">
        <v>164</v>
      </c>
      <c r="C67" s="53" t="s">
        <v>80</v>
      </c>
      <c r="D67" s="51">
        <f>+'[1]Informe_Fondane'!D67</f>
        <v>5000</v>
      </c>
      <c r="E67" s="51">
        <f>+'[1]Informe_Fondane'!E67</f>
        <v>6100</v>
      </c>
      <c r="F67" s="51">
        <f>+'[1]Informe_Fondane'!F67</f>
        <v>0</v>
      </c>
      <c r="G67" s="51">
        <f>+'[1]Informe_Fondane'!G67</f>
        <v>11100</v>
      </c>
      <c r="H67" s="51">
        <f>+'[1]Informe_Fondane'!H67</f>
        <v>19.92</v>
      </c>
      <c r="I67" s="51">
        <f>+'[1]Informe_Fondane'!I67</f>
        <v>0</v>
      </c>
      <c r="J67" s="51">
        <f>+'[1]Informe_Fondane'!J67</f>
        <v>6002.58</v>
      </c>
      <c r="K67" s="51">
        <f>+'[1]Informe_Fondane'!K67</f>
        <v>24.4</v>
      </c>
      <c r="L67" s="51">
        <f>+'[1]Informe_Fondane'!L67</f>
        <v>0</v>
      </c>
      <c r="M67" s="51">
        <f>+'[1]Informe_Fondane'!M67</f>
        <v>0</v>
      </c>
      <c r="N67" s="51">
        <f>+'[1]Informe_Fondane'!N67</f>
        <v>0</v>
      </c>
      <c r="O67" s="51">
        <f>+'[1]Informe_Fondane'!O67</f>
        <v>0</v>
      </c>
      <c r="P67" s="51">
        <f>+'[1]Informe_Fondane'!P67</f>
        <v>0</v>
      </c>
      <c r="Q67" s="51">
        <f>+'[1]Informe_Fondane'!Q67</f>
        <v>0</v>
      </c>
      <c r="R67" s="51">
        <f>+'[1]Informe_Fondane'!R67</f>
        <v>0</v>
      </c>
      <c r="S67" s="51">
        <f>+'[1]Informe_Fondane'!S67</f>
        <v>0</v>
      </c>
      <c r="T67" s="51">
        <f>+'[1]Informe_Fondane'!T67</f>
        <v>6046.9</v>
      </c>
      <c r="U67" s="51">
        <f>+'[1]Informe_Fondane'!U67</f>
        <v>0</v>
      </c>
      <c r="V67" s="51">
        <f>+'[1]Informe_Fondane'!V67</f>
        <v>0</v>
      </c>
      <c r="W67" s="51">
        <f>+'[1]Informe_Fondane'!W67</f>
        <v>1000.43</v>
      </c>
      <c r="X67" s="51">
        <f>+'[1]Informe_Fondane'!X67</f>
        <v>5026.55</v>
      </c>
      <c r="Y67" s="51">
        <f>+'[1]Informe_Fondane'!Y67</f>
        <v>0</v>
      </c>
      <c r="Z67" s="51">
        <f>+'[1]Informe_Fondane'!Z67</f>
        <v>0</v>
      </c>
      <c r="AA67" s="51">
        <f>+'[1]Informe_Fondane'!AA67</f>
        <v>0</v>
      </c>
      <c r="AB67" s="51">
        <f>+'[1]Informe_Fondane'!AB67</f>
        <v>0</v>
      </c>
      <c r="AC67" s="51">
        <f>+'[1]Informe_Fondane'!AC67</f>
        <v>0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0</v>
      </c>
      <c r="AG67" s="51">
        <f>+'[1]Informe_Fondane'!AG67</f>
        <v>6026.9800000000005</v>
      </c>
      <c r="AH67" s="51">
        <f>+'[1]Informe_Fondane'!AH67</f>
        <v>0</v>
      </c>
      <c r="AI67" s="51">
        <f>+'[1]Informe_Fondane'!AI67</f>
        <v>0</v>
      </c>
      <c r="AJ67" s="51">
        <f>+'[1]Informe_Fondane'!AJ67</f>
        <v>0</v>
      </c>
      <c r="AK67" s="51">
        <f>+'[1]Informe_Fondane'!AK67</f>
        <v>1500.645</v>
      </c>
      <c r="AL67" s="51">
        <f>+'[1]Informe_Fondane'!AL67</f>
        <v>1006.4325799999999</v>
      </c>
      <c r="AM67" s="51">
        <f>+'[1]Informe_Fondane'!AM67</f>
        <v>0</v>
      </c>
      <c r="AN67" s="51">
        <f>+'[1]Informe_Fondane'!AN67</f>
        <v>0</v>
      </c>
      <c r="AO67" s="51">
        <f>+'[1]Informe_Fondane'!AO67</f>
        <v>0</v>
      </c>
      <c r="AP67" s="51">
        <f>+'[1]Informe_Fondane'!AP67</f>
        <v>0</v>
      </c>
      <c r="AQ67" s="51">
        <f>+'[1]Informe_Fondane'!AQ67</f>
        <v>0</v>
      </c>
      <c r="AR67" s="51">
        <f>+'[1]Informe_Fondane'!AR67</f>
        <v>0</v>
      </c>
      <c r="AS67" s="51">
        <f>+'[1]Informe_Fondane'!AS67</f>
        <v>0</v>
      </c>
      <c r="AT67" s="51">
        <f>+'[1]Informe_Fondane'!AT67</f>
        <v>2507.07758</v>
      </c>
      <c r="AU67" s="51">
        <f>+'[1]Informe_Fondane'!AU67</f>
        <v>0</v>
      </c>
      <c r="AV67" s="51">
        <f>+'[1]Informe_Fondane'!AV67</f>
        <v>0</v>
      </c>
      <c r="AW67" s="51">
        <f>+'[1]Informe_Fondane'!AW67</f>
        <v>0</v>
      </c>
      <c r="AX67" s="51">
        <f>+'[1]Informe_Fondane'!AX67</f>
        <v>1500.645</v>
      </c>
      <c r="AY67" s="51">
        <f>+'[1]Informe_Fondane'!AY67</f>
        <v>1006.4325799999999</v>
      </c>
      <c r="AZ67" s="51">
        <f>+'[1]Informe_Fondane'!AZ67</f>
        <v>0</v>
      </c>
      <c r="BA67" s="51">
        <f>+'[1]Informe_Fondane'!BA67</f>
        <v>0</v>
      </c>
      <c r="BB67" s="51">
        <f>+'[1]Informe_Fondane'!BB67</f>
        <v>0</v>
      </c>
      <c r="BC67" s="51">
        <f>+'[1]Informe_Fondane'!BC67</f>
        <v>0</v>
      </c>
      <c r="BD67" s="51">
        <f>+'[1]Informe_Fondane'!BD67</f>
        <v>0</v>
      </c>
      <c r="BE67" s="51">
        <f>+'[1]Informe_Fondane'!BE67</f>
        <v>0</v>
      </c>
      <c r="BF67" s="51">
        <f>+'[1]Informe_Fondane'!BF67</f>
        <v>0</v>
      </c>
      <c r="BG67" s="51">
        <f>+'[1]Informe_Fondane'!BG67</f>
        <v>2507.07758</v>
      </c>
    </row>
    <row r="68" spans="1:59" s="40" customFormat="1" ht="11.25">
      <c r="A68" s="51" t="s">
        <v>81</v>
      </c>
      <c r="B68" s="52" t="s">
        <v>164</v>
      </c>
      <c r="C68" s="53" t="s">
        <v>82</v>
      </c>
      <c r="D68" s="51">
        <f>+'[1]Informe_Fondane'!D68</f>
        <v>43000</v>
      </c>
      <c r="E68" s="51">
        <f>+'[1]Informe_Fondane'!E68</f>
        <v>71134.036</v>
      </c>
      <c r="F68" s="51">
        <f>+'[1]Informe_Fondane'!F68</f>
        <v>2000</v>
      </c>
      <c r="G68" s="73">
        <f>+'[1]Informe_Fondane'!G68</f>
        <v>112134.036</v>
      </c>
      <c r="H68" s="51">
        <f>+'[1]Informe_Fondane'!H68</f>
        <v>9383.665509999999</v>
      </c>
      <c r="I68" s="51">
        <f>+'[1]Informe_Fondane'!I68</f>
        <v>48</v>
      </c>
      <c r="J68" s="51">
        <f>+'[1]Informe_Fondane'!J68</f>
        <v>9950</v>
      </c>
      <c r="K68" s="51">
        <f>+'[1]Informe_Fondane'!K68</f>
        <v>5304.8</v>
      </c>
      <c r="L68" s="51">
        <f>+'[1]Informe_Fondane'!L68</f>
        <v>4108.72</v>
      </c>
      <c r="M68" s="51">
        <f>+'[1]Informe_Fondane'!M68</f>
        <v>0</v>
      </c>
      <c r="N68" s="51">
        <f>+'[1]Informe_Fondane'!N68</f>
        <v>0</v>
      </c>
      <c r="O68" s="51">
        <f>+'[1]Informe_Fondane'!O68</f>
        <v>0</v>
      </c>
      <c r="P68" s="51">
        <f>+'[1]Informe_Fondane'!P68</f>
        <v>0</v>
      </c>
      <c r="Q68" s="51">
        <f>+'[1]Informe_Fondane'!Q68</f>
        <v>0</v>
      </c>
      <c r="R68" s="51">
        <f>+'[1]Informe_Fondane'!R68</f>
        <v>0</v>
      </c>
      <c r="S68" s="51">
        <f>+'[1]Informe_Fondane'!S68</f>
        <v>0</v>
      </c>
      <c r="T68" s="51">
        <f>+'[1]Informe_Fondane'!T68</f>
        <v>28795.18551</v>
      </c>
      <c r="U68" s="51">
        <f>+'[1]Informe_Fondane'!U68</f>
        <v>0</v>
      </c>
      <c r="V68" s="51">
        <f>+'[1]Informe_Fondane'!V68</f>
        <v>156</v>
      </c>
      <c r="W68" s="51">
        <f>+'[1]Informe_Fondane'!W68</f>
        <v>6291.028</v>
      </c>
      <c r="X68" s="51">
        <f>+'[1]Informe_Fondane'!X68</f>
        <v>8764.625</v>
      </c>
      <c r="Y68" s="51">
        <f>+'[1]Informe_Fondane'!Y68</f>
        <v>6099.12</v>
      </c>
      <c r="Z68" s="51">
        <f>+'[1]Informe_Fondane'!Z68</f>
        <v>0</v>
      </c>
      <c r="AA68" s="51">
        <f>+'[1]Informe_Fondane'!AA68</f>
        <v>0</v>
      </c>
      <c r="AB68" s="51">
        <f>+'[1]Informe_Fondane'!AB68</f>
        <v>0</v>
      </c>
      <c r="AC68" s="51">
        <f>+'[1]Informe_Fondane'!AC68</f>
        <v>0</v>
      </c>
      <c r="AD68" s="51">
        <f>+'[1]Informe_Fondane'!AD68</f>
        <v>0</v>
      </c>
      <c r="AE68" s="51">
        <f>+'[1]Informe_Fondane'!AE68</f>
        <v>0</v>
      </c>
      <c r="AF68" s="51">
        <f>+'[1]Informe_Fondane'!AF68</f>
        <v>0</v>
      </c>
      <c r="AG68" s="51">
        <f>+'[1]Informe_Fondane'!AG68</f>
        <v>21310.773</v>
      </c>
      <c r="AH68" s="51">
        <f>+'[1]Informe_Fondane'!AH68</f>
        <v>0</v>
      </c>
      <c r="AI68" s="51">
        <f>+'[1]Informe_Fondane'!AI68</f>
        <v>156</v>
      </c>
      <c r="AJ68" s="51">
        <f>+'[1]Informe_Fondane'!AJ68</f>
        <v>0.828</v>
      </c>
      <c r="AK68" s="51">
        <f>+'[1]Informe_Fondane'!AK68</f>
        <v>2650</v>
      </c>
      <c r="AL68" s="51">
        <f>+'[1]Informe_Fondane'!AL68</f>
        <v>4260.6</v>
      </c>
      <c r="AM68" s="51">
        <f>+'[1]Informe_Fondane'!AM68</f>
        <v>0</v>
      </c>
      <c r="AN68" s="51">
        <f>+'[1]Informe_Fondane'!AN68</f>
        <v>0</v>
      </c>
      <c r="AO68" s="51">
        <f>+'[1]Informe_Fondane'!AO68</f>
        <v>0</v>
      </c>
      <c r="AP68" s="51">
        <f>+'[1]Informe_Fondane'!AP68</f>
        <v>0</v>
      </c>
      <c r="AQ68" s="51">
        <f>+'[1]Informe_Fondane'!AQ68</f>
        <v>0</v>
      </c>
      <c r="AR68" s="51">
        <f>+'[1]Informe_Fondane'!AR68</f>
        <v>0</v>
      </c>
      <c r="AS68" s="51">
        <f>+'[1]Informe_Fondane'!AS68</f>
        <v>0</v>
      </c>
      <c r="AT68" s="51">
        <f>+'[1]Informe_Fondane'!AT68</f>
        <v>7067.428</v>
      </c>
      <c r="AU68" s="51">
        <f>+'[1]Informe_Fondane'!AU68</f>
        <v>0</v>
      </c>
      <c r="AV68" s="51">
        <f>+'[1]Informe_Fondane'!AV68</f>
        <v>156</v>
      </c>
      <c r="AW68" s="51">
        <f>+'[1]Informe_Fondane'!AW68</f>
        <v>0.828</v>
      </c>
      <c r="AX68" s="51">
        <f>+'[1]Informe_Fondane'!AX68</f>
        <v>2650</v>
      </c>
      <c r="AY68" s="51">
        <f>+'[1]Informe_Fondane'!AY68</f>
        <v>4260.6</v>
      </c>
      <c r="AZ68" s="51">
        <f>+'[1]Informe_Fondane'!AZ68</f>
        <v>0</v>
      </c>
      <c r="BA68" s="51">
        <f>+'[1]Informe_Fondane'!BA68</f>
        <v>0</v>
      </c>
      <c r="BB68" s="51">
        <f>+'[1]Informe_Fondane'!BB68</f>
        <v>0</v>
      </c>
      <c r="BC68" s="51">
        <f>+'[1]Informe_Fondane'!BC68</f>
        <v>0</v>
      </c>
      <c r="BD68" s="51">
        <f>+'[1]Informe_Fondane'!BD68</f>
        <v>0</v>
      </c>
      <c r="BE68" s="51">
        <f>+'[1]Informe_Fondane'!BE68</f>
        <v>0</v>
      </c>
      <c r="BF68" s="51">
        <f>+'[1]Informe_Fondane'!BF68</f>
        <v>0</v>
      </c>
      <c r="BG68" s="51">
        <f>+'[1]Informe_Fondane'!BG68</f>
        <v>7067.428</v>
      </c>
    </row>
    <row r="69" spans="1:59" s="40" customFormat="1" ht="11.25">
      <c r="A69" s="51" t="s">
        <v>138</v>
      </c>
      <c r="B69" s="52" t="s">
        <v>164</v>
      </c>
      <c r="C69" s="53" t="s">
        <v>139</v>
      </c>
      <c r="D69" s="51">
        <f>+'[1]Informe_Fondane'!D69</f>
        <v>8000</v>
      </c>
      <c r="E69" s="51">
        <f>+'[1]Informe_Fondane'!E69</f>
        <v>0</v>
      </c>
      <c r="F69" s="51">
        <f>+'[1]Informe_Fondane'!F69</f>
        <v>0</v>
      </c>
      <c r="G69" s="51">
        <f>+'[1]Informe_Fondane'!G69</f>
        <v>8000</v>
      </c>
      <c r="H69" s="51">
        <f>+'[1]Informe_Fondane'!H69</f>
        <v>3013.944</v>
      </c>
      <c r="I69" s="51">
        <f>+'[1]Informe_Fondane'!I69</f>
        <v>6</v>
      </c>
      <c r="J69" s="51">
        <f>+'[1]Informe_Fondane'!J69</f>
        <v>0</v>
      </c>
      <c r="K69" s="51">
        <f>+'[1]Informe_Fondane'!K69</f>
        <v>1992.032</v>
      </c>
      <c r="L69" s="51">
        <f>+'[1]Informe_Fondane'!L69</f>
        <v>-949.647</v>
      </c>
      <c r="M69" s="51">
        <f>+'[1]Informe_Fondane'!M69</f>
        <v>0</v>
      </c>
      <c r="N69" s="51">
        <f>+'[1]Informe_Fondane'!N69</f>
        <v>0</v>
      </c>
      <c r="O69" s="51">
        <f>+'[1]Informe_Fondane'!O69</f>
        <v>0</v>
      </c>
      <c r="P69" s="51">
        <f>+'[1]Informe_Fondane'!P69</f>
        <v>0</v>
      </c>
      <c r="Q69" s="51">
        <f>+'[1]Informe_Fondane'!Q69</f>
        <v>0</v>
      </c>
      <c r="R69" s="51">
        <f>+'[1]Informe_Fondane'!R69</f>
        <v>0</v>
      </c>
      <c r="S69" s="51">
        <f>+'[1]Informe_Fondane'!S69</f>
        <v>0</v>
      </c>
      <c r="T69" s="51">
        <f>+'[1]Informe_Fondane'!T69</f>
        <v>4062.3289999999997</v>
      </c>
      <c r="U69" s="51">
        <f>+'[1]Informe_Fondane'!U69</f>
        <v>0</v>
      </c>
      <c r="V69" s="51">
        <f>+'[1]Informe_Fondane'!V69</f>
        <v>0</v>
      </c>
      <c r="W69" s="51">
        <f>+'[1]Informe_Fondane'!W69</f>
        <v>994.369</v>
      </c>
      <c r="X69" s="51">
        <f>+'[1]Informe_Fondane'!X69</f>
        <v>1058</v>
      </c>
      <c r="Y69" s="51">
        <f>+'[1]Informe_Fondane'!Y69</f>
        <v>945.597</v>
      </c>
      <c r="Z69" s="51">
        <f>+'[1]Informe_Fondane'!Z69</f>
        <v>0</v>
      </c>
      <c r="AA69" s="51">
        <f>+'[1]Informe_Fondane'!AA69</f>
        <v>0</v>
      </c>
      <c r="AB69" s="51">
        <f>+'[1]Informe_Fondane'!AB69</f>
        <v>0</v>
      </c>
      <c r="AC69" s="51">
        <f>+'[1]Informe_Fondane'!AC69</f>
        <v>0</v>
      </c>
      <c r="AD69" s="51">
        <f>+'[1]Informe_Fondane'!AD69</f>
        <v>0</v>
      </c>
      <c r="AE69" s="51">
        <f>+'[1]Informe_Fondane'!AE69</f>
        <v>0</v>
      </c>
      <c r="AF69" s="51">
        <f>+'[1]Informe_Fondane'!AF69</f>
        <v>0</v>
      </c>
      <c r="AG69" s="51">
        <f>+'[1]Informe_Fondane'!AG69</f>
        <v>2997.9660000000003</v>
      </c>
      <c r="AH69" s="51">
        <f>+'[1]Informe_Fondane'!AH69</f>
        <v>0</v>
      </c>
      <c r="AI69" s="51">
        <f>+'[1]Informe_Fondane'!AI69</f>
        <v>0</v>
      </c>
      <c r="AJ69" s="51">
        <f>+'[1]Informe_Fondane'!AJ69</f>
        <v>0</v>
      </c>
      <c r="AK69" s="51">
        <f>+'[1]Informe_Fondane'!AK69</f>
        <v>299</v>
      </c>
      <c r="AL69" s="51">
        <f>+'[1]Informe_Fondane'!AL69</f>
        <v>1.196</v>
      </c>
      <c r="AM69" s="51">
        <f>+'[1]Informe_Fondane'!AM69</f>
        <v>0</v>
      </c>
      <c r="AN69" s="51">
        <f>+'[1]Informe_Fondane'!AN69</f>
        <v>0</v>
      </c>
      <c r="AO69" s="51">
        <f>+'[1]Informe_Fondane'!AO69</f>
        <v>0</v>
      </c>
      <c r="AP69" s="51">
        <f>+'[1]Informe_Fondane'!AP69</f>
        <v>0</v>
      </c>
      <c r="AQ69" s="51">
        <f>+'[1]Informe_Fondane'!AQ69</f>
        <v>0</v>
      </c>
      <c r="AR69" s="51">
        <f>+'[1]Informe_Fondane'!AR69</f>
        <v>0</v>
      </c>
      <c r="AS69" s="51">
        <f>+'[1]Informe_Fondane'!AS69</f>
        <v>0</v>
      </c>
      <c r="AT69" s="51">
        <f>+'[1]Informe_Fondane'!AT69</f>
        <v>300.196</v>
      </c>
      <c r="AU69" s="51">
        <f>+'[1]Informe_Fondane'!AU69</f>
        <v>0</v>
      </c>
      <c r="AV69" s="51">
        <f>+'[1]Informe_Fondane'!AV69</f>
        <v>0</v>
      </c>
      <c r="AW69" s="51">
        <f>+'[1]Informe_Fondane'!AW69</f>
        <v>0</v>
      </c>
      <c r="AX69" s="51">
        <f>+'[1]Informe_Fondane'!AX69</f>
        <v>299</v>
      </c>
      <c r="AY69" s="51">
        <f>+'[1]Informe_Fondane'!AY69</f>
        <v>1.196</v>
      </c>
      <c r="AZ69" s="51">
        <f>+'[1]Informe_Fondane'!AZ69</f>
        <v>0</v>
      </c>
      <c r="BA69" s="51">
        <f>+'[1]Informe_Fondane'!BA69</f>
        <v>0</v>
      </c>
      <c r="BB69" s="51">
        <f>+'[1]Informe_Fondane'!BB69</f>
        <v>0</v>
      </c>
      <c r="BC69" s="51">
        <f>+'[1]Informe_Fondane'!BC69</f>
        <v>0</v>
      </c>
      <c r="BD69" s="51">
        <f>+'[1]Informe_Fondane'!BD69</f>
        <v>0</v>
      </c>
      <c r="BE69" s="51">
        <f>+'[1]Informe_Fondane'!BE69</f>
        <v>0</v>
      </c>
      <c r="BF69" s="51">
        <f>+'[1]Informe_Fondane'!BF69</f>
        <v>0</v>
      </c>
      <c r="BG69" s="51">
        <f>+'[1]Informe_Fondane'!BG69</f>
        <v>300.196</v>
      </c>
    </row>
    <row r="70" spans="1:59" s="40" customFormat="1" ht="11.25">
      <c r="A70" s="51" t="s">
        <v>83</v>
      </c>
      <c r="B70" s="52" t="s">
        <v>164</v>
      </c>
      <c r="C70" s="53" t="s">
        <v>84</v>
      </c>
      <c r="D70" s="51">
        <f>+'[1]Informe_Fondane'!D70</f>
        <v>617063.198</v>
      </c>
      <c r="E70" s="51">
        <f>+'[1]Informe_Fondane'!E70</f>
        <v>185404.107</v>
      </c>
      <c r="F70" s="51">
        <f>+'[1]Informe_Fondane'!F70</f>
        <v>338808.214</v>
      </c>
      <c r="G70" s="73">
        <f>+'[1]Informe_Fondane'!G70</f>
        <v>463659.091</v>
      </c>
      <c r="H70" s="51">
        <f>+'[1]Informe_Fondane'!H70</f>
        <v>43386.254850000005</v>
      </c>
      <c r="I70" s="51">
        <f>+'[1]Informe_Fondane'!I70</f>
        <v>216365.987</v>
      </c>
      <c r="J70" s="51">
        <f>+'[1]Informe_Fondane'!J70</f>
        <v>0</v>
      </c>
      <c r="K70" s="51">
        <f>+'[1]Informe_Fondane'!K70</f>
        <v>182815.165</v>
      </c>
      <c r="L70" s="51">
        <f>+'[1]Informe_Fondane'!L70</f>
        <v>-1052.1758300000001</v>
      </c>
      <c r="M70" s="51">
        <f>+'[1]Informe_Fondane'!M70</f>
        <v>0</v>
      </c>
      <c r="N70" s="51">
        <f>+'[1]Informe_Fondane'!N70</f>
        <v>0</v>
      </c>
      <c r="O70" s="51">
        <f>+'[1]Informe_Fondane'!O70</f>
        <v>0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0</v>
      </c>
      <c r="S70" s="51">
        <f>+'[1]Informe_Fondane'!S70</f>
        <v>0</v>
      </c>
      <c r="T70" s="51">
        <f>+'[1]Informe_Fondane'!T70</f>
        <v>441515.23102</v>
      </c>
      <c r="U70" s="51">
        <f>+'[1]Informe_Fondane'!U70</f>
        <v>16020.756</v>
      </c>
      <c r="V70" s="51">
        <f>+'[1]Informe_Fondane'!V70</f>
        <v>29.483220000000003</v>
      </c>
      <c r="W70" s="51">
        <f>+'[1]Informe_Fondane'!W70</f>
        <v>61.499610000000004</v>
      </c>
      <c r="X70" s="51">
        <f>+'[1]Informe_Fondane'!X70</f>
        <v>205638.66639</v>
      </c>
      <c r="Y70" s="51">
        <f>+'[1]Informe_Fondane'!Y70</f>
        <v>149392.70102</v>
      </c>
      <c r="Z70" s="51">
        <f>+'[1]Informe_Fondane'!Z70</f>
        <v>0</v>
      </c>
      <c r="AA70" s="51">
        <f>+'[1]Informe_Fondane'!AA70</f>
        <v>0</v>
      </c>
      <c r="AB70" s="51">
        <f>+'[1]Informe_Fondane'!AB70</f>
        <v>0</v>
      </c>
      <c r="AC70" s="51">
        <f>+'[1]Informe_Fondane'!AC70</f>
        <v>0</v>
      </c>
      <c r="AD70" s="51">
        <f>+'[1]Informe_Fondane'!AD70</f>
        <v>0</v>
      </c>
      <c r="AE70" s="51">
        <f>+'[1]Informe_Fondane'!AE70</f>
        <v>0</v>
      </c>
      <c r="AF70" s="51">
        <f>+'[1]Informe_Fondane'!AF70</f>
        <v>0</v>
      </c>
      <c r="AG70" s="51">
        <f>+'[1]Informe_Fondane'!AG70</f>
        <v>371143.10624</v>
      </c>
      <c r="AH70" s="51">
        <f>+'[1]Informe_Fondane'!AH70</f>
        <v>0</v>
      </c>
      <c r="AI70" s="51">
        <f>+'[1]Informe_Fondane'!AI70</f>
        <v>370.482</v>
      </c>
      <c r="AJ70" s="51">
        <f>+'[1]Informe_Fondane'!AJ70</f>
        <v>276.22083000000003</v>
      </c>
      <c r="AK70" s="51">
        <f>+'[1]Informe_Fondane'!AK70</f>
        <v>1484.01903</v>
      </c>
      <c r="AL70" s="51">
        <f>+'[1]Informe_Fondane'!AL70</f>
        <v>7527.66084</v>
      </c>
      <c r="AM70" s="51">
        <f>+'[1]Informe_Fondane'!AM70</f>
        <v>0</v>
      </c>
      <c r="AN70" s="51">
        <f>+'[1]Informe_Fondane'!AN70</f>
        <v>0</v>
      </c>
      <c r="AO70" s="51">
        <f>+'[1]Informe_Fondane'!AO70</f>
        <v>0</v>
      </c>
      <c r="AP70" s="51">
        <f>+'[1]Informe_Fondane'!AP70</f>
        <v>0</v>
      </c>
      <c r="AQ70" s="51">
        <f>+'[1]Informe_Fondane'!AQ70</f>
        <v>0</v>
      </c>
      <c r="AR70" s="51">
        <f>+'[1]Informe_Fondane'!AR70</f>
        <v>0</v>
      </c>
      <c r="AS70" s="51">
        <f>+'[1]Informe_Fondane'!AS70</f>
        <v>0</v>
      </c>
      <c r="AT70" s="51">
        <f>+'[1]Informe_Fondane'!AT70</f>
        <v>9658.3827</v>
      </c>
      <c r="AU70" s="51">
        <f>+'[1]Informe_Fondane'!AU70</f>
        <v>0</v>
      </c>
      <c r="AV70" s="51">
        <f>+'[1]Informe_Fondane'!AV70</f>
        <v>370.482</v>
      </c>
      <c r="AW70" s="51">
        <f>+'[1]Informe_Fondane'!AW70</f>
        <v>276.22083000000003</v>
      </c>
      <c r="AX70" s="51">
        <f>+'[1]Informe_Fondane'!AX70</f>
        <v>1484.01903</v>
      </c>
      <c r="AY70" s="51">
        <f>+'[1]Informe_Fondane'!AY70</f>
        <v>7527.66084</v>
      </c>
      <c r="AZ70" s="51">
        <f>+'[1]Informe_Fondane'!AZ70</f>
        <v>0</v>
      </c>
      <c r="BA70" s="51">
        <f>+'[1]Informe_Fondane'!BA70</f>
        <v>0</v>
      </c>
      <c r="BB70" s="51">
        <f>+'[1]Informe_Fondane'!BB70</f>
        <v>0</v>
      </c>
      <c r="BC70" s="51">
        <f>+'[1]Informe_Fondane'!BC70</f>
        <v>0</v>
      </c>
      <c r="BD70" s="51">
        <f>+'[1]Informe_Fondane'!BD70</f>
        <v>0</v>
      </c>
      <c r="BE70" s="51">
        <f>+'[1]Informe_Fondane'!BE70</f>
        <v>0</v>
      </c>
      <c r="BF70" s="51">
        <f>+'[1]Informe_Fondane'!BF70</f>
        <v>0</v>
      </c>
      <c r="BG70" s="51">
        <f>+'[1]Informe_Fondane'!BG70</f>
        <v>9658.3827</v>
      </c>
    </row>
    <row r="71" spans="1:59" s="47" customFormat="1" ht="11.25">
      <c r="A71" s="45" t="s">
        <v>140</v>
      </c>
      <c r="B71" s="46">
        <v>21</v>
      </c>
      <c r="C71" s="45" t="s">
        <v>87</v>
      </c>
      <c r="D71" s="45">
        <f>SUM(D72:D73)</f>
        <v>17100</v>
      </c>
      <c r="E71" s="45">
        <f aca="true" t="shared" si="21" ref="E71:BG71">SUM(E72:E73)</f>
        <v>1237.066</v>
      </c>
      <c r="F71" s="45">
        <f t="shared" si="21"/>
        <v>0</v>
      </c>
      <c r="G71" s="45">
        <f t="shared" si="21"/>
        <v>18337.066</v>
      </c>
      <c r="H71" s="45">
        <f t="shared" si="21"/>
        <v>4553.82404</v>
      </c>
      <c r="I71" s="45">
        <f t="shared" si="21"/>
        <v>6263.632</v>
      </c>
      <c r="J71" s="45">
        <f t="shared" si="21"/>
        <v>-2</v>
      </c>
      <c r="K71" s="45">
        <f t="shared" si="21"/>
        <v>1992</v>
      </c>
      <c r="L71" s="45">
        <f t="shared" si="21"/>
        <v>3.79846</v>
      </c>
      <c r="M71" s="45">
        <f t="shared" si="21"/>
        <v>0</v>
      </c>
      <c r="N71" s="45">
        <f t="shared" si="21"/>
        <v>0</v>
      </c>
      <c r="O71" s="45">
        <f t="shared" si="21"/>
        <v>0</v>
      </c>
      <c r="P71" s="45">
        <f t="shared" si="21"/>
        <v>0</v>
      </c>
      <c r="Q71" s="45">
        <f t="shared" si="21"/>
        <v>0</v>
      </c>
      <c r="R71" s="45">
        <f t="shared" si="21"/>
        <v>0</v>
      </c>
      <c r="S71" s="45">
        <f t="shared" si="21"/>
        <v>0</v>
      </c>
      <c r="T71" s="45">
        <f t="shared" si="21"/>
        <v>12811.2545</v>
      </c>
      <c r="U71" s="45">
        <f t="shared" si="21"/>
        <v>1263.4431</v>
      </c>
      <c r="V71" s="45">
        <f t="shared" si="21"/>
        <v>6704.89736</v>
      </c>
      <c r="W71" s="45">
        <f t="shared" si="21"/>
        <v>452.0944</v>
      </c>
      <c r="X71" s="45">
        <f t="shared" si="21"/>
        <v>465.47714</v>
      </c>
      <c r="Y71" s="45">
        <f t="shared" si="21"/>
        <v>460.43706999999995</v>
      </c>
      <c r="Z71" s="45">
        <f t="shared" si="21"/>
        <v>0</v>
      </c>
      <c r="AA71" s="45">
        <f t="shared" si="21"/>
        <v>0</v>
      </c>
      <c r="AB71" s="45">
        <f t="shared" si="21"/>
        <v>0</v>
      </c>
      <c r="AC71" s="45">
        <f t="shared" si="21"/>
        <v>0</v>
      </c>
      <c r="AD71" s="45">
        <f t="shared" si="21"/>
        <v>0</v>
      </c>
      <c r="AE71" s="45">
        <f t="shared" si="21"/>
        <v>0</v>
      </c>
      <c r="AF71" s="45">
        <f t="shared" si="21"/>
        <v>0</v>
      </c>
      <c r="AG71" s="45">
        <f t="shared" si="21"/>
        <v>9346.34907</v>
      </c>
      <c r="AH71" s="45">
        <f t="shared" si="21"/>
        <v>453.44309999999996</v>
      </c>
      <c r="AI71" s="45">
        <f t="shared" si="21"/>
        <v>603.59314</v>
      </c>
      <c r="AJ71" s="45">
        <f t="shared" si="21"/>
        <v>677.86662</v>
      </c>
      <c r="AK71" s="45">
        <f t="shared" si="21"/>
        <v>1204.71314</v>
      </c>
      <c r="AL71" s="45">
        <f t="shared" si="21"/>
        <v>935.78107</v>
      </c>
      <c r="AM71" s="45">
        <f t="shared" si="21"/>
        <v>0</v>
      </c>
      <c r="AN71" s="45">
        <f t="shared" si="21"/>
        <v>0</v>
      </c>
      <c r="AO71" s="45">
        <f t="shared" si="21"/>
        <v>0</v>
      </c>
      <c r="AP71" s="45">
        <f t="shared" si="21"/>
        <v>0</v>
      </c>
      <c r="AQ71" s="45">
        <f t="shared" si="21"/>
        <v>0</v>
      </c>
      <c r="AR71" s="45">
        <f t="shared" si="21"/>
        <v>0</v>
      </c>
      <c r="AS71" s="45">
        <f t="shared" si="21"/>
        <v>0</v>
      </c>
      <c r="AT71" s="45">
        <f t="shared" si="21"/>
        <v>3875.39707</v>
      </c>
      <c r="AU71" s="45">
        <f t="shared" si="21"/>
        <v>453.44309999999996</v>
      </c>
      <c r="AV71" s="45">
        <f t="shared" si="21"/>
        <v>603.59314</v>
      </c>
      <c r="AW71" s="45">
        <f t="shared" si="21"/>
        <v>677.86662</v>
      </c>
      <c r="AX71" s="45">
        <f t="shared" si="21"/>
        <v>1204.71314</v>
      </c>
      <c r="AY71" s="45">
        <f t="shared" si="21"/>
        <v>935.78107</v>
      </c>
      <c r="AZ71" s="45">
        <f t="shared" si="21"/>
        <v>0</v>
      </c>
      <c r="BA71" s="45">
        <f t="shared" si="21"/>
        <v>0</v>
      </c>
      <c r="BB71" s="45">
        <f t="shared" si="21"/>
        <v>0</v>
      </c>
      <c r="BC71" s="45">
        <f t="shared" si="21"/>
        <v>0</v>
      </c>
      <c r="BD71" s="45">
        <f t="shared" si="21"/>
        <v>0</v>
      </c>
      <c r="BE71" s="45">
        <f t="shared" si="21"/>
        <v>0</v>
      </c>
      <c r="BF71" s="45">
        <f t="shared" si="21"/>
        <v>0</v>
      </c>
      <c r="BG71" s="45">
        <f t="shared" si="21"/>
        <v>3875.39707</v>
      </c>
    </row>
    <row r="72" spans="1:59" s="40" customFormat="1" ht="11.25">
      <c r="A72" s="51" t="s">
        <v>88</v>
      </c>
      <c r="B72" s="52" t="s">
        <v>164</v>
      </c>
      <c r="C72" s="53" t="s">
        <v>89</v>
      </c>
      <c r="D72" s="51">
        <f>+'[1]Informe_Fondane'!D72</f>
        <v>6700</v>
      </c>
      <c r="E72" s="51">
        <f>+'[1]Informe_Fondane'!E72</f>
        <v>1237.066</v>
      </c>
      <c r="F72" s="51">
        <f>+'[1]Informe_Fondane'!F72</f>
        <v>0</v>
      </c>
      <c r="G72" s="51">
        <f>+'[1]Informe_Fondane'!G72</f>
        <v>7937.066</v>
      </c>
      <c r="H72" s="51">
        <f>+'[1]Informe_Fondane'!H72</f>
        <v>3711.95191</v>
      </c>
      <c r="I72" s="51">
        <f>+'[1]Informe_Fondane'!I72</f>
        <v>0</v>
      </c>
      <c r="J72" s="51">
        <f>+'[1]Informe_Fondane'!J72</f>
        <v>0</v>
      </c>
      <c r="K72" s="51">
        <f>+'[1]Informe_Fondane'!K72</f>
        <v>0</v>
      </c>
      <c r="L72" s="51">
        <f>+'[1]Informe_Fondane'!L72</f>
        <v>3.79846</v>
      </c>
      <c r="M72" s="51">
        <f>+'[1]Informe_Fondane'!M72</f>
        <v>0</v>
      </c>
      <c r="N72" s="51">
        <f>+'[1]Informe_Fondane'!N72</f>
        <v>0</v>
      </c>
      <c r="O72" s="51">
        <f>+'[1]Informe_Fondane'!O72</f>
        <v>0</v>
      </c>
      <c r="P72" s="51">
        <f>+'[1]Informe_Fondane'!P72</f>
        <v>0</v>
      </c>
      <c r="Q72" s="51">
        <f>+'[1]Informe_Fondane'!Q72</f>
        <v>0</v>
      </c>
      <c r="R72" s="51">
        <f>+'[1]Informe_Fondane'!R72</f>
        <v>0</v>
      </c>
      <c r="S72" s="51">
        <f>+'[1]Informe_Fondane'!S72</f>
        <v>0</v>
      </c>
      <c r="T72" s="51">
        <f>+'[1]Informe_Fondane'!T72</f>
        <v>3715.75037</v>
      </c>
      <c r="U72" s="51">
        <f>+'[1]Informe_Fondane'!U72</f>
        <v>453.44309999999996</v>
      </c>
      <c r="V72" s="51">
        <f>+'[1]Informe_Fondane'!V72</f>
        <v>452.59914000000003</v>
      </c>
      <c r="W72" s="51">
        <f>+'[1]Informe_Fondane'!W72</f>
        <v>452.09314</v>
      </c>
      <c r="X72" s="51">
        <f>+'[1]Informe_Fondane'!X72</f>
        <v>454.97714</v>
      </c>
      <c r="Y72" s="51">
        <f>+'[1]Informe_Fondane'!Y72</f>
        <v>458.78511</v>
      </c>
      <c r="Z72" s="51">
        <f>+'[1]Informe_Fondane'!Z72</f>
        <v>0</v>
      </c>
      <c r="AA72" s="51">
        <f>+'[1]Informe_Fondane'!AA72</f>
        <v>0</v>
      </c>
      <c r="AB72" s="51">
        <f>+'[1]Informe_Fondane'!AB72</f>
        <v>0</v>
      </c>
      <c r="AC72" s="51">
        <f>+'[1]Informe_Fondane'!AC72</f>
        <v>0</v>
      </c>
      <c r="AD72" s="51">
        <f>+'[1]Informe_Fondane'!AD72</f>
        <v>0</v>
      </c>
      <c r="AE72" s="51">
        <f>+'[1]Informe_Fondane'!AE72</f>
        <v>0</v>
      </c>
      <c r="AF72" s="51">
        <f>+'[1]Informe_Fondane'!AF72</f>
        <v>0</v>
      </c>
      <c r="AG72" s="51">
        <f>+'[1]Informe_Fondane'!AG72</f>
        <v>2271.89763</v>
      </c>
      <c r="AH72" s="51">
        <f>+'[1]Informe_Fondane'!AH72</f>
        <v>453.44309999999996</v>
      </c>
      <c r="AI72" s="51">
        <f>+'[1]Informe_Fondane'!AI72</f>
        <v>452.09314</v>
      </c>
      <c r="AJ72" s="51">
        <f>+'[1]Informe_Fondane'!AJ72</f>
        <v>452.59914000000003</v>
      </c>
      <c r="AK72" s="51">
        <f>+'[1]Informe_Fondane'!AK72</f>
        <v>454.97714</v>
      </c>
      <c r="AL72" s="51">
        <f>+'[1]Informe_Fondane'!AL72</f>
        <v>458.78511</v>
      </c>
      <c r="AM72" s="51">
        <f>+'[1]Informe_Fondane'!AM72</f>
        <v>0</v>
      </c>
      <c r="AN72" s="51">
        <f>+'[1]Informe_Fondane'!AN72</f>
        <v>0</v>
      </c>
      <c r="AO72" s="51">
        <f>+'[1]Informe_Fondane'!AO72</f>
        <v>0</v>
      </c>
      <c r="AP72" s="51">
        <f>+'[1]Informe_Fondane'!AP72</f>
        <v>0</v>
      </c>
      <c r="AQ72" s="51">
        <f>+'[1]Informe_Fondane'!AQ72</f>
        <v>0</v>
      </c>
      <c r="AR72" s="51">
        <f>+'[1]Informe_Fondane'!AR72</f>
        <v>0</v>
      </c>
      <c r="AS72" s="51">
        <f>+'[1]Informe_Fondane'!AS72</f>
        <v>0</v>
      </c>
      <c r="AT72" s="51">
        <f>+'[1]Informe_Fondane'!AT72</f>
        <v>2271.89763</v>
      </c>
      <c r="AU72" s="51">
        <f>+'[1]Informe_Fondane'!AU72</f>
        <v>453.44309999999996</v>
      </c>
      <c r="AV72" s="51">
        <f>+'[1]Informe_Fondane'!AV72</f>
        <v>452.09314</v>
      </c>
      <c r="AW72" s="51">
        <f>+'[1]Informe_Fondane'!AW72</f>
        <v>452.59914000000003</v>
      </c>
      <c r="AX72" s="51">
        <f>+'[1]Informe_Fondane'!AX72</f>
        <v>454.97714</v>
      </c>
      <c r="AY72" s="51">
        <f>+'[1]Informe_Fondane'!AY72</f>
        <v>458.78511</v>
      </c>
      <c r="AZ72" s="51">
        <f>+'[1]Informe_Fondane'!AZ72</f>
        <v>0</v>
      </c>
      <c r="BA72" s="51">
        <f>+'[1]Informe_Fondane'!BA72</f>
        <v>0</v>
      </c>
      <c r="BB72" s="51">
        <f>+'[1]Informe_Fondane'!BB72</f>
        <v>0</v>
      </c>
      <c r="BC72" s="51">
        <f>+'[1]Informe_Fondane'!BC72</f>
        <v>0</v>
      </c>
      <c r="BD72" s="51">
        <f>+'[1]Informe_Fondane'!BD72</f>
        <v>0</v>
      </c>
      <c r="BE72" s="51">
        <f>+'[1]Informe_Fondane'!BE72</f>
        <v>0</v>
      </c>
      <c r="BF72" s="51">
        <f>+'[1]Informe_Fondane'!BF72</f>
        <v>0</v>
      </c>
      <c r="BG72" s="51">
        <f>+'[1]Informe_Fondane'!BG72</f>
        <v>2271.89763</v>
      </c>
    </row>
    <row r="73" spans="1:59" s="40" customFormat="1" ht="11.25">
      <c r="A73" s="51" t="s">
        <v>143</v>
      </c>
      <c r="B73" s="52" t="s">
        <v>164</v>
      </c>
      <c r="C73" s="53" t="s">
        <v>144</v>
      </c>
      <c r="D73" s="51">
        <f>+'[1]Informe_Fondane'!D73</f>
        <v>10400</v>
      </c>
      <c r="E73" s="51">
        <f>+'[1]Informe_Fondane'!E73</f>
        <v>0</v>
      </c>
      <c r="F73" s="51">
        <f>+'[1]Informe_Fondane'!F73</f>
        <v>0</v>
      </c>
      <c r="G73" s="51">
        <f>+'[1]Informe_Fondane'!G73</f>
        <v>10400</v>
      </c>
      <c r="H73" s="51">
        <f>+'[1]Informe_Fondane'!H73</f>
        <v>841.87213</v>
      </c>
      <c r="I73" s="51">
        <f>+'[1]Informe_Fondane'!I73</f>
        <v>6263.632</v>
      </c>
      <c r="J73" s="51">
        <f>+'[1]Informe_Fondane'!J73</f>
        <v>-2</v>
      </c>
      <c r="K73" s="51">
        <f>+'[1]Informe_Fondane'!K73</f>
        <v>1992</v>
      </c>
      <c r="L73" s="51">
        <f>+'[1]Informe_Fondane'!L73</f>
        <v>0</v>
      </c>
      <c r="M73" s="51">
        <f>+'[1]Informe_Fondane'!M73</f>
        <v>0</v>
      </c>
      <c r="N73" s="51">
        <f>+'[1]Informe_Fondane'!N73</f>
        <v>0</v>
      </c>
      <c r="O73" s="51">
        <f>+'[1]Informe_Fondane'!O73</f>
        <v>0</v>
      </c>
      <c r="P73" s="51">
        <f>+'[1]Informe_Fondane'!P73</f>
        <v>0</v>
      </c>
      <c r="Q73" s="51">
        <f>+'[1]Informe_Fondane'!Q73</f>
        <v>0</v>
      </c>
      <c r="R73" s="51">
        <f>+'[1]Informe_Fondane'!R73</f>
        <v>0</v>
      </c>
      <c r="S73" s="51">
        <f>+'[1]Informe_Fondane'!S73</f>
        <v>0</v>
      </c>
      <c r="T73" s="51">
        <f>+'[1]Informe_Fondane'!T73</f>
        <v>9095.50413</v>
      </c>
      <c r="U73" s="51">
        <f>+'[1]Informe_Fondane'!U73</f>
        <v>810</v>
      </c>
      <c r="V73" s="51">
        <f>+'[1]Informe_Fondane'!V73</f>
        <v>6252.29822</v>
      </c>
      <c r="W73" s="51">
        <f>+'[1]Informe_Fondane'!W73</f>
        <v>0.00126</v>
      </c>
      <c r="X73" s="51">
        <f>+'[1]Informe_Fondane'!X73</f>
        <v>10.5</v>
      </c>
      <c r="Y73" s="51">
        <f>+'[1]Informe_Fondane'!Y73</f>
        <v>1.65196</v>
      </c>
      <c r="Z73" s="51">
        <f>+'[1]Informe_Fondane'!Z73</f>
        <v>0</v>
      </c>
      <c r="AA73" s="51">
        <f>+'[1]Informe_Fondane'!AA73</f>
        <v>0</v>
      </c>
      <c r="AB73" s="51">
        <f>+'[1]Informe_Fondane'!AB73</f>
        <v>0</v>
      </c>
      <c r="AC73" s="51">
        <f>+'[1]Informe_Fondane'!AC73</f>
        <v>0</v>
      </c>
      <c r="AD73" s="51">
        <f>+'[1]Informe_Fondane'!AD73</f>
        <v>0</v>
      </c>
      <c r="AE73" s="51">
        <f>+'[1]Informe_Fondane'!AE73</f>
        <v>0</v>
      </c>
      <c r="AF73" s="51">
        <f>+'[1]Informe_Fondane'!AF73</f>
        <v>0</v>
      </c>
      <c r="AG73" s="51">
        <f>+'[1]Informe_Fondane'!AG73</f>
        <v>7074.45144</v>
      </c>
      <c r="AH73" s="51">
        <f>+'[1]Informe_Fondane'!AH73</f>
        <v>0</v>
      </c>
      <c r="AI73" s="51">
        <f>+'[1]Informe_Fondane'!AI73</f>
        <v>151.5</v>
      </c>
      <c r="AJ73" s="51">
        <f>+'[1]Informe_Fondane'!AJ73</f>
        <v>225.26748</v>
      </c>
      <c r="AK73" s="51">
        <f>+'[1]Informe_Fondane'!AK73</f>
        <v>749.736</v>
      </c>
      <c r="AL73" s="51">
        <f>+'[1]Informe_Fondane'!AL73</f>
        <v>476.99596</v>
      </c>
      <c r="AM73" s="51">
        <f>+'[1]Informe_Fondane'!AM73</f>
        <v>0</v>
      </c>
      <c r="AN73" s="51">
        <f>+'[1]Informe_Fondane'!AN73</f>
        <v>0</v>
      </c>
      <c r="AO73" s="51">
        <f>+'[1]Informe_Fondane'!AO73</f>
        <v>0</v>
      </c>
      <c r="AP73" s="51">
        <f>+'[1]Informe_Fondane'!AP73</f>
        <v>0</v>
      </c>
      <c r="AQ73" s="51">
        <f>+'[1]Informe_Fondane'!AQ73</f>
        <v>0</v>
      </c>
      <c r="AR73" s="51">
        <f>+'[1]Informe_Fondane'!AR73</f>
        <v>0</v>
      </c>
      <c r="AS73" s="51">
        <f>+'[1]Informe_Fondane'!AS73</f>
        <v>0</v>
      </c>
      <c r="AT73" s="51">
        <f>+'[1]Informe_Fondane'!AT73</f>
        <v>1603.4994399999998</v>
      </c>
      <c r="AU73" s="51">
        <f>+'[1]Informe_Fondane'!AU73</f>
        <v>0</v>
      </c>
      <c r="AV73" s="51">
        <f>+'[1]Informe_Fondane'!AV73</f>
        <v>151.5</v>
      </c>
      <c r="AW73" s="51">
        <f>+'[1]Informe_Fondane'!AW73</f>
        <v>225.26748</v>
      </c>
      <c r="AX73" s="51">
        <f>+'[1]Informe_Fondane'!AX73</f>
        <v>749.736</v>
      </c>
      <c r="AY73" s="51">
        <f>+'[1]Informe_Fondane'!AY73</f>
        <v>476.99596</v>
      </c>
      <c r="AZ73" s="51">
        <f>+'[1]Informe_Fondane'!AZ73</f>
        <v>0</v>
      </c>
      <c r="BA73" s="51">
        <f>+'[1]Informe_Fondane'!BA73</f>
        <v>0</v>
      </c>
      <c r="BB73" s="51">
        <f>+'[1]Informe_Fondane'!BB73</f>
        <v>0</v>
      </c>
      <c r="BC73" s="51">
        <f>+'[1]Informe_Fondane'!BC73</f>
        <v>0</v>
      </c>
      <c r="BD73" s="51">
        <f>+'[1]Informe_Fondane'!BD73</f>
        <v>0</v>
      </c>
      <c r="BE73" s="51">
        <f>+'[1]Informe_Fondane'!BE73</f>
        <v>0</v>
      </c>
      <c r="BF73" s="51">
        <f>+'[1]Informe_Fondane'!BF73</f>
        <v>0</v>
      </c>
      <c r="BG73" s="51">
        <f>+'[1]Informe_Fondane'!BG73</f>
        <v>1603.4994399999998</v>
      </c>
    </row>
    <row r="74" spans="1:59" s="47" customFormat="1" ht="11.25">
      <c r="A74" s="45" t="s">
        <v>145</v>
      </c>
      <c r="B74" s="46">
        <v>21</v>
      </c>
      <c r="C74" s="45" t="s">
        <v>146</v>
      </c>
      <c r="D74" s="45">
        <f>SUM(D75:D76)</f>
        <v>8200</v>
      </c>
      <c r="E74" s="45">
        <f aca="true" t="shared" si="22" ref="E74:BG74">SUM(E75:E76)</f>
        <v>0</v>
      </c>
      <c r="F74" s="45">
        <f t="shared" si="22"/>
        <v>0</v>
      </c>
      <c r="G74" s="45">
        <f t="shared" si="22"/>
        <v>8200</v>
      </c>
      <c r="H74" s="45">
        <f t="shared" si="22"/>
        <v>2516.73303</v>
      </c>
      <c r="I74" s="45">
        <f t="shared" si="22"/>
        <v>6</v>
      </c>
      <c r="J74" s="45">
        <f t="shared" si="22"/>
        <v>396.304</v>
      </c>
      <c r="K74" s="45">
        <f t="shared" si="22"/>
        <v>498</v>
      </c>
      <c r="L74" s="45">
        <f t="shared" si="22"/>
        <v>0</v>
      </c>
      <c r="M74" s="45">
        <f t="shared" si="22"/>
        <v>0</v>
      </c>
      <c r="N74" s="45">
        <f t="shared" si="22"/>
        <v>0</v>
      </c>
      <c r="O74" s="45">
        <f t="shared" si="22"/>
        <v>0</v>
      </c>
      <c r="P74" s="45">
        <f t="shared" si="22"/>
        <v>0</v>
      </c>
      <c r="Q74" s="45">
        <f t="shared" si="22"/>
        <v>0</v>
      </c>
      <c r="R74" s="45">
        <f t="shared" si="22"/>
        <v>0</v>
      </c>
      <c r="S74" s="45">
        <f t="shared" si="22"/>
        <v>0</v>
      </c>
      <c r="T74" s="45">
        <f t="shared" si="22"/>
        <v>3417.03703</v>
      </c>
      <c r="U74" s="45">
        <f t="shared" si="22"/>
        <v>476</v>
      </c>
      <c r="V74" s="45">
        <f t="shared" si="22"/>
        <v>0</v>
      </c>
      <c r="W74" s="45">
        <f t="shared" si="22"/>
        <v>421.986</v>
      </c>
      <c r="X74" s="45">
        <f t="shared" si="22"/>
        <v>5.992</v>
      </c>
      <c r="Y74" s="45">
        <f t="shared" si="22"/>
        <v>0</v>
      </c>
      <c r="Z74" s="45">
        <f t="shared" si="22"/>
        <v>0</v>
      </c>
      <c r="AA74" s="45">
        <f t="shared" si="22"/>
        <v>0</v>
      </c>
      <c r="AB74" s="45">
        <f t="shared" si="22"/>
        <v>0</v>
      </c>
      <c r="AC74" s="45">
        <f t="shared" si="22"/>
        <v>0</v>
      </c>
      <c r="AD74" s="45">
        <f t="shared" si="22"/>
        <v>0</v>
      </c>
      <c r="AE74" s="45">
        <f t="shared" si="22"/>
        <v>0</v>
      </c>
      <c r="AF74" s="45">
        <f t="shared" si="22"/>
        <v>0</v>
      </c>
      <c r="AG74" s="45">
        <f t="shared" si="22"/>
        <v>903.9780000000001</v>
      </c>
      <c r="AH74" s="45">
        <f t="shared" si="22"/>
        <v>0</v>
      </c>
      <c r="AI74" s="45">
        <f t="shared" si="22"/>
        <v>476</v>
      </c>
      <c r="AJ74" s="45">
        <f t="shared" si="22"/>
        <v>1.912</v>
      </c>
      <c r="AK74" s="45">
        <f t="shared" si="22"/>
        <v>420.074</v>
      </c>
      <c r="AL74" s="45">
        <f t="shared" si="22"/>
        <v>0</v>
      </c>
      <c r="AM74" s="45">
        <f t="shared" si="22"/>
        <v>0</v>
      </c>
      <c r="AN74" s="45">
        <f t="shared" si="22"/>
        <v>0</v>
      </c>
      <c r="AO74" s="45">
        <f t="shared" si="22"/>
        <v>0</v>
      </c>
      <c r="AP74" s="45">
        <f t="shared" si="22"/>
        <v>0</v>
      </c>
      <c r="AQ74" s="45">
        <f t="shared" si="22"/>
        <v>0</v>
      </c>
      <c r="AR74" s="45">
        <f t="shared" si="22"/>
        <v>0</v>
      </c>
      <c r="AS74" s="45">
        <f t="shared" si="22"/>
        <v>0</v>
      </c>
      <c r="AT74" s="45">
        <f t="shared" si="22"/>
        <v>897.986</v>
      </c>
      <c r="AU74" s="45">
        <f t="shared" si="22"/>
        <v>0</v>
      </c>
      <c r="AV74" s="45">
        <f t="shared" si="22"/>
        <v>476</v>
      </c>
      <c r="AW74" s="45">
        <f t="shared" si="22"/>
        <v>1.912</v>
      </c>
      <c r="AX74" s="45">
        <f t="shared" si="22"/>
        <v>420.074</v>
      </c>
      <c r="AY74" s="45">
        <f t="shared" si="22"/>
        <v>0</v>
      </c>
      <c r="AZ74" s="45">
        <f t="shared" si="22"/>
        <v>0</v>
      </c>
      <c r="BA74" s="45">
        <f t="shared" si="22"/>
        <v>0</v>
      </c>
      <c r="BB74" s="45">
        <f t="shared" si="22"/>
        <v>0</v>
      </c>
      <c r="BC74" s="45">
        <f t="shared" si="22"/>
        <v>0</v>
      </c>
      <c r="BD74" s="45">
        <f t="shared" si="22"/>
        <v>0</v>
      </c>
      <c r="BE74" s="45">
        <f t="shared" si="22"/>
        <v>0</v>
      </c>
      <c r="BF74" s="45">
        <f t="shared" si="22"/>
        <v>0</v>
      </c>
      <c r="BG74" s="45">
        <f t="shared" si="22"/>
        <v>897.986</v>
      </c>
    </row>
    <row r="75" spans="1:59" s="40" customFormat="1" ht="11.25">
      <c r="A75" s="51" t="s">
        <v>149</v>
      </c>
      <c r="B75" s="52" t="s">
        <v>164</v>
      </c>
      <c r="C75" s="53" t="s">
        <v>150</v>
      </c>
      <c r="D75" s="51">
        <f>+'[1]Informe_Fondane'!D75</f>
        <v>3200</v>
      </c>
      <c r="E75" s="51">
        <f>+'[1]Informe_Fondane'!E75</f>
        <v>0</v>
      </c>
      <c r="F75" s="51">
        <f>+'[1]Informe_Fondane'!F75</f>
        <v>0</v>
      </c>
      <c r="G75" s="51">
        <f>+'[1]Informe_Fondane'!G75</f>
        <v>3200</v>
      </c>
      <c r="H75" s="51">
        <f>+'[1]Informe_Fondane'!H75</f>
        <v>510.757</v>
      </c>
      <c r="I75" s="51">
        <f>+'[1]Informe_Fondane'!I75</f>
        <v>0</v>
      </c>
      <c r="J75" s="51">
        <f>+'[1]Informe_Fondane'!J75</f>
        <v>-22.096</v>
      </c>
      <c r="K75" s="51">
        <f>+'[1]Informe_Fondane'!K75</f>
        <v>0</v>
      </c>
      <c r="L75" s="51">
        <f>+'[1]Informe_Fondane'!L75</f>
        <v>0</v>
      </c>
      <c r="M75" s="51">
        <f>+'[1]Informe_Fondane'!M75</f>
        <v>0</v>
      </c>
      <c r="N75" s="51">
        <f>+'[1]Informe_Fondane'!N75</f>
        <v>0</v>
      </c>
      <c r="O75" s="51">
        <f>+'[1]Informe_Fondane'!O75</f>
        <v>0</v>
      </c>
      <c r="P75" s="51">
        <f>+'[1]Informe_Fondane'!P75</f>
        <v>0</v>
      </c>
      <c r="Q75" s="51">
        <f>+'[1]Informe_Fondane'!Q75</f>
        <v>0</v>
      </c>
      <c r="R75" s="51">
        <f>+'[1]Informe_Fondane'!R75</f>
        <v>0</v>
      </c>
      <c r="S75" s="51">
        <f>+'[1]Informe_Fondane'!S75</f>
        <v>0</v>
      </c>
      <c r="T75" s="51">
        <f>+'[1]Informe_Fondane'!T75</f>
        <v>488.661</v>
      </c>
      <c r="U75" s="51">
        <f>+'[1]Informe_Fondane'!U75</f>
        <v>476</v>
      </c>
      <c r="V75" s="51">
        <f>+'[1]Informe_Fondane'!V75</f>
        <v>0</v>
      </c>
      <c r="W75" s="51">
        <f>+'[1]Informe_Fondane'!W75</f>
        <v>1.904</v>
      </c>
      <c r="X75" s="51">
        <f>+'[1]Informe_Fondane'!X75</f>
        <v>0</v>
      </c>
      <c r="Y75" s="51">
        <f>+'[1]Informe_Fondane'!Y75</f>
        <v>0</v>
      </c>
      <c r="Z75" s="51">
        <f>+'[1]Informe_Fondane'!Z75</f>
        <v>0</v>
      </c>
      <c r="AA75" s="51">
        <f>+'[1]Informe_Fondane'!AA75</f>
        <v>0</v>
      </c>
      <c r="AB75" s="51">
        <f>+'[1]Informe_Fondane'!AB75</f>
        <v>0</v>
      </c>
      <c r="AC75" s="51">
        <f>+'[1]Informe_Fondane'!AC75</f>
        <v>0</v>
      </c>
      <c r="AD75" s="51">
        <f>+'[1]Informe_Fondane'!AD75</f>
        <v>0</v>
      </c>
      <c r="AE75" s="51">
        <f>+'[1]Informe_Fondane'!AE75</f>
        <v>0</v>
      </c>
      <c r="AF75" s="51">
        <f>+'[1]Informe_Fondane'!AF75</f>
        <v>0</v>
      </c>
      <c r="AG75" s="51">
        <f>+'[1]Informe_Fondane'!AG75</f>
        <v>477.904</v>
      </c>
      <c r="AH75" s="51">
        <f>+'[1]Informe_Fondane'!AH75</f>
        <v>0</v>
      </c>
      <c r="AI75" s="51">
        <f>+'[1]Informe_Fondane'!AI75</f>
        <v>476</v>
      </c>
      <c r="AJ75" s="51">
        <f>+'[1]Informe_Fondane'!AJ75</f>
        <v>1.904</v>
      </c>
      <c r="AK75" s="51">
        <f>+'[1]Informe_Fondane'!AK75</f>
        <v>0</v>
      </c>
      <c r="AL75" s="51">
        <f>+'[1]Informe_Fondane'!AL75</f>
        <v>0</v>
      </c>
      <c r="AM75" s="51">
        <f>+'[1]Informe_Fondane'!AM75</f>
        <v>0</v>
      </c>
      <c r="AN75" s="51">
        <f>+'[1]Informe_Fondane'!AN75</f>
        <v>0</v>
      </c>
      <c r="AO75" s="51">
        <f>+'[1]Informe_Fondane'!AO75</f>
        <v>0</v>
      </c>
      <c r="AP75" s="51">
        <f>+'[1]Informe_Fondane'!AP75</f>
        <v>0</v>
      </c>
      <c r="AQ75" s="51">
        <f>+'[1]Informe_Fondane'!AQ75</f>
        <v>0</v>
      </c>
      <c r="AR75" s="51">
        <f>+'[1]Informe_Fondane'!AR75</f>
        <v>0</v>
      </c>
      <c r="AS75" s="51">
        <f>+'[1]Informe_Fondane'!AS75</f>
        <v>0</v>
      </c>
      <c r="AT75" s="51">
        <f>+'[1]Informe_Fondane'!AT75</f>
        <v>477.904</v>
      </c>
      <c r="AU75" s="51">
        <f>+'[1]Informe_Fondane'!AU75</f>
        <v>0</v>
      </c>
      <c r="AV75" s="51">
        <f>+'[1]Informe_Fondane'!AV75</f>
        <v>476</v>
      </c>
      <c r="AW75" s="51">
        <f>+'[1]Informe_Fondane'!AW75</f>
        <v>1.904</v>
      </c>
      <c r="AX75" s="51">
        <f>+'[1]Informe_Fondane'!AX75</f>
        <v>0</v>
      </c>
      <c r="AY75" s="51">
        <f>+'[1]Informe_Fondane'!AY75</f>
        <v>0</v>
      </c>
      <c r="AZ75" s="51">
        <f>+'[1]Informe_Fondane'!AZ75</f>
        <v>0</v>
      </c>
      <c r="BA75" s="51">
        <f>+'[1]Informe_Fondane'!BA75</f>
        <v>0</v>
      </c>
      <c r="BB75" s="51">
        <f>+'[1]Informe_Fondane'!BB75</f>
        <v>0</v>
      </c>
      <c r="BC75" s="51">
        <f>+'[1]Informe_Fondane'!BC75</f>
        <v>0</v>
      </c>
      <c r="BD75" s="51">
        <f>+'[1]Informe_Fondane'!BD75</f>
        <v>0</v>
      </c>
      <c r="BE75" s="51">
        <f>+'[1]Informe_Fondane'!BE75</f>
        <v>0</v>
      </c>
      <c r="BF75" s="51">
        <f>+'[1]Informe_Fondane'!BF75</f>
        <v>0</v>
      </c>
      <c r="BG75" s="51">
        <f>+'[1]Informe_Fondane'!BG75</f>
        <v>477.904</v>
      </c>
    </row>
    <row r="76" spans="1:59" s="40" customFormat="1" ht="11.25">
      <c r="A76" s="51" t="s">
        <v>151</v>
      </c>
      <c r="B76" s="52" t="s">
        <v>164</v>
      </c>
      <c r="C76" s="53" t="s">
        <v>152</v>
      </c>
      <c r="D76" s="51">
        <f>+'[1]Informe_Fondane'!D76</f>
        <v>5000</v>
      </c>
      <c r="E76" s="51">
        <f>+'[1]Informe_Fondane'!E76</f>
        <v>0</v>
      </c>
      <c r="F76" s="51">
        <f>+'[1]Informe_Fondane'!F76</f>
        <v>0</v>
      </c>
      <c r="G76" s="51">
        <f>+'[1]Informe_Fondane'!G76</f>
        <v>5000</v>
      </c>
      <c r="H76" s="51">
        <f>+'[1]Informe_Fondane'!H76</f>
        <v>2005.97603</v>
      </c>
      <c r="I76" s="51">
        <f>+'[1]Informe_Fondane'!I76</f>
        <v>6</v>
      </c>
      <c r="J76" s="51">
        <f>+'[1]Informe_Fondane'!J76</f>
        <v>418.4</v>
      </c>
      <c r="K76" s="51">
        <f>+'[1]Informe_Fondane'!K76</f>
        <v>498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0</v>
      </c>
      <c r="O76" s="51">
        <f>+'[1]Informe_Fondane'!O76</f>
        <v>0</v>
      </c>
      <c r="P76" s="51">
        <f>+'[1]Informe_Fondane'!P76</f>
        <v>0</v>
      </c>
      <c r="Q76" s="51">
        <f>+'[1]Informe_Fondane'!Q76</f>
        <v>0</v>
      </c>
      <c r="R76" s="51">
        <f>+'[1]Informe_Fondane'!R76</f>
        <v>0</v>
      </c>
      <c r="S76" s="51">
        <f>+'[1]Informe_Fondane'!S76</f>
        <v>0</v>
      </c>
      <c r="T76" s="51">
        <f>+'[1]Informe_Fondane'!T76</f>
        <v>2928.37603</v>
      </c>
      <c r="U76" s="51">
        <f>+'[1]Informe_Fondane'!U76</f>
        <v>0</v>
      </c>
      <c r="V76" s="51">
        <f>+'[1]Informe_Fondane'!V76</f>
        <v>0</v>
      </c>
      <c r="W76" s="51">
        <f>+'[1]Informe_Fondane'!W76</f>
        <v>420.082</v>
      </c>
      <c r="X76" s="51">
        <f>+'[1]Informe_Fondane'!X76</f>
        <v>5.992</v>
      </c>
      <c r="Y76" s="51">
        <f>+'[1]Informe_Fondane'!Y76</f>
        <v>0</v>
      </c>
      <c r="Z76" s="51">
        <f>+'[1]Informe_Fondane'!Z76</f>
        <v>0</v>
      </c>
      <c r="AA76" s="51">
        <f>+'[1]Informe_Fondane'!AA76</f>
        <v>0</v>
      </c>
      <c r="AB76" s="51">
        <f>+'[1]Informe_Fondane'!AB76</f>
        <v>0</v>
      </c>
      <c r="AC76" s="51">
        <f>+'[1]Informe_Fondane'!AC76</f>
        <v>0</v>
      </c>
      <c r="AD76" s="51">
        <f>+'[1]Informe_Fondane'!AD76</f>
        <v>0</v>
      </c>
      <c r="AE76" s="51">
        <f>+'[1]Informe_Fondane'!AE76</f>
        <v>0</v>
      </c>
      <c r="AF76" s="51">
        <f>+'[1]Informe_Fondane'!AF76</f>
        <v>0</v>
      </c>
      <c r="AG76" s="51">
        <f>+'[1]Informe_Fondane'!AG76</f>
        <v>426.074</v>
      </c>
      <c r="AH76" s="51">
        <f>+'[1]Informe_Fondane'!AH76</f>
        <v>0</v>
      </c>
      <c r="AI76" s="51">
        <f>+'[1]Informe_Fondane'!AI76</f>
        <v>0</v>
      </c>
      <c r="AJ76" s="51">
        <f>+'[1]Informe_Fondane'!AJ76</f>
        <v>0.008</v>
      </c>
      <c r="AK76" s="51">
        <f>+'[1]Informe_Fondane'!AK76</f>
        <v>420.074</v>
      </c>
      <c r="AL76" s="51">
        <f>+'[1]Informe_Fondane'!AL76</f>
        <v>0</v>
      </c>
      <c r="AM76" s="51">
        <f>+'[1]Informe_Fondane'!AM76</f>
        <v>0</v>
      </c>
      <c r="AN76" s="51">
        <f>+'[1]Informe_Fondane'!AN76</f>
        <v>0</v>
      </c>
      <c r="AO76" s="51">
        <f>+'[1]Informe_Fondane'!AO76</f>
        <v>0</v>
      </c>
      <c r="AP76" s="51">
        <f>+'[1]Informe_Fondane'!AP76</f>
        <v>0</v>
      </c>
      <c r="AQ76" s="51">
        <f>+'[1]Informe_Fondane'!AQ76</f>
        <v>0</v>
      </c>
      <c r="AR76" s="51">
        <f>+'[1]Informe_Fondane'!AR76</f>
        <v>0</v>
      </c>
      <c r="AS76" s="51">
        <f>+'[1]Informe_Fondane'!AS76</f>
        <v>0</v>
      </c>
      <c r="AT76" s="51">
        <f>+'[1]Informe_Fondane'!AT76</f>
        <v>420.082</v>
      </c>
      <c r="AU76" s="51">
        <f>+'[1]Informe_Fondane'!AU76</f>
        <v>0</v>
      </c>
      <c r="AV76" s="51">
        <f>+'[1]Informe_Fondane'!AV76</f>
        <v>0</v>
      </c>
      <c r="AW76" s="51">
        <f>+'[1]Informe_Fondane'!AW76</f>
        <v>0.008</v>
      </c>
      <c r="AX76" s="51">
        <f>+'[1]Informe_Fondane'!AX76</f>
        <v>420.074</v>
      </c>
      <c r="AY76" s="51">
        <f>+'[1]Informe_Fondane'!AY76</f>
        <v>0</v>
      </c>
      <c r="AZ76" s="51">
        <f>+'[1]Informe_Fondane'!AZ76</f>
        <v>0</v>
      </c>
      <c r="BA76" s="51">
        <f>+'[1]Informe_Fondane'!BA76</f>
        <v>0</v>
      </c>
      <c r="BB76" s="51">
        <f>+'[1]Informe_Fondane'!BB76</f>
        <v>0</v>
      </c>
      <c r="BC76" s="51">
        <f>+'[1]Informe_Fondane'!BC76</f>
        <v>0</v>
      </c>
      <c r="BD76" s="51">
        <f>+'[1]Informe_Fondane'!BD76</f>
        <v>0</v>
      </c>
      <c r="BE76" s="51">
        <f>+'[1]Informe_Fondane'!BE76</f>
        <v>0</v>
      </c>
      <c r="BF76" s="51">
        <f>+'[1]Informe_Fondane'!BF76</f>
        <v>0</v>
      </c>
      <c r="BG76" s="51">
        <f>+'[1]Informe_Fondane'!BG76</f>
        <v>420.082</v>
      </c>
    </row>
    <row r="77" spans="1:59" s="47" customFormat="1" ht="11.25">
      <c r="A77" s="45" t="s">
        <v>153</v>
      </c>
      <c r="B77" s="46">
        <v>21</v>
      </c>
      <c r="C77" s="45" t="s">
        <v>92</v>
      </c>
      <c r="D77" s="45">
        <f>SUM(D78:D80)</f>
        <v>986400</v>
      </c>
      <c r="E77" s="45">
        <f aca="true" t="shared" si="23" ref="E77:BG77">SUM(E78:E80)</f>
        <v>169404.107</v>
      </c>
      <c r="F77" s="45">
        <f t="shared" si="23"/>
        <v>0</v>
      </c>
      <c r="G77" s="45">
        <f t="shared" si="23"/>
        <v>1155804.1069999998</v>
      </c>
      <c r="H77" s="45">
        <f t="shared" si="23"/>
        <v>419379.57646</v>
      </c>
      <c r="I77" s="45">
        <f t="shared" si="23"/>
        <v>146593.098</v>
      </c>
      <c r="J77" s="45">
        <f t="shared" si="23"/>
        <v>41884.47900000001</v>
      </c>
      <c r="K77" s="45">
        <f t="shared" si="23"/>
        <v>51129.532999999996</v>
      </c>
      <c r="L77" s="45">
        <f t="shared" si="23"/>
        <v>23697.182</v>
      </c>
      <c r="M77" s="45">
        <f t="shared" si="23"/>
        <v>0</v>
      </c>
      <c r="N77" s="45">
        <f t="shared" si="23"/>
        <v>0</v>
      </c>
      <c r="O77" s="45">
        <f t="shared" si="23"/>
        <v>0</v>
      </c>
      <c r="P77" s="45">
        <f t="shared" si="23"/>
        <v>0</v>
      </c>
      <c r="Q77" s="45">
        <f t="shared" si="23"/>
        <v>0</v>
      </c>
      <c r="R77" s="45">
        <f t="shared" si="23"/>
        <v>0</v>
      </c>
      <c r="S77" s="45">
        <f t="shared" si="23"/>
        <v>0</v>
      </c>
      <c r="T77" s="45">
        <f t="shared" si="23"/>
        <v>682683.86846</v>
      </c>
      <c r="U77" s="45">
        <f t="shared" si="23"/>
        <v>61137.51691</v>
      </c>
      <c r="V77" s="45">
        <f t="shared" si="23"/>
        <v>72440.03381</v>
      </c>
      <c r="W77" s="45">
        <f t="shared" si="23"/>
        <v>83546.34062999999</v>
      </c>
      <c r="X77" s="45">
        <f t="shared" si="23"/>
        <v>103881.77859</v>
      </c>
      <c r="Y77" s="45">
        <f t="shared" si="23"/>
        <v>67778.13733</v>
      </c>
      <c r="Z77" s="45">
        <f t="shared" si="23"/>
        <v>0</v>
      </c>
      <c r="AA77" s="45">
        <f t="shared" si="23"/>
        <v>0</v>
      </c>
      <c r="AB77" s="45">
        <f t="shared" si="23"/>
        <v>0</v>
      </c>
      <c r="AC77" s="45">
        <f t="shared" si="23"/>
        <v>0</v>
      </c>
      <c r="AD77" s="45">
        <f t="shared" si="23"/>
        <v>0</v>
      </c>
      <c r="AE77" s="45">
        <f t="shared" si="23"/>
        <v>0</v>
      </c>
      <c r="AF77" s="45">
        <f t="shared" si="23"/>
        <v>0</v>
      </c>
      <c r="AG77" s="45">
        <f t="shared" si="23"/>
        <v>388783.80727</v>
      </c>
      <c r="AH77" s="45">
        <f t="shared" si="23"/>
        <v>41691.85491</v>
      </c>
      <c r="AI77" s="45">
        <f t="shared" si="23"/>
        <v>84060.78659</v>
      </c>
      <c r="AJ77" s="45">
        <f t="shared" si="23"/>
        <v>86538.30885</v>
      </c>
      <c r="AK77" s="45">
        <f t="shared" si="23"/>
        <v>105735.56277</v>
      </c>
      <c r="AL77" s="45">
        <f t="shared" si="23"/>
        <v>70397.80331</v>
      </c>
      <c r="AM77" s="45">
        <f t="shared" si="23"/>
        <v>0</v>
      </c>
      <c r="AN77" s="45">
        <f t="shared" si="23"/>
        <v>0</v>
      </c>
      <c r="AO77" s="45">
        <f t="shared" si="23"/>
        <v>0</v>
      </c>
      <c r="AP77" s="45">
        <f t="shared" si="23"/>
        <v>0</v>
      </c>
      <c r="AQ77" s="45">
        <f t="shared" si="23"/>
        <v>0</v>
      </c>
      <c r="AR77" s="45">
        <f t="shared" si="23"/>
        <v>0</v>
      </c>
      <c r="AS77" s="45">
        <f t="shared" si="23"/>
        <v>0</v>
      </c>
      <c r="AT77" s="45">
        <f t="shared" si="23"/>
        <v>388424.31643</v>
      </c>
      <c r="AU77" s="45">
        <f t="shared" si="23"/>
        <v>40751.99278</v>
      </c>
      <c r="AV77" s="45">
        <f t="shared" si="23"/>
        <v>85000.64872</v>
      </c>
      <c r="AW77" s="45">
        <f t="shared" si="23"/>
        <v>86538.30885</v>
      </c>
      <c r="AX77" s="45">
        <f t="shared" si="23"/>
        <v>105735.56277</v>
      </c>
      <c r="AY77" s="45">
        <f t="shared" si="23"/>
        <v>70397.80331</v>
      </c>
      <c r="AZ77" s="45">
        <f t="shared" si="23"/>
        <v>0</v>
      </c>
      <c r="BA77" s="45">
        <f t="shared" si="23"/>
        <v>0</v>
      </c>
      <c r="BB77" s="45">
        <f t="shared" si="23"/>
        <v>0</v>
      </c>
      <c r="BC77" s="45">
        <f t="shared" si="23"/>
        <v>0</v>
      </c>
      <c r="BD77" s="45">
        <f t="shared" si="23"/>
        <v>0</v>
      </c>
      <c r="BE77" s="45">
        <f t="shared" si="23"/>
        <v>0</v>
      </c>
      <c r="BF77" s="45">
        <f t="shared" si="23"/>
        <v>0</v>
      </c>
      <c r="BG77" s="45">
        <f t="shared" si="23"/>
        <v>388424.31643</v>
      </c>
    </row>
    <row r="78" spans="1:59" s="40" customFormat="1" ht="11.25">
      <c r="A78" s="51" t="s">
        <v>154</v>
      </c>
      <c r="B78" s="52" t="s">
        <v>164</v>
      </c>
      <c r="C78" s="53" t="s">
        <v>155</v>
      </c>
      <c r="D78" s="51">
        <f>+'[1]Informe_Fondane'!D78</f>
        <v>61400</v>
      </c>
      <c r="E78" s="51">
        <f>+'[1]Informe_Fondane'!E78</f>
        <v>0</v>
      </c>
      <c r="F78" s="51">
        <f>+'[1]Informe_Fondane'!F78</f>
        <v>0</v>
      </c>
      <c r="G78" s="51">
        <f>+'[1]Informe_Fondane'!G78</f>
        <v>61400</v>
      </c>
      <c r="H78" s="51">
        <f>+'[1]Informe_Fondane'!H78</f>
        <v>22072.348449999998</v>
      </c>
      <c r="I78" s="51">
        <f>+'[1]Informe_Fondane'!I78</f>
        <v>1610.541</v>
      </c>
      <c r="J78" s="51">
        <f>+'[1]Informe_Fondane'!J78</f>
        <v>1348.137</v>
      </c>
      <c r="K78" s="51">
        <f>+'[1]Informe_Fondane'!K78</f>
        <v>966.462</v>
      </c>
      <c r="L78" s="51">
        <f>+'[1]Informe_Fondane'!L78</f>
        <v>1750.819</v>
      </c>
      <c r="M78" s="51">
        <f>+'[1]Informe_Fondane'!M78</f>
        <v>0</v>
      </c>
      <c r="N78" s="51">
        <f>+'[1]Informe_Fondane'!N78</f>
        <v>0</v>
      </c>
      <c r="O78" s="51">
        <f>+'[1]Informe_Fondane'!O78</f>
        <v>0</v>
      </c>
      <c r="P78" s="51">
        <f>+'[1]Informe_Fondane'!P78</f>
        <v>0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0</v>
      </c>
      <c r="T78" s="51">
        <f>+'[1]Informe_Fondane'!T78</f>
        <v>27748.307449999997</v>
      </c>
      <c r="U78" s="51">
        <f>+'[1]Informe_Fondane'!U78</f>
        <v>3651.9217599999997</v>
      </c>
      <c r="V78" s="51">
        <f>+'[1]Informe_Fondane'!V78</f>
        <v>2957.4156000000003</v>
      </c>
      <c r="W78" s="51">
        <f>+'[1]Informe_Fondane'!W78</f>
        <v>2879.8950299999997</v>
      </c>
      <c r="X78" s="51">
        <f>+'[1]Informe_Fondane'!X78</f>
        <v>5118.29566</v>
      </c>
      <c r="Y78" s="51">
        <f>+'[1]Informe_Fondane'!Y78</f>
        <v>4042.2857400000003</v>
      </c>
      <c r="Z78" s="51">
        <f>+'[1]Informe_Fondane'!Z78</f>
        <v>0</v>
      </c>
      <c r="AA78" s="51">
        <f>+'[1]Informe_Fondane'!AA78</f>
        <v>0</v>
      </c>
      <c r="AB78" s="51">
        <f>+'[1]Informe_Fondane'!AB78</f>
        <v>0</v>
      </c>
      <c r="AC78" s="51">
        <f>+'[1]Informe_Fondane'!AC78</f>
        <v>0</v>
      </c>
      <c r="AD78" s="51">
        <f>+'[1]Informe_Fondane'!AD78</f>
        <v>0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18649.81379</v>
      </c>
      <c r="AH78" s="51">
        <f>+'[1]Informe_Fondane'!AH78</f>
        <v>2706.89076</v>
      </c>
      <c r="AI78" s="51">
        <f>+'[1]Informe_Fondane'!AI78</f>
        <v>3901.0535299999997</v>
      </c>
      <c r="AJ78" s="51">
        <f>+'[1]Informe_Fondane'!AJ78</f>
        <v>2785.8491</v>
      </c>
      <c r="AK78" s="51">
        <f>+'[1]Informe_Fondane'!AK78</f>
        <v>5169.88341</v>
      </c>
      <c r="AL78" s="51">
        <f>+'[1]Informe_Fondane'!AL78</f>
        <v>4045.2672000000002</v>
      </c>
      <c r="AM78" s="51">
        <f>+'[1]Informe_Fondane'!AM78</f>
        <v>0</v>
      </c>
      <c r="AN78" s="51">
        <f>+'[1]Informe_Fondane'!AN78</f>
        <v>0</v>
      </c>
      <c r="AO78" s="51">
        <f>+'[1]Informe_Fondane'!AO78</f>
        <v>0</v>
      </c>
      <c r="AP78" s="51">
        <f>+'[1]Informe_Fondane'!AP78</f>
        <v>0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0</v>
      </c>
      <c r="AT78" s="51">
        <f>+'[1]Informe_Fondane'!AT78</f>
        <v>18608.944</v>
      </c>
      <c r="AU78" s="51">
        <f>+'[1]Informe_Fondane'!AU78</f>
        <v>2433.1802900000002</v>
      </c>
      <c r="AV78" s="51">
        <f>+'[1]Informe_Fondane'!AV78</f>
        <v>4174.764</v>
      </c>
      <c r="AW78" s="51">
        <f>+'[1]Informe_Fondane'!AW78</f>
        <v>2785.8491</v>
      </c>
      <c r="AX78" s="51">
        <f>+'[1]Informe_Fondane'!AX78</f>
        <v>5169.88341</v>
      </c>
      <c r="AY78" s="51">
        <f>+'[1]Informe_Fondane'!AY78</f>
        <v>4045.2672000000002</v>
      </c>
      <c r="AZ78" s="51">
        <f>+'[1]Informe_Fondane'!AZ78</f>
        <v>0</v>
      </c>
      <c r="BA78" s="51">
        <f>+'[1]Informe_Fondane'!BA78</f>
        <v>0</v>
      </c>
      <c r="BB78" s="51">
        <f>+'[1]Informe_Fondane'!BB78</f>
        <v>0</v>
      </c>
      <c r="BC78" s="51">
        <f>+'[1]Informe_Fondane'!BC78</f>
        <v>0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0</v>
      </c>
      <c r="BG78" s="51">
        <f>+'[1]Informe_Fondane'!BG78</f>
        <v>18608.944000000003</v>
      </c>
    </row>
    <row r="79" spans="1:59" s="40" customFormat="1" ht="11.25">
      <c r="A79" s="51" t="s">
        <v>93</v>
      </c>
      <c r="B79" s="52" t="s">
        <v>164</v>
      </c>
      <c r="C79" s="53" t="s">
        <v>94</v>
      </c>
      <c r="D79" s="51">
        <f>+'[1]Informe_Fondane'!D79</f>
        <v>366000</v>
      </c>
      <c r="E79" s="51">
        <f>+'[1]Informe_Fondane'!E79</f>
        <v>169404.107</v>
      </c>
      <c r="F79" s="51">
        <f>+'[1]Informe_Fondane'!F79</f>
        <v>0</v>
      </c>
      <c r="G79" s="51">
        <f>+'[1]Informe_Fondane'!G79</f>
        <v>535404.107</v>
      </c>
      <c r="H79" s="51">
        <f>+'[1]Informe_Fondane'!H79</f>
        <v>161420.80819</v>
      </c>
      <c r="I79" s="51">
        <f>+'[1]Informe_Fondane'!I79</f>
        <v>119479.509</v>
      </c>
      <c r="J79" s="51">
        <f>+'[1]Informe_Fondane'!J79</f>
        <v>5686.345</v>
      </c>
      <c r="K79" s="51">
        <f>+'[1]Informe_Fondane'!K79</f>
        <v>10810.747</v>
      </c>
      <c r="L79" s="51">
        <f>+'[1]Informe_Fondane'!L79</f>
        <v>4302.19</v>
      </c>
      <c r="M79" s="51">
        <f>+'[1]Informe_Fondane'!M79</f>
        <v>0</v>
      </c>
      <c r="N79" s="51">
        <f>+'[1]Informe_Fondane'!N79</f>
        <v>0</v>
      </c>
      <c r="O79" s="51">
        <f>+'[1]Informe_Fondane'!O79</f>
        <v>0</v>
      </c>
      <c r="P79" s="51">
        <f>+'[1]Informe_Fondane'!P79</f>
        <v>0</v>
      </c>
      <c r="Q79" s="51">
        <f>+'[1]Informe_Fondane'!Q79</f>
        <v>0</v>
      </c>
      <c r="R79" s="51">
        <f>+'[1]Informe_Fondane'!R79</f>
        <v>0</v>
      </c>
      <c r="S79" s="51">
        <f>+'[1]Informe_Fondane'!S79</f>
        <v>0</v>
      </c>
      <c r="T79" s="51">
        <f>+'[1]Informe_Fondane'!T79</f>
        <v>301699.59919</v>
      </c>
      <c r="U79" s="51">
        <f>+'[1]Informe_Fondane'!U79</f>
        <v>23524.210280000003</v>
      </c>
      <c r="V79" s="51">
        <f>+'[1]Informe_Fondane'!V79</f>
        <v>30599.309</v>
      </c>
      <c r="W79" s="51">
        <f>+'[1]Informe_Fondane'!W79</f>
        <v>27565.67366</v>
      </c>
      <c r="X79" s="51">
        <f>+'[1]Informe_Fondane'!X79</f>
        <v>42279.33804</v>
      </c>
      <c r="Y79" s="51">
        <f>+'[1]Informe_Fondane'!Y79</f>
        <v>30927.32226</v>
      </c>
      <c r="Z79" s="51">
        <f>+'[1]Informe_Fondane'!Z79</f>
        <v>0</v>
      </c>
      <c r="AA79" s="51">
        <f>+'[1]Informe_Fondane'!AA79</f>
        <v>0</v>
      </c>
      <c r="AB79" s="51">
        <f>+'[1]Informe_Fondane'!AB79</f>
        <v>0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0</v>
      </c>
      <c r="AF79" s="51">
        <f>+'[1]Informe_Fondane'!AF79</f>
        <v>0</v>
      </c>
      <c r="AG79" s="51">
        <f>+'[1]Informe_Fondane'!AG79</f>
        <v>154895.85324000003</v>
      </c>
      <c r="AH79" s="51">
        <f>+'[1]Informe_Fondane'!AH79</f>
        <v>13272.940279999999</v>
      </c>
      <c r="AI79" s="51">
        <f>+'[1]Informe_Fondane'!AI79</f>
        <v>37320.57168</v>
      </c>
      <c r="AJ79" s="51">
        <f>+'[1]Informe_Fondane'!AJ79</f>
        <v>31095.68098</v>
      </c>
      <c r="AK79" s="51">
        <f>+'[1]Informe_Fondane'!AK79</f>
        <v>39881.49708</v>
      </c>
      <c r="AL79" s="51">
        <f>+'[1]Informe_Fondane'!AL79</f>
        <v>33164.62856</v>
      </c>
      <c r="AM79" s="51">
        <f>+'[1]Informe_Fondane'!AM79</f>
        <v>0</v>
      </c>
      <c r="AN79" s="51">
        <f>+'[1]Informe_Fondane'!AN79</f>
        <v>0</v>
      </c>
      <c r="AO79" s="51">
        <f>+'[1]Informe_Fondane'!AO79</f>
        <v>0</v>
      </c>
      <c r="AP79" s="51">
        <f>+'[1]Informe_Fondane'!AP79</f>
        <v>0</v>
      </c>
      <c r="AQ79" s="51">
        <f>+'[1]Informe_Fondane'!AQ79</f>
        <v>0</v>
      </c>
      <c r="AR79" s="51">
        <f>+'[1]Informe_Fondane'!AR79</f>
        <v>0</v>
      </c>
      <c r="AS79" s="51">
        <f>+'[1]Informe_Fondane'!AS79</f>
        <v>0</v>
      </c>
      <c r="AT79" s="51">
        <f>+'[1]Informe_Fondane'!AT79</f>
        <v>154735.31858000002</v>
      </c>
      <c r="AU79" s="51">
        <f>+'[1]Informe_Fondane'!AU79</f>
        <v>13264.63785</v>
      </c>
      <c r="AV79" s="51">
        <f>+'[1]Informe_Fondane'!AV79</f>
        <v>37328.87411</v>
      </c>
      <c r="AW79" s="51">
        <f>+'[1]Informe_Fondane'!AW79</f>
        <v>31095.68098</v>
      </c>
      <c r="AX79" s="51">
        <f>+'[1]Informe_Fondane'!AX79</f>
        <v>39881.49708</v>
      </c>
      <c r="AY79" s="51">
        <f>+'[1]Informe_Fondane'!AY79</f>
        <v>33164.62856</v>
      </c>
      <c r="AZ79" s="51">
        <f>+'[1]Informe_Fondane'!AZ79</f>
        <v>0</v>
      </c>
      <c r="BA79" s="51">
        <f>+'[1]Informe_Fondane'!BA79</f>
        <v>0</v>
      </c>
      <c r="BB79" s="51">
        <f>+'[1]Informe_Fondane'!BB79</f>
        <v>0</v>
      </c>
      <c r="BC79" s="51">
        <f>+'[1]Informe_Fondane'!BC79</f>
        <v>0</v>
      </c>
      <c r="BD79" s="51">
        <f>+'[1]Informe_Fondane'!BD79</f>
        <v>0</v>
      </c>
      <c r="BE79" s="51">
        <f>+'[1]Informe_Fondane'!BE79</f>
        <v>0</v>
      </c>
      <c r="BF79" s="51">
        <f>+'[1]Informe_Fondane'!BF79</f>
        <v>0</v>
      </c>
      <c r="BG79" s="51">
        <f>+'[1]Informe_Fondane'!BG79</f>
        <v>154735.31858</v>
      </c>
    </row>
    <row r="80" spans="1:59" s="40" customFormat="1" ht="11.25">
      <c r="A80" s="56" t="s">
        <v>158</v>
      </c>
      <c r="B80" s="57" t="s">
        <v>164</v>
      </c>
      <c r="C80" s="58" t="s">
        <v>159</v>
      </c>
      <c r="D80" s="56">
        <f>+'[1]Informe_Fondane'!D80</f>
        <v>559000</v>
      </c>
      <c r="E80" s="56">
        <f>+'[1]Informe_Fondane'!E80</f>
        <v>0</v>
      </c>
      <c r="F80" s="56">
        <f>+'[1]Informe_Fondane'!F80</f>
        <v>0</v>
      </c>
      <c r="G80" s="56">
        <f>+'[1]Informe_Fondane'!G80</f>
        <v>559000</v>
      </c>
      <c r="H80" s="56">
        <f>+'[1]Informe_Fondane'!H80</f>
        <v>235886.41981999998</v>
      </c>
      <c r="I80" s="56">
        <f>+'[1]Informe_Fondane'!I80</f>
        <v>25503.048</v>
      </c>
      <c r="J80" s="56">
        <f>+'[1]Informe_Fondane'!J80</f>
        <v>34849.997</v>
      </c>
      <c r="K80" s="56">
        <f>+'[1]Informe_Fondane'!K80</f>
        <v>39352.324</v>
      </c>
      <c r="L80" s="56">
        <f>+'[1]Informe_Fondane'!L80</f>
        <v>17644.173</v>
      </c>
      <c r="M80" s="56">
        <f>+'[1]Informe_Fondane'!M80</f>
        <v>0</v>
      </c>
      <c r="N80" s="56">
        <f>+'[1]Informe_Fondane'!N80</f>
        <v>0</v>
      </c>
      <c r="O80" s="56">
        <f>+'[1]Informe_Fondane'!O80</f>
        <v>0</v>
      </c>
      <c r="P80" s="56">
        <f>+'[1]Informe_Fondane'!P80</f>
        <v>0</v>
      </c>
      <c r="Q80" s="56">
        <f>+'[1]Informe_Fondane'!Q80</f>
        <v>0</v>
      </c>
      <c r="R80" s="56">
        <f>+'[1]Informe_Fondane'!R80</f>
        <v>0</v>
      </c>
      <c r="S80" s="56">
        <f>+'[1]Informe_Fondane'!S80</f>
        <v>0</v>
      </c>
      <c r="T80" s="56">
        <f>+'[1]Informe_Fondane'!T80</f>
        <v>353235.96182</v>
      </c>
      <c r="U80" s="56">
        <f>+'[1]Informe_Fondane'!U80</f>
        <v>33961.384869999994</v>
      </c>
      <c r="V80" s="56">
        <f>+'[1]Informe_Fondane'!V80</f>
        <v>38883.30921</v>
      </c>
      <c r="W80" s="56">
        <f>+'[1]Informe_Fondane'!W80</f>
        <v>53100.77194</v>
      </c>
      <c r="X80" s="56">
        <f>+'[1]Informe_Fondane'!X80</f>
        <v>56484.14489</v>
      </c>
      <c r="Y80" s="56">
        <f>+'[1]Informe_Fondane'!Y80</f>
        <v>32808.52933</v>
      </c>
      <c r="Z80" s="56">
        <f>+'[1]Informe_Fondane'!Z80</f>
        <v>0</v>
      </c>
      <c r="AA80" s="56">
        <f>+'[1]Informe_Fondane'!AA80</f>
        <v>0</v>
      </c>
      <c r="AB80" s="56">
        <f>+'[1]Informe_Fondane'!AB80</f>
        <v>0</v>
      </c>
      <c r="AC80" s="56">
        <f>+'[1]Informe_Fondane'!AC80</f>
        <v>0</v>
      </c>
      <c r="AD80" s="56">
        <f>+'[1]Informe_Fondane'!AD80</f>
        <v>0</v>
      </c>
      <c r="AE80" s="56">
        <f>+'[1]Informe_Fondane'!AE80</f>
        <v>0</v>
      </c>
      <c r="AF80" s="56">
        <f>+'[1]Informe_Fondane'!AF80</f>
        <v>0</v>
      </c>
      <c r="AG80" s="56">
        <f>+'[1]Informe_Fondane'!AG80</f>
        <v>215238.14023999998</v>
      </c>
      <c r="AH80" s="56">
        <f>+'[1]Informe_Fondane'!AH80</f>
        <v>25712.02387</v>
      </c>
      <c r="AI80" s="56">
        <f>+'[1]Informe_Fondane'!AI80</f>
        <v>42839.161380000005</v>
      </c>
      <c r="AJ80" s="56">
        <f>+'[1]Informe_Fondane'!AJ80</f>
        <v>52656.778770000004</v>
      </c>
      <c r="AK80" s="56">
        <f>+'[1]Informe_Fondane'!AK80</f>
        <v>60684.18228</v>
      </c>
      <c r="AL80" s="56">
        <f>+'[1]Informe_Fondane'!AL80</f>
        <v>33187.90755</v>
      </c>
      <c r="AM80" s="56">
        <f>+'[1]Informe_Fondane'!AM80</f>
        <v>0</v>
      </c>
      <c r="AN80" s="56">
        <f>+'[1]Informe_Fondane'!AN80</f>
        <v>0</v>
      </c>
      <c r="AO80" s="56">
        <f>+'[1]Informe_Fondane'!AO80</f>
        <v>0</v>
      </c>
      <c r="AP80" s="56">
        <f>+'[1]Informe_Fondane'!AP80</f>
        <v>0</v>
      </c>
      <c r="AQ80" s="56">
        <f>+'[1]Informe_Fondane'!AQ80</f>
        <v>0</v>
      </c>
      <c r="AR80" s="56">
        <f>+'[1]Informe_Fondane'!AR80</f>
        <v>0</v>
      </c>
      <c r="AS80" s="56">
        <f>+'[1]Informe_Fondane'!AS80</f>
        <v>0</v>
      </c>
      <c r="AT80" s="56">
        <f>+'[1]Informe_Fondane'!AT80</f>
        <v>215080.05385000003</v>
      </c>
      <c r="AU80" s="56">
        <f>+'[1]Informe_Fondane'!AU80</f>
        <v>25054.17464</v>
      </c>
      <c r="AV80" s="56">
        <f>+'[1]Informe_Fondane'!AV80</f>
        <v>43497.01061</v>
      </c>
      <c r="AW80" s="56">
        <f>+'[1]Informe_Fondane'!AW80</f>
        <v>52656.778770000004</v>
      </c>
      <c r="AX80" s="56">
        <f>+'[1]Informe_Fondane'!AX80</f>
        <v>60684.18228</v>
      </c>
      <c r="AY80" s="56">
        <f>+'[1]Informe_Fondane'!AY80</f>
        <v>33187.90755</v>
      </c>
      <c r="AZ80" s="56">
        <f>+'[1]Informe_Fondane'!AZ80</f>
        <v>0</v>
      </c>
      <c r="BA80" s="56">
        <f>+'[1]Informe_Fondane'!BA80</f>
        <v>0</v>
      </c>
      <c r="BB80" s="56">
        <f>+'[1]Informe_Fondane'!BB80</f>
        <v>0</v>
      </c>
      <c r="BC80" s="56">
        <f>+'[1]Informe_Fondane'!BC80</f>
        <v>0</v>
      </c>
      <c r="BD80" s="56">
        <f>+'[1]Informe_Fondane'!BD80</f>
        <v>0</v>
      </c>
      <c r="BE80" s="56">
        <f>+'[1]Informe_Fondane'!BE80</f>
        <v>0</v>
      </c>
      <c r="BF80" s="56">
        <f>+'[1]Informe_Fondane'!BF80</f>
        <v>0</v>
      </c>
      <c r="BG80" s="56">
        <f>+'[1]Informe_Fondane'!BG80</f>
        <v>215080.05385</v>
      </c>
    </row>
    <row r="81" spans="1:59" s="37" customFormat="1" ht="12.75">
      <c r="A81" s="59" t="s">
        <v>104</v>
      </c>
      <c r="B81" s="38">
        <v>11</v>
      </c>
      <c r="C81" s="60" t="s">
        <v>165</v>
      </c>
      <c r="D81" s="60">
        <f>+D82</f>
        <v>22000</v>
      </c>
      <c r="E81" s="60">
        <f aca="true" t="shared" si="24" ref="E81:BG81">+E82</f>
        <v>0</v>
      </c>
      <c r="F81" s="60">
        <f t="shared" si="24"/>
        <v>0</v>
      </c>
      <c r="G81" s="60">
        <f t="shared" si="24"/>
        <v>22000</v>
      </c>
      <c r="H81" s="60">
        <f t="shared" si="24"/>
        <v>0</v>
      </c>
      <c r="I81" s="60">
        <f t="shared" si="24"/>
        <v>0</v>
      </c>
      <c r="J81" s="60">
        <f t="shared" si="24"/>
        <v>0</v>
      </c>
      <c r="K81" s="60">
        <f t="shared" si="24"/>
        <v>0</v>
      </c>
      <c r="L81" s="60">
        <f t="shared" si="24"/>
        <v>0</v>
      </c>
      <c r="M81" s="60">
        <f t="shared" si="24"/>
        <v>0</v>
      </c>
      <c r="N81" s="60">
        <f t="shared" si="24"/>
        <v>0</v>
      </c>
      <c r="O81" s="60">
        <f t="shared" si="24"/>
        <v>0</v>
      </c>
      <c r="P81" s="60">
        <f t="shared" si="24"/>
        <v>0</v>
      </c>
      <c r="Q81" s="60">
        <f t="shared" si="24"/>
        <v>0</v>
      </c>
      <c r="R81" s="60">
        <f t="shared" si="24"/>
        <v>0</v>
      </c>
      <c r="S81" s="60">
        <f t="shared" si="24"/>
        <v>0</v>
      </c>
      <c r="T81" s="60">
        <f t="shared" si="24"/>
        <v>0</v>
      </c>
      <c r="U81" s="60">
        <f t="shared" si="24"/>
        <v>0</v>
      </c>
      <c r="V81" s="60">
        <f t="shared" si="24"/>
        <v>0</v>
      </c>
      <c r="W81" s="60">
        <f t="shared" si="24"/>
        <v>0</v>
      </c>
      <c r="X81" s="60">
        <f t="shared" si="24"/>
        <v>0</v>
      </c>
      <c r="Y81" s="60">
        <f t="shared" si="24"/>
        <v>0</v>
      </c>
      <c r="Z81" s="60">
        <f t="shared" si="24"/>
        <v>0</v>
      </c>
      <c r="AA81" s="60">
        <f t="shared" si="24"/>
        <v>0</v>
      </c>
      <c r="AB81" s="60">
        <f t="shared" si="24"/>
        <v>0</v>
      </c>
      <c r="AC81" s="60">
        <f t="shared" si="24"/>
        <v>0</v>
      </c>
      <c r="AD81" s="60">
        <f t="shared" si="24"/>
        <v>0</v>
      </c>
      <c r="AE81" s="60">
        <f t="shared" si="24"/>
        <v>0</v>
      </c>
      <c r="AF81" s="60">
        <f t="shared" si="24"/>
        <v>0</v>
      </c>
      <c r="AG81" s="60">
        <f t="shared" si="24"/>
        <v>0</v>
      </c>
      <c r="AH81" s="60">
        <f t="shared" si="24"/>
        <v>0</v>
      </c>
      <c r="AI81" s="60">
        <f t="shared" si="24"/>
        <v>0</v>
      </c>
      <c r="AJ81" s="60">
        <f t="shared" si="24"/>
        <v>0</v>
      </c>
      <c r="AK81" s="60">
        <f t="shared" si="24"/>
        <v>0</v>
      </c>
      <c r="AL81" s="60">
        <f t="shared" si="24"/>
        <v>0</v>
      </c>
      <c r="AM81" s="60">
        <f t="shared" si="24"/>
        <v>0</v>
      </c>
      <c r="AN81" s="60">
        <f t="shared" si="24"/>
        <v>0</v>
      </c>
      <c r="AO81" s="60">
        <f t="shared" si="24"/>
        <v>0</v>
      </c>
      <c r="AP81" s="60">
        <f t="shared" si="24"/>
        <v>0</v>
      </c>
      <c r="AQ81" s="60">
        <f t="shared" si="24"/>
        <v>0</v>
      </c>
      <c r="AR81" s="60">
        <f t="shared" si="24"/>
        <v>0</v>
      </c>
      <c r="AS81" s="60">
        <f t="shared" si="24"/>
        <v>0</v>
      </c>
      <c r="AT81" s="60">
        <f t="shared" si="24"/>
        <v>0</v>
      </c>
      <c r="AU81" s="60">
        <f t="shared" si="24"/>
        <v>0</v>
      </c>
      <c r="AV81" s="60">
        <f t="shared" si="24"/>
        <v>0</v>
      </c>
      <c r="AW81" s="60">
        <f t="shared" si="24"/>
        <v>0</v>
      </c>
      <c r="AX81" s="60">
        <f t="shared" si="24"/>
        <v>0</v>
      </c>
      <c r="AY81" s="60">
        <f t="shared" si="24"/>
        <v>0</v>
      </c>
      <c r="AZ81" s="60">
        <f t="shared" si="24"/>
        <v>0</v>
      </c>
      <c r="BA81" s="60">
        <f t="shared" si="24"/>
        <v>0</v>
      </c>
      <c r="BB81" s="60">
        <f t="shared" si="24"/>
        <v>0</v>
      </c>
      <c r="BC81" s="60">
        <f t="shared" si="24"/>
        <v>0</v>
      </c>
      <c r="BD81" s="60">
        <f t="shared" si="24"/>
        <v>0</v>
      </c>
      <c r="BE81" s="60">
        <f t="shared" si="24"/>
        <v>0</v>
      </c>
      <c r="BF81" s="60">
        <f t="shared" si="24"/>
        <v>0</v>
      </c>
      <c r="BG81" s="60">
        <f t="shared" si="24"/>
        <v>0</v>
      </c>
    </row>
    <row r="82" spans="1:59" s="40" customFormat="1" ht="11.25">
      <c r="A82" s="51" t="s">
        <v>105</v>
      </c>
      <c r="B82" s="52">
        <v>11</v>
      </c>
      <c r="C82" s="53" t="s">
        <v>106</v>
      </c>
      <c r="D82" s="51">
        <f>+'[1]Informe_Fondane'!D82</f>
        <v>22000</v>
      </c>
      <c r="E82" s="51">
        <f>+'[1]Informe_Fondane'!E82</f>
        <v>0</v>
      </c>
      <c r="F82" s="51">
        <f>+'[1]Informe_Fondane'!F82</f>
        <v>0</v>
      </c>
      <c r="G82" s="51">
        <f>+'[1]Informe_Fondane'!G82</f>
        <v>22000</v>
      </c>
      <c r="H82" s="51">
        <f>+'[1]Informe_Fondane'!H82</f>
        <v>0</v>
      </c>
      <c r="I82" s="51">
        <f>+'[1]Informe_Fondane'!I82</f>
        <v>0</v>
      </c>
      <c r="J82" s="51">
        <f>+'[1]Informe_Fondane'!J82</f>
        <v>0</v>
      </c>
      <c r="K82" s="51">
        <f>+'[1]Informe_Fondane'!K82</f>
        <v>0</v>
      </c>
      <c r="L82" s="51">
        <f>+'[1]Informe_Fondane'!L82</f>
        <v>0</v>
      </c>
      <c r="M82" s="51">
        <f>+'[1]Informe_Fondane'!M82</f>
        <v>0</v>
      </c>
      <c r="N82" s="51">
        <f>+'[1]Informe_Fondane'!N82</f>
        <v>0</v>
      </c>
      <c r="O82" s="51">
        <f>+'[1]Informe_Fondane'!O82</f>
        <v>0</v>
      </c>
      <c r="P82" s="51">
        <f>+'[1]Informe_Fondane'!P82</f>
        <v>0</v>
      </c>
      <c r="Q82" s="51">
        <f>+'[1]Informe_Fondane'!Q82</f>
        <v>0</v>
      </c>
      <c r="R82" s="51">
        <f>+'[1]Informe_Fondane'!R82</f>
        <v>0</v>
      </c>
      <c r="S82" s="51">
        <f>+'[1]Informe_Fondane'!S82</f>
        <v>0</v>
      </c>
      <c r="T82" s="51">
        <f>+'[1]Informe_Fondane'!T82</f>
        <v>0</v>
      </c>
      <c r="U82" s="51">
        <f>+'[1]Informe_Fondane'!U82</f>
        <v>0</v>
      </c>
      <c r="V82" s="51">
        <f>+'[1]Informe_Fondane'!V82</f>
        <v>0</v>
      </c>
      <c r="W82" s="51">
        <f>+'[1]Informe_Fondane'!W82</f>
        <v>0</v>
      </c>
      <c r="X82" s="51">
        <f>+'[1]Informe_Fondane'!X82</f>
        <v>0</v>
      </c>
      <c r="Y82" s="51">
        <f>+'[1]Informe_Fondane'!Y82</f>
        <v>0</v>
      </c>
      <c r="Z82" s="51">
        <f>+'[1]Informe_Fondane'!Z82</f>
        <v>0</v>
      </c>
      <c r="AA82" s="51">
        <f>+'[1]Informe_Fondane'!AA82</f>
        <v>0</v>
      </c>
      <c r="AB82" s="51">
        <f>+'[1]Informe_Fondane'!AB82</f>
        <v>0</v>
      </c>
      <c r="AC82" s="51">
        <f>+'[1]Informe_Fondane'!AC82</f>
        <v>0</v>
      </c>
      <c r="AD82" s="51">
        <f>+'[1]Informe_Fondane'!AD82</f>
        <v>0</v>
      </c>
      <c r="AE82" s="51">
        <f>+'[1]Informe_Fondane'!AE82</f>
        <v>0</v>
      </c>
      <c r="AF82" s="51">
        <f>+'[1]Informe_Fondane'!AF82</f>
        <v>0</v>
      </c>
      <c r="AG82" s="51">
        <f>+'[1]Informe_Fondane'!AG82</f>
        <v>0</v>
      </c>
      <c r="AH82" s="51">
        <f>+'[1]Informe_Fondane'!AH82</f>
        <v>0</v>
      </c>
      <c r="AI82" s="51">
        <f>+'[1]Informe_Fondane'!AI82</f>
        <v>0</v>
      </c>
      <c r="AJ82" s="51">
        <f>+'[1]Informe_Fondane'!AJ82</f>
        <v>0</v>
      </c>
      <c r="AK82" s="51">
        <f>+'[1]Informe_Fondane'!AK82</f>
        <v>0</v>
      </c>
      <c r="AL82" s="51">
        <f>+'[1]Informe_Fondane'!AL82</f>
        <v>0</v>
      </c>
      <c r="AM82" s="51">
        <f>+'[1]Informe_Fondane'!AM82</f>
        <v>0</v>
      </c>
      <c r="AN82" s="51">
        <f>+'[1]Informe_Fondane'!AN82</f>
        <v>0</v>
      </c>
      <c r="AO82" s="51">
        <f>+'[1]Informe_Fondane'!AO82</f>
        <v>0</v>
      </c>
      <c r="AP82" s="51">
        <f>+'[1]Informe_Fondane'!AP82</f>
        <v>0</v>
      </c>
      <c r="AQ82" s="51">
        <f>+'[1]Informe_Fondane'!AQ82</f>
        <v>0</v>
      </c>
      <c r="AR82" s="51">
        <f>+'[1]Informe_Fondane'!AR82</f>
        <v>0</v>
      </c>
      <c r="AS82" s="51">
        <f>+'[1]Informe_Fondane'!AS82</f>
        <v>0</v>
      </c>
      <c r="AT82" s="51">
        <f>+'[1]Informe_Fondane'!AT82</f>
        <v>0</v>
      </c>
      <c r="AU82" s="51">
        <f>+'[1]Informe_Fondane'!AU82</f>
        <v>0</v>
      </c>
      <c r="AV82" s="51">
        <f>+'[1]Informe_Fondane'!AV82</f>
        <v>0</v>
      </c>
      <c r="AW82" s="51">
        <f>+'[1]Informe_Fondane'!AW82</f>
        <v>0</v>
      </c>
      <c r="AX82" s="51">
        <f>+'[1]Informe_Fondane'!AX82</f>
        <v>0</v>
      </c>
      <c r="AY82" s="51">
        <f>+'[1]Informe_Fondane'!AY82</f>
        <v>0</v>
      </c>
      <c r="AZ82" s="51">
        <f>+'[1]Informe_Fondane'!AZ82</f>
        <v>0</v>
      </c>
      <c r="BA82" s="51">
        <f>+'[1]Informe_Fondane'!BA82</f>
        <v>0</v>
      </c>
      <c r="BB82" s="51">
        <f>+'[1]Informe_Fondane'!BB82</f>
        <v>0</v>
      </c>
      <c r="BC82" s="51">
        <f>+'[1]Informe_Fondane'!BC82</f>
        <v>0</v>
      </c>
      <c r="BD82" s="51">
        <f>+'[1]Informe_Fondane'!BD82</f>
        <v>0</v>
      </c>
      <c r="BE82" s="51">
        <f>+'[1]Informe_Fondane'!BE82</f>
        <v>0</v>
      </c>
      <c r="BF82" s="51">
        <f>+'[1]Informe_Fondane'!BF82</f>
        <v>0</v>
      </c>
      <c r="BG82" s="51">
        <f>+'[1]Informe_Fondane'!BG82</f>
        <v>0</v>
      </c>
    </row>
    <row r="83" spans="1:59" s="37" customFormat="1" ht="12.75">
      <c r="A83" s="59" t="s">
        <v>104</v>
      </c>
      <c r="B83" s="38">
        <v>20</v>
      </c>
      <c r="C83" s="60" t="s">
        <v>165</v>
      </c>
      <c r="D83" s="60">
        <f>SUM(D84:D85)</f>
        <v>89000</v>
      </c>
      <c r="E83" s="60">
        <f aca="true" t="shared" si="25" ref="E83:BG83">SUM(E84:E85)</f>
        <v>0</v>
      </c>
      <c r="F83" s="60">
        <f t="shared" si="25"/>
        <v>0</v>
      </c>
      <c r="G83" s="60">
        <f t="shared" si="25"/>
        <v>89000</v>
      </c>
      <c r="H83" s="60">
        <f t="shared" si="25"/>
        <v>0</v>
      </c>
      <c r="I83" s="60">
        <f t="shared" si="25"/>
        <v>0</v>
      </c>
      <c r="J83" s="60">
        <f t="shared" si="25"/>
        <v>0</v>
      </c>
      <c r="K83" s="60">
        <f t="shared" si="25"/>
        <v>0</v>
      </c>
      <c r="L83" s="60">
        <f t="shared" si="25"/>
        <v>0</v>
      </c>
      <c r="M83" s="60">
        <f t="shared" si="25"/>
        <v>0</v>
      </c>
      <c r="N83" s="60">
        <f t="shared" si="25"/>
        <v>0</v>
      </c>
      <c r="O83" s="60">
        <f t="shared" si="25"/>
        <v>0</v>
      </c>
      <c r="P83" s="60">
        <f t="shared" si="25"/>
        <v>0</v>
      </c>
      <c r="Q83" s="60">
        <f t="shared" si="25"/>
        <v>0</v>
      </c>
      <c r="R83" s="60">
        <f t="shared" si="25"/>
        <v>0</v>
      </c>
      <c r="S83" s="60">
        <f t="shared" si="25"/>
        <v>0</v>
      </c>
      <c r="T83" s="60">
        <f t="shared" si="25"/>
        <v>0</v>
      </c>
      <c r="U83" s="60">
        <f t="shared" si="25"/>
        <v>0</v>
      </c>
      <c r="V83" s="60">
        <f t="shared" si="25"/>
        <v>0</v>
      </c>
      <c r="W83" s="60">
        <f t="shared" si="25"/>
        <v>0</v>
      </c>
      <c r="X83" s="60">
        <f t="shared" si="25"/>
        <v>0</v>
      </c>
      <c r="Y83" s="60">
        <f t="shared" si="25"/>
        <v>0</v>
      </c>
      <c r="Z83" s="60">
        <f t="shared" si="25"/>
        <v>0</v>
      </c>
      <c r="AA83" s="60">
        <f t="shared" si="25"/>
        <v>0</v>
      </c>
      <c r="AB83" s="60">
        <f t="shared" si="25"/>
        <v>0</v>
      </c>
      <c r="AC83" s="60">
        <f t="shared" si="25"/>
        <v>0</v>
      </c>
      <c r="AD83" s="60">
        <f t="shared" si="25"/>
        <v>0</v>
      </c>
      <c r="AE83" s="60">
        <f t="shared" si="25"/>
        <v>0</v>
      </c>
      <c r="AF83" s="60">
        <f t="shared" si="25"/>
        <v>0</v>
      </c>
      <c r="AG83" s="60">
        <f t="shared" si="25"/>
        <v>0</v>
      </c>
      <c r="AH83" s="60">
        <f t="shared" si="25"/>
        <v>0</v>
      </c>
      <c r="AI83" s="60">
        <f t="shared" si="25"/>
        <v>0</v>
      </c>
      <c r="AJ83" s="60">
        <f t="shared" si="25"/>
        <v>0</v>
      </c>
      <c r="AK83" s="60">
        <f t="shared" si="25"/>
        <v>0</v>
      </c>
      <c r="AL83" s="60">
        <f t="shared" si="25"/>
        <v>0</v>
      </c>
      <c r="AM83" s="60">
        <f t="shared" si="25"/>
        <v>0</v>
      </c>
      <c r="AN83" s="60">
        <f t="shared" si="25"/>
        <v>0</v>
      </c>
      <c r="AO83" s="60">
        <f t="shared" si="25"/>
        <v>0</v>
      </c>
      <c r="AP83" s="60">
        <f t="shared" si="25"/>
        <v>0</v>
      </c>
      <c r="AQ83" s="60">
        <f t="shared" si="25"/>
        <v>0</v>
      </c>
      <c r="AR83" s="60">
        <f t="shared" si="25"/>
        <v>0</v>
      </c>
      <c r="AS83" s="60">
        <f t="shared" si="25"/>
        <v>0</v>
      </c>
      <c r="AT83" s="60">
        <f t="shared" si="25"/>
        <v>0</v>
      </c>
      <c r="AU83" s="60">
        <f t="shared" si="25"/>
        <v>0</v>
      </c>
      <c r="AV83" s="60">
        <f t="shared" si="25"/>
        <v>0</v>
      </c>
      <c r="AW83" s="60">
        <f t="shared" si="25"/>
        <v>0</v>
      </c>
      <c r="AX83" s="60">
        <f t="shared" si="25"/>
        <v>0</v>
      </c>
      <c r="AY83" s="60">
        <f t="shared" si="25"/>
        <v>0</v>
      </c>
      <c r="AZ83" s="60">
        <f t="shared" si="25"/>
        <v>0</v>
      </c>
      <c r="BA83" s="60">
        <f t="shared" si="25"/>
        <v>0</v>
      </c>
      <c r="BB83" s="60">
        <f t="shared" si="25"/>
        <v>0</v>
      </c>
      <c r="BC83" s="60">
        <f t="shared" si="25"/>
        <v>0</v>
      </c>
      <c r="BD83" s="60">
        <f t="shared" si="25"/>
        <v>0</v>
      </c>
      <c r="BE83" s="60">
        <f t="shared" si="25"/>
        <v>0</v>
      </c>
      <c r="BF83" s="60">
        <f t="shared" si="25"/>
        <v>0</v>
      </c>
      <c r="BG83" s="60">
        <f t="shared" si="25"/>
        <v>0</v>
      </c>
    </row>
    <row r="84" spans="1:59" ht="12.75">
      <c r="A84" s="48" t="s">
        <v>105</v>
      </c>
      <c r="B84" s="49" t="s">
        <v>123</v>
      </c>
      <c r="C84" s="50" t="s">
        <v>106</v>
      </c>
      <c r="D84" s="48">
        <f>+'[1]Informe_Fondane'!D84</f>
        <v>23000</v>
      </c>
      <c r="E84" s="48">
        <f>+'[1]Informe_Fondane'!E84</f>
        <v>0</v>
      </c>
      <c r="F84" s="48">
        <f>+'[1]Informe_Fondane'!F84</f>
        <v>0</v>
      </c>
      <c r="G84" s="61">
        <f>+'[1]Informe_Fondane'!G84</f>
        <v>23000</v>
      </c>
      <c r="H84" s="61">
        <f>+'[1]Informe_Fondane'!H84</f>
        <v>0</v>
      </c>
      <c r="I84" s="61">
        <f>+'[1]Informe_Fondane'!I84</f>
        <v>0</v>
      </c>
      <c r="J84" s="61">
        <f>+'[1]Informe_Fondane'!J84</f>
        <v>0</v>
      </c>
      <c r="K84" s="51">
        <f>+'[1]Informe_Fondane'!K84</f>
        <v>0</v>
      </c>
      <c r="L84" s="51">
        <f>+'[1]Informe_Fondane'!L84</f>
        <v>0</v>
      </c>
      <c r="M84" s="61">
        <f>+'[1]Informe_Fondane'!M84</f>
        <v>0</v>
      </c>
      <c r="N84" s="51">
        <f>+'[1]Informe_Fondane'!N84</f>
        <v>0</v>
      </c>
      <c r="O84" s="61">
        <f>+'[1]Informe_Fondane'!O84</f>
        <v>0</v>
      </c>
      <c r="P84" s="61">
        <f>+'[1]Informe_Fondane'!P84</f>
        <v>0</v>
      </c>
      <c r="Q84" s="51">
        <f>+'[1]Informe_Fondane'!Q84</f>
        <v>0</v>
      </c>
      <c r="R84" s="51">
        <f>+'[1]Informe_Fondane'!R84</f>
        <v>0</v>
      </c>
      <c r="S84" s="51">
        <f>+'[1]Informe_Fondane'!S84</f>
        <v>0</v>
      </c>
      <c r="T84" s="51">
        <f>+'[1]Informe_Fondane'!T84</f>
        <v>0</v>
      </c>
      <c r="U84" s="51">
        <f>+'[1]Informe_Fondane'!U84</f>
        <v>0</v>
      </c>
      <c r="V84" s="51">
        <f>+'[1]Informe_Fondane'!V84</f>
        <v>0</v>
      </c>
      <c r="W84" s="51">
        <f>+'[1]Informe_Fondane'!W84</f>
        <v>0</v>
      </c>
      <c r="X84" s="51">
        <f>+'[1]Informe_Fondane'!X84</f>
        <v>0</v>
      </c>
      <c r="Y84" s="51">
        <f>+'[1]Informe_Fondane'!Y84</f>
        <v>0</v>
      </c>
      <c r="Z84" s="51">
        <f>+'[1]Informe_Fondane'!Z84</f>
        <v>0</v>
      </c>
      <c r="AA84" s="51">
        <f>+'[1]Informe_Fondane'!AA84</f>
        <v>0</v>
      </c>
      <c r="AB84" s="51">
        <f>+'[1]Informe_Fondane'!AB84</f>
        <v>0</v>
      </c>
      <c r="AC84" s="51">
        <f>+'[1]Informe_Fondane'!AC84</f>
        <v>0</v>
      </c>
      <c r="AD84" s="51">
        <f>+'[1]Informe_Fondane'!AD84</f>
        <v>0</v>
      </c>
      <c r="AE84" s="51">
        <f>+'[1]Informe_Fondane'!AE84</f>
        <v>0</v>
      </c>
      <c r="AF84" s="51">
        <f>+'[1]Informe_Fondane'!AF84</f>
        <v>0</v>
      </c>
      <c r="AG84" s="51">
        <f>+'[1]Informe_Fondane'!AG84</f>
        <v>0</v>
      </c>
      <c r="AH84" s="61">
        <f>+'[1]Informe_Fondane'!AH84</f>
        <v>0</v>
      </c>
      <c r="AI84" s="51">
        <f>+'[1]Informe_Fondane'!AI84</f>
        <v>0</v>
      </c>
      <c r="AJ84" s="51">
        <f>+'[1]Informe_Fondane'!AJ84</f>
        <v>0</v>
      </c>
      <c r="AK84" s="51">
        <f>+'[1]Informe_Fondane'!AK84</f>
        <v>0</v>
      </c>
      <c r="AL84" s="51">
        <f>+'[1]Informe_Fondane'!AL84</f>
        <v>0</v>
      </c>
      <c r="AM84" s="51">
        <f>+'[1]Informe_Fondane'!AM84</f>
        <v>0</v>
      </c>
      <c r="AN84" s="51">
        <f>+'[1]Informe_Fondane'!AN84</f>
        <v>0</v>
      </c>
      <c r="AO84" s="51">
        <f>+'[1]Informe_Fondane'!AO84</f>
        <v>0</v>
      </c>
      <c r="AP84" s="51">
        <f>+'[1]Informe_Fondane'!AP84</f>
        <v>0</v>
      </c>
      <c r="AQ84" s="51">
        <f>+'[1]Informe_Fondane'!AQ84</f>
        <v>0</v>
      </c>
      <c r="AR84" s="51">
        <f>+'[1]Informe_Fondane'!AR84</f>
        <v>0</v>
      </c>
      <c r="AS84" s="51">
        <f>+'[1]Informe_Fondane'!AS84</f>
        <v>0</v>
      </c>
      <c r="AT84" s="62">
        <f>+'[1]Informe_Fondane'!AT84</f>
        <v>0</v>
      </c>
      <c r="AU84" s="51">
        <f>+'[1]Informe_Fondane'!AU84</f>
        <v>0</v>
      </c>
      <c r="AV84" s="51">
        <f>+'[1]Informe_Fondane'!AV84</f>
        <v>0</v>
      </c>
      <c r="AW84" s="51">
        <f>+'[1]Informe_Fondane'!AW84</f>
        <v>0</v>
      </c>
      <c r="AX84" s="51">
        <f>+'[1]Informe_Fondane'!AX84</f>
        <v>0</v>
      </c>
      <c r="AY84" s="51">
        <f>+'[1]Informe_Fondane'!AY84</f>
        <v>0</v>
      </c>
      <c r="AZ84" s="51">
        <f>+'[1]Informe_Fondane'!AZ84</f>
        <v>0</v>
      </c>
      <c r="BA84" s="51">
        <f>+'[1]Informe_Fondane'!BA84</f>
        <v>0</v>
      </c>
      <c r="BB84" s="63">
        <f>+'[1]Informe_Fondane'!BB84</f>
        <v>0</v>
      </c>
      <c r="BC84" s="51">
        <f>+'[1]Informe_Fondane'!BC84</f>
        <v>0</v>
      </c>
      <c r="BD84" s="51">
        <f>+'[1]Informe_Fondane'!BD84</f>
        <v>0</v>
      </c>
      <c r="BE84" s="51">
        <f>+'[1]Informe_Fondane'!BE84</f>
        <v>0</v>
      </c>
      <c r="BF84" s="51">
        <f>+'[1]Informe_Fondane'!BF84</f>
        <v>0</v>
      </c>
      <c r="BG84" s="51">
        <f>+'[1]Informe_Fondane'!BG84</f>
        <v>0</v>
      </c>
    </row>
    <row r="85" spans="1:59" ht="12.75">
      <c r="A85" s="56" t="s">
        <v>107</v>
      </c>
      <c r="B85" s="57" t="s">
        <v>123</v>
      </c>
      <c r="C85" s="58" t="s">
        <v>108</v>
      </c>
      <c r="D85" s="56">
        <f>+'[1]Informe_Fondane'!D85</f>
        <v>66000</v>
      </c>
      <c r="E85" s="56">
        <f>+'[1]Informe_Fondane'!E85</f>
        <v>0</v>
      </c>
      <c r="F85" s="56">
        <f>+'[1]Informe_Fondane'!F85</f>
        <v>0</v>
      </c>
      <c r="G85" s="61">
        <f>+'[1]Informe_Fondane'!G85</f>
        <v>66000</v>
      </c>
      <c r="H85" s="61">
        <f>+'[1]Informe_Fondane'!H85</f>
        <v>0</v>
      </c>
      <c r="I85" s="61">
        <f>+'[1]Informe_Fondane'!I85</f>
        <v>0</v>
      </c>
      <c r="J85" s="6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61">
        <f>+'[1]Informe_Fondane'!M85</f>
        <v>0</v>
      </c>
      <c r="N85" s="51">
        <f>+'[1]Informe_Fondane'!N85</f>
        <v>0</v>
      </c>
      <c r="O85" s="61">
        <f>+'[1]Informe_Fondane'!O85</f>
        <v>0</v>
      </c>
      <c r="P85" s="6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0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0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0</v>
      </c>
      <c r="AH85" s="6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0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62">
        <f>+'[1]Informe_Fondane'!AT85</f>
        <v>0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63">
        <f>+'[1]Informe_Fondane'!BB85</f>
        <v>0</v>
      </c>
      <c r="BC85" s="51">
        <f>+'[1]Informe_Fondane'!BC85</f>
        <v>0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0</v>
      </c>
    </row>
    <row r="86" spans="1:59" s="37" customFormat="1" ht="12.75">
      <c r="A86" s="38"/>
      <c r="B86" s="38"/>
      <c r="C86" s="60" t="s">
        <v>20</v>
      </c>
      <c r="D86" s="60">
        <f>+D87</f>
        <v>10045000</v>
      </c>
      <c r="E86" s="60">
        <f aca="true" t="shared" si="26" ref="E86:BG86">+E87</f>
        <v>0</v>
      </c>
      <c r="F86" s="60">
        <f t="shared" si="26"/>
        <v>0</v>
      </c>
      <c r="G86" s="60">
        <f t="shared" si="26"/>
        <v>10045000</v>
      </c>
      <c r="H86" s="60">
        <f t="shared" si="26"/>
        <v>3314130.4843099997</v>
      </c>
      <c r="I86" s="60">
        <f t="shared" si="26"/>
        <v>515676.25726</v>
      </c>
      <c r="J86" s="60">
        <f t="shared" si="26"/>
        <v>177880.24405</v>
      </c>
      <c r="K86" s="60">
        <f t="shared" si="26"/>
        <v>163529.35288999998</v>
      </c>
      <c r="L86" s="60">
        <f t="shared" si="26"/>
        <v>205454.4859</v>
      </c>
      <c r="M86" s="60">
        <f t="shared" si="26"/>
        <v>0</v>
      </c>
      <c r="N86" s="60">
        <f t="shared" si="26"/>
        <v>0</v>
      </c>
      <c r="O86" s="60">
        <f t="shared" si="26"/>
        <v>0</v>
      </c>
      <c r="P86" s="60">
        <f t="shared" si="26"/>
        <v>0</v>
      </c>
      <c r="Q86" s="60">
        <f t="shared" si="26"/>
        <v>0</v>
      </c>
      <c r="R86" s="60">
        <f t="shared" si="26"/>
        <v>0</v>
      </c>
      <c r="S86" s="60">
        <f t="shared" si="26"/>
        <v>0</v>
      </c>
      <c r="T86" s="60">
        <f t="shared" si="26"/>
        <v>4376670.824409999</v>
      </c>
      <c r="U86" s="60">
        <f t="shared" si="26"/>
        <v>3069212.8986799996</v>
      </c>
      <c r="V86" s="60">
        <f t="shared" si="26"/>
        <v>523870.71645</v>
      </c>
      <c r="W86" s="60">
        <f t="shared" si="26"/>
        <v>262300.66843</v>
      </c>
      <c r="X86" s="60">
        <f t="shared" si="26"/>
        <v>212217.96968</v>
      </c>
      <c r="Y86" s="60">
        <f t="shared" si="26"/>
        <v>138635.74385</v>
      </c>
      <c r="Z86" s="60">
        <f t="shared" si="26"/>
        <v>0</v>
      </c>
      <c r="AA86" s="60">
        <f t="shared" si="26"/>
        <v>0</v>
      </c>
      <c r="AB86" s="60">
        <f t="shared" si="26"/>
        <v>0</v>
      </c>
      <c r="AC86" s="60">
        <f t="shared" si="26"/>
        <v>0</v>
      </c>
      <c r="AD86" s="60">
        <f t="shared" si="26"/>
        <v>0</v>
      </c>
      <c r="AE86" s="60">
        <f t="shared" si="26"/>
        <v>0</v>
      </c>
      <c r="AF86" s="60">
        <f t="shared" si="26"/>
        <v>0</v>
      </c>
      <c r="AG86" s="60">
        <f t="shared" si="26"/>
        <v>4206237.99709</v>
      </c>
      <c r="AH86" s="60">
        <f t="shared" si="26"/>
        <v>67988.783</v>
      </c>
      <c r="AI86" s="60">
        <f t="shared" si="26"/>
        <v>290195.53126</v>
      </c>
      <c r="AJ86" s="60">
        <f t="shared" si="26"/>
        <v>1565799.07219</v>
      </c>
      <c r="AK86" s="60">
        <f t="shared" si="26"/>
        <v>814958.28674</v>
      </c>
      <c r="AL86" s="60">
        <f t="shared" si="26"/>
        <v>369766.75727999996</v>
      </c>
      <c r="AM86" s="60">
        <f t="shared" si="26"/>
        <v>0</v>
      </c>
      <c r="AN86" s="60">
        <f t="shared" si="26"/>
        <v>0</v>
      </c>
      <c r="AO86" s="60">
        <f t="shared" si="26"/>
        <v>0</v>
      </c>
      <c r="AP86" s="60">
        <f t="shared" si="26"/>
        <v>0</v>
      </c>
      <c r="AQ86" s="60">
        <f t="shared" si="26"/>
        <v>0</v>
      </c>
      <c r="AR86" s="60">
        <f t="shared" si="26"/>
        <v>0</v>
      </c>
      <c r="AS86" s="60">
        <f t="shared" si="26"/>
        <v>0</v>
      </c>
      <c r="AT86" s="60">
        <f t="shared" si="26"/>
        <v>3108708.43047</v>
      </c>
      <c r="AU86" s="60">
        <f t="shared" si="26"/>
        <v>66335.67</v>
      </c>
      <c r="AV86" s="60">
        <f t="shared" si="26"/>
        <v>291462.87325999996</v>
      </c>
      <c r="AW86" s="60">
        <f t="shared" si="26"/>
        <v>1566148.14931</v>
      </c>
      <c r="AX86" s="60">
        <f t="shared" si="26"/>
        <v>814994.98062</v>
      </c>
      <c r="AY86" s="60">
        <f t="shared" si="26"/>
        <v>329984.52427999995</v>
      </c>
      <c r="AZ86" s="60">
        <f t="shared" si="26"/>
        <v>0</v>
      </c>
      <c r="BA86" s="60">
        <f t="shared" si="26"/>
        <v>0</v>
      </c>
      <c r="BB86" s="60">
        <f t="shared" si="26"/>
        <v>0</v>
      </c>
      <c r="BC86" s="60">
        <f t="shared" si="26"/>
        <v>0</v>
      </c>
      <c r="BD86" s="60">
        <f t="shared" si="26"/>
        <v>0</v>
      </c>
      <c r="BE86" s="60">
        <f t="shared" si="26"/>
        <v>0</v>
      </c>
      <c r="BF86" s="60">
        <f t="shared" si="26"/>
        <v>0</v>
      </c>
      <c r="BG86" s="60">
        <f t="shared" si="26"/>
        <v>3068926.19747</v>
      </c>
    </row>
    <row r="87" spans="1:59" ht="12.75">
      <c r="A87" s="63" t="s">
        <v>166</v>
      </c>
      <c r="B87" s="64" t="s">
        <v>123</v>
      </c>
      <c r="C87" s="65" t="s">
        <v>167</v>
      </c>
      <c r="D87" s="61">
        <f>+'[1]Informe_Fondane'!D87</f>
        <v>10045000</v>
      </c>
      <c r="E87" s="66">
        <f>+'[1]Informe_Fondane'!E87</f>
        <v>0</v>
      </c>
      <c r="F87" s="66">
        <f>+'[1]Informe_Fondane'!F87</f>
        <v>0</v>
      </c>
      <c r="G87" s="66">
        <f>+'[1]Informe_Fondane'!G87</f>
        <v>10045000</v>
      </c>
      <c r="H87" s="66">
        <f>+'[1]Informe_Fondane'!H87</f>
        <v>3314130.4843099997</v>
      </c>
      <c r="I87" s="61">
        <f>+'[1]Informe_Fondane'!I87</f>
        <v>515676.25726</v>
      </c>
      <c r="J87" s="61">
        <f>+'[1]Informe_Fondane'!J87</f>
        <v>177880.24405</v>
      </c>
      <c r="K87" s="51">
        <f>+'[1]Informe_Fondane'!K87</f>
        <v>163529.35288999998</v>
      </c>
      <c r="L87" s="51">
        <f>+'[1]Informe_Fondane'!L87</f>
        <v>205454.4859</v>
      </c>
      <c r="M87" s="67">
        <f>+'[1]Informe_Fondane'!M87</f>
        <v>0</v>
      </c>
      <c r="N87" s="67">
        <f>+'[1]Informe_Fondane'!N87</f>
        <v>0</v>
      </c>
      <c r="O87" s="67">
        <f>+'[1]Informe_Fondane'!O87</f>
        <v>0</v>
      </c>
      <c r="P87" s="67">
        <f>+'[1]Informe_Fondane'!P87</f>
        <v>0</v>
      </c>
      <c r="Q87" s="51">
        <f>+'[1]Informe_Fondane'!Q87</f>
        <v>0</v>
      </c>
      <c r="R87" s="51">
        <f>+'[1]Informe_Fondane'!R87</f>
        <v>0</v>
      </c>
      <c r="S87" s="51">
        <f>+'[1]Informe_Fondane'!S87</f>
        <v>0</v>
      </c>
      <c r="T87" s="67">
        <f>+'[1]Informe_Fondane'!T87</f>
        <v>4376670.824409999</v>
      </c>
      <c r="U87" s="51">
        <f>+'[1]Informe_Fondane'!U87</f>
        <v>3069212.8986799996</v>
      </c>
      <c r="V87" s="51">
        <f>+'[1]Informe_Fondane'!V87</f>
        <v>523870.71645</v>
      </c>
      <c r="W87" s="51">
        <f>+'[1]Informe_Fondane'!W87</f>
        <v>262300.66843</v>
      </c>
      <c r="X87" s="51">
        <f>+'[1]Informe_Fondane'!X87</f>
        <v>212217.96968</v>
      </c>
      <c r="Y87" s="51">
        <f>+'[1]Informe_Fondane'!Y87</f>
        <v>138635.74385</v>
      </c>
      <c r="Z87" s="51">
        <f>+'[1]Informe_Fondane'!Z87</f>
        <v>0</v>
      </c>
      <c r="AA87" s="51">
        <f>+'[1]Informe_Fondane'!AA87</f>
        <v>0</v>
      </c>
      <c r="AB87" s="51">
        <f>+'[1]Informe_Fondane'!AB87</f>
        <v>0</v>
      </c>
      <c r="AC87" s="51">
        <f>+'[1]Informe_Fondane'!AC87</f>
        <v>0</v>
      </c>
      <c r="AD87" s="51">
        <f>+'[1]Informe_Fondane'!AD87</f>
        <v>0</v>
      </c>
      <c r="AE87" s="51">
        <f>+'[1]Informe_Fondane'!AE87</f>
        <v>0</v>
      </c>
      <c r="AF87" s="51">
        <f>+'[1]Informe_Fondane'!AF87</f>
        <v>0</v>
      </c>
      <c r="AG87" s="51">
        <f>+'[1]Informe_Fondane'!AG87</f>
        <v>4206237.99709</v>
      </c>
      <c r="AH87" s="61">
        <f>+'[1]Informe_Fondane'!AH87</f>
        <v>67988.783</v>
      </c>
      <c r="AI87" s="51">
        <f>+'[1]Informe_Fondane'!AI87</f>
        <v>290195.53126</v>
      </c>
      <c r="AJ87" s="61">
        <f>+'[1]Informe_Fondane'!AJ87</f>
        <v>1565799.07219</v>
      </c>
      <c r="AK87" s="51">
        <f>+'[1]Informe_Fondane'!AK87</f>
        <v>814958.28674</v>
      </c>
      <c r="AL87" s="51">
        <f>+'[1]Informe_Fondane'!AL87</f>
        <v>369766.75727999996</v>
      </c>
      <c r="AM87" s="51">
        <f>+'[1]Informe_Fondane'!AM87</f>
        <v>0</v>
      </c>
      <c r="AN87" s="61">
        <f>+'[1]Informe_Fondane'!AN87</f>
        <v>0</v>
      </c>
      <c r="AO87" s="51">
        <f>+'[1]Informe_Fondane'!AO87</f>
        <v>0</v>
      </c>
      <c r="AP87" s="51">
        <f>+'[1]Informe_Fondane'!AP87</f>
        <v>0</v>
      </c>
      <c r="AQ87" s="51">
        <f>+'[1]Informe_Fondane'!AQ87</f>
        <v>0</v>
      </c>
      <c r="AR87" s="51">
        <f>+'[1]Informe_Fondane'!AR87</f>
        <v>0</v>
      </c>
      <c r="AS87" s="51">
        <f>+'[1]Informe_Fondane'!AS87</f>
        <v>0</v>
      </c>
      <c r="AT87" s="61">
        <f>+'[1]Informe_Fondane'!AT87</f>
        <v>3108708.43047</v>
      </c>
      <c r="AU87" s="51">
        <f>+'[1]Informe_Fondane'!AU87</f>
        <v>66335.67</v>
      </c>
      <c r="AV87" s="51">
        <f>+'[1]Informe_Fondane'!AV87</f>
        <v>291462.87325999996</v>
      </c>
      <c r="AW87" s="51">
        <f>+'[1]Informe_Fondane'!AW87</f>
        <v>1566148.14931</v>
      </c>
      <c r="AX87" s="51">
        <f>+'[1]Informe_Fondane'!AX87</f>
        <v>814994.98062</v>
      </c>
      <c r="AY87" s="51">
        <f>+'[1]Informe_Fondane'!AY87</f>
        <v>329984.52427999995</v>
      </c>
      <c r="AZ87" s="61">
        <f>+'[1]Informe_Fondane'!AZ87</f>
        <v>0</v>
      </c>
      <c r="BA87" s="61">
        <f>+'[1]Informe_Fondane'!BA87</f>
        <v>0</v>
      </c>
      <c r="BB87" s="61">
        <f>+'[1]Informe_Fondane'!BB87</f>
        <v>0</v>
      </c>
      <c r="BC87" s="51">
        <f>+'[1]Informe_Fondane'!BC87</f>
        <v>0</v>
      </c>
      <c r="BD87" s="51">
        <f>+'[1]Informe_Fondane'!BD87</f>
        <v>0</v>
      </c>
      <c r="BE87" s="51">
        <f>+'[1]Informe_Fondane'!BE87</f>
        <v>0</v>
      </c>
      <c r="BF87" s="61">
        <f>+'[1]Informe_Fondane'!BF87</f>
        <v>0</v>
      </c>
      <c r="BG87" s="61">
        <f>+'[1]Informe_Fondane'!BG87</f>
        <v>3068926.19747</v>
      </c>
    </row>
    <row r="88" spans="1:59" s="37" customFormat="1" ht="12.75">
      <c r="A88" s="78" t="s">
        <v>109</v>
      </c>
      <c r="B88" s="78"/>
      <c r="C88" s="78"/>
      <c r="D88" s="60">
        <f>+D86+D9</f>
        <v>13315933.004999999</v>
      </c>
      <c r="E88" s="60">
        <f aca="true" t="shared" si="27" ref="E88:BG88">+E86+E9</f>
        <v>487277.201</v>
      </c>
      <c r="F88" s="60">
        <f t="shared" si="27"/>
        <v>582210.206</v>
      </c>
      <c r="G88" s="60">
        <f t="shared" si="27"/>
        <v>13221000</v>
      </c>
      <c r="H88" s="60">
        <f t="shared" si="27"/>
        <v>4205994.5357</v>
      </c>
      <c r="I88" s="60">
        <f t="shared" si="27"/>
        <v>901895.5733</v>
      </c>
      <c r="J88" s="60">
        <f t="shared" si="27"/>
        <v>501001.9688100001</v>
      </c>
      <c r="K88" s="60">
        <f t="shared" si="27"/>
        <v>438832.26743999997</v>
      </c>
      <c r="L88" s="60">
        <f t="shared" si="27"/>
        <v>285319.76311</v>
      </c>
      <c r="M88" s="60">
        <f t="shared" si="27"/>
        <v>0</v>
      </c>
      <c r="N88" s="60">
        <f t="shared" si="27"/>
        <v>0</v>
      </c>
      <c r="O88" s="60">
        <f t="shared" si="27"/>
        <v>0</v>
      </c>
      <c r="P88" s="60">
        <f t="shared" si="27"/>
        <v>0</v>
      </c>
      <c r="Q88" s="60">
        <f t="shared" si="27"/>
        <v>0</v>
      </c>
      <c r="R88" s="60">
        <f t="shared" si="27"/>
        <v>0</v>
      </c>
      <c r="S88" s="60">
        <f t="shared" si="27"/>
        <v>0</v>
      </c>
      <c r="T88" s="60">
        <f t="shared" si="27"/>
        <v>6333044.108359999</v>
      </c>
      <c r="U88" s="60">
        <f t="shared" si="27"/>
        <v>3363476.2526899995</v>
      </c>
      <c r="V88" s="60">
        <f t="shared" si="27"/>
        <v>647033.81269</v>
      </c>
      <c r="W88" s="60">
        <f t="shared" si="27"/>
        <v>521226.86143000005</v>
      </c>
      <c r="X88" s="60">
        <f t="shared" si="27"/>
        <v>729781.5941400001</v>
      </c>
      <c r="Y88" s="60">
        <f t="shared" si="27"/>
        <v>407614.15427000006</v>
      </c>
      <c r="Z88" s="60">
        <f t="shared" si="27"/>
        <v>0</v>
      </c>
      <c r="AA88" s="60">
        <f t="shared" si="27"/>
        <v>0</v>
      </c>
      <c r="AB88" s="60">
        <f t="shared" si="27"/>
        <v>0</v>
      </c>
      <c r="AC88" s="60">
        <f t="shared" si="27"/>
        <v>0</v>
      </c>
      <c r="AD88" s="60">
        <f t="shared" si="27"/>
        <v>0</v>
      </c>
      <c r="AE88" s="60">
        <f t="shared" si="27"/>
        <v>0</v>
      </c>
      <c r="AF88" s="60">
        <f t="shared" si="27"/>
        <v>0</v>
      </c>
      <c r="AG88" s="60">
        <f t="shared" si="27"/>
        <v>5669132.67522</v>
      </c>
      <c r="AH88" s="60">
        <f t="shared" si="27"/>
        <v>129804.32101</v>
      </c>
      <c r="AI88" s="60">
        <f t="shared" si="27"/>
        <v>478927.49434000003</v>
      </c>
      <c r="AJ88" s="60">
        <f t="shared" si="27"/>
        <v>1757076.8361499999</v>
      </c>
      <c r="AK88" s="60">
        <f t="shared" si="27"/>
        <v>1175568.2539</v>
      </c>
      <c r="AL88" s="60">
        <f t="shared" si="27"/>
        <v>577547.0471999999</v>
      </c>
      <c r="AM88" s="60">
        <f t="shared" si="27"/>
        <v>0</v>
      </c>
      <c r="AN88" s="60">
        <f t="shared" si="27"/>
        <v>0</v>
      </c>
      <c r="AO88" s="60">
        <f t="shared" si="27"/>
        <v>0</v>
      </c>
      <c r="AP88" s="60">
        <f t="shared" si="27"/>
        <v>0</v>
      </c>
      <c r="AQ88" s="60">
        <f t="shared" si="27"/>
        <v>0</v>
      </c>
      <c r="AR88" s="60">
        <f t="shared" si="27"/>
        <v>0</v>
      </c>
      <c r="AS88" s="60">
        <f t="shared" si="27"/>
        <v>0</v>
      </c>
      <c r="AT88" s="60">
        <f t="shared" si="27"/>
        <v>4118923.9526</v>
      </c>
      <c r="AU88" s="60">
        <f t="shared" si="27"/>
        <v>126200.34588</v>
      </c>
      <c r="AV88" s="60">
        <f t="shared" si="27"/>
        <v>481134.69846999994</v>
      </c>
      <c r="AW88" s="60">
        <f t="shared" si="27"/>
        <v>1757425.91327</v>
      </c>
      <c r="AX88" s="60">
        <f t="shared" si="27"/>
        <v>1174057.40778</v>
      </c>
      <c r="AY88" s="60">
        <f t="shared" si="27"/>
        <v>535477.6042</v>
      </c>
      <c r="AZ88" s="60">
        <f t="shared" si="27"/>
        <v>0</v>
      </c>
      <c r="BA88" s="60">
        <f t="shared" si="27"/>
        <v>0</v>
      </c>
      <c r="BB88" s="60">
        <f t="shared" si="27"/>
        <v>0</v>
      </c>
      <c r="BC88" s="60">
        <f t="shared" si="27"/>
        <v>0</v>
      </c>
      <c r="BD88" s="60">
        <f t="shared" si="27"/>
        <v>0</v>
      </c>
      <c r="BE88" s="60">
        <f t="shared" si="27"/>
        <v>0</v>
      </c>
      <c r="BF88" s="60">
        <f t="shared" si="27"/>
        <v>0</v>
      </c>
      <c r="BG88" s="60">
        <f t="shared" si="27"/>
        <v>4074295.9696</v>
      </c>
    </row>
    <row r="89" spans="1:59" s="37" customFormat="1" ht="12.75">
      <c r="A89" s="68"/>
      <c r="B89" s="68"/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</row>
    <row r="90" spans="1:47" ht="12.75">
      <c r="A90" s="47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</row>
    <row r="91" spans="4:59" ht="12.75"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4:65" ht="12.75">
      <c r="D92" s="71"/>
      <c r="E92" s="71"/>
      <c r="F92" s="71"/>
      <c r="G92" s="71"/>
      <c r="H92" s="71">
        <f>'[1]Ene_SIIF'!T52</f>
        <v>0</v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0"/>
    </row>
    <row r="93" spans="3:64" ht="12.75">
      <c r="C93" s="34" t="s">
        <v>183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</row>
    <row r="94" spans="3:47" ht="12.75">
      <c r="C94" s="34" t="s">
        <v>184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</row>
    <row r="95" spans="4:47" ht="12.75"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</row>
    <row r="96" spans="4:47" ht="12.75"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4:47" ht="12.75"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4:47" ht="12.75"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</row>
    <row r="99" spans="4:47" ht="12.75"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</row>
    <row r="100" spans="4:47" ht="12.75"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</row>
    <row r="101" spans="4:47" ht="12.75"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</row>
    <row r="102" spans="4:47" ht="12.75"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</row>
    <row r="103" spans="4:47" ht="12.75"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4:47" ht="12.75"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</row>
    <row r="105" spans="4:47" ht="12.75"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</row>
    <row r="106" spans="4:47" ht="12.75"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</row>
    <row r="107" spans="4:47" ht="12.75"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</row>
    <row r="108" spans="4:47" ht="12.75"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</row>
    <row r="109" spans="4:47" ht="12.75"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</row>
    <row r="110" spans="4:47" ht="12.75"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</row>
    <row r="111" spans="4:47" ht="12.75"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</row>
    <row r="112" spans="4:47" ht="12.75"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</row>
    <row r="113" spans="4:47" ht="12.75"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</row>
    <row r="114" spans="4:47" ht="12.75"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</row>
    <row r="115" spans="4:47" ht="12.75"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</row>
  </sheetData>
  <sheetProtection/>
  <mergeCells count="6">
    <mergeCell ref="A1:BG1"/>
    <mergeCell ref="A2:BG2"/>
    <mergeCell ref="A3:BG3"/>
    <mergeCell ref="A4:BG4"/>
    <mergeCell ref="A5:BG5"/>
    <mergeCell ref="A88:C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">
      <selection activeCell="A2" sqref="A2:Q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8" width="11.00390625" style="7" hidden="1" customWidth="1"/>
    <col min="9" max="9" width="11.00390625" style="7" customWidth="1"/>
    <col min="10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2" t="s">
        <v>168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2" t="s">
        <v>169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0.25">
      <c r="A5" s="83" t="s">
        <v>115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191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32" t="s">
        <v>166</v>
      </c>
      <c r="B46" s="29" t="s">
        <v>123</v>
      </c>
      <c r="C46" s="30" t="s">
        <v>167</v>
      </c>
      <c r="D46" s="17">
        <f>+'[2]CxP_FONDANE14'!D46</f>
        <v>1433629.30617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9" t="s">
        <v>109</v>
      </c>
      <c r="B47" s="79"/>
      <c r="C47" s="79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S47" s="22"/>
    </row>
    <row r="48" spans="4:5" ht="12.75">
      <c r="D48" s="33"/>
      <c r="E48" s="33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C30" sqref="C30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8" width="11.00390625" style="19" hidden="1" customWidth="1"/>
    <col min="9" max="9" width="11.00390625" style="19" customWidth="1"/>
    <col min="10" max="16" width="11.00390625" style="19" hidden="1" customWidth="1"/>
    <col min="17" max="17" width="11.00390625" style="19" customWidth="1"/>
    <col min="18" max="18" width="11.00390625" style="19" hidden="1" customWidth="1"/>
    <col min="19" max="21" width="11.00390625" style="7" hidden="1" customWidth="1"/>
    <col min="22" max="22" width="11.00390625" style="7" customWidth="1"/>
    <col min="23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>
      <c r="A2" s="81" t="s">
        <v>194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2.7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2.75">
      <c r="A4" s="82" t="s">
        <v>110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20.25">
      <c r="A5" s="83" t="s">
        <v>115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2.75">
      <c r="A6" s="2" t="s">
        <v>116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192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28053.156219999997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28053.156219999997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28053.156219999997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28053.156219999997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5312.38347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0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5312.38347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0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5312.38347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0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5312.38347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0</v>
      </c>
      <c r="K39" s="9">
        <f t="shared" si="13"/>
        <v>0</v>
      </c>
      <c r="L39" s="9">
        <f t="shared" si="13"/>
        <v>0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619873.65382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0</v>
      </c>
      <c r="X39" s="9">
        <f t="shared" si="13"/>
        <v>0</v>
      </c>
      <c r="Y39" s="9">
        <f t="shared" si="13"/>
        <v>0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619873.65382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0</v>
      </c>
      <c r="K40" s="17">
        <f>+'[3]Inf_FONDANE_Rva14'!K40</f>
        <v>0</v>
      </c>
      <c r="L40" s="17">
        <f>+'[3]Inf_FONDANE_Rva14'!L40</f>
        <v>0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619873.65382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0</v>
      </c>
      <c r="X40" s="17">
        <f>+'[3]Inf_FONDANE_Rva14'!X40</f>
        <v>0</v>
      </c>
      <c r="Y40" s="17">
        <f>+'[3]Inf_FONDANE_Rva14'!Y40</f>
        <v>0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619873.65382</v>
      </c>
    </row>
    <row r="41" spans="1:30" s="10" customFormat="1" ht="12.75">
      <c r="A41" s="79" t="s">
        <v>109</v>
      </c>
      <c r="B41" s="79"/>
      <c r="C41" s="79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647926.81004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647926.81004</v>
      </c>
    </row>
    <row r="42" spans="4:18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30" ht="12.7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2014-06-09T18:37:04Z</dcterms:modified>
  <cp:category/>
  <cp:version/>
  <cp:contentType/>
  <cp:contentStatus/>
</cp:coreProperties>
</file>