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21" windowWidth="20400" windowHeight="4395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<sst xmlns="http://schemas.openxmlformats.org/spreadsheetml/2006/main" count="418" uniqueCount="196">
  <si>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</si>
  <si>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</si>
  <si>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</si>
  <si>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</si>
  <si>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</si>
  <si>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</si>
  <si>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</si>
  <si>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</si>
  <si>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</si>
  <si>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</si>
  <si>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</si>
  <si>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</si>
  <si>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</si>
  <si>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</si>
  <si>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</si>
  <si>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</si>
  <si>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</si>
  <si>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</si>
  <si>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</si>
  <si>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</si>
  <si>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</si>
  <si>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</si>
  <si>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</si>
  <si>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</si>
  <si>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</si>
  <si>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</si>
  <si>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</si>
  <si>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</si>
  <si>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</si>
  <si>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</si>
  <si>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</si>
  <si>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</si>
  <si>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</si>
  <si>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</si>
  <si>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</si>
  <si>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</si>
  <si>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</si>
  <si>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</si>
  <si>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</si>
  <si>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</si>
  <si>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</si>
  <si>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</si>
  <si>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</si>
  <si>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</si>
  <si>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</si>
  <si>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</si>
  <si>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</si>
  <si>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</si>
  <si>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</si>
  <si>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</si>
  <si>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</si>
  <si>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</si>
  <si>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</si>
  <si>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</si>
  <si>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</si>
  <si>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</si>
  <si>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</si>
  <si>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</si>
  <si>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</si>
  <si>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</si>
  <si>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A-2-0-4-1</t>
  </si>
  <si>
    <t>COMPRA DE EQUIPO</t>
  </si>
  <si>
    <t>MATERIALES Y SUMINISTROS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</si>
  <si>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</si>
  <si>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</si>
  <si>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</si>
  <si>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</si>
  <si>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</si>
  <si>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</si>
  <si>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</si>
  <si>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</si>
  <si>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</si>
  <si>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</si>
  <si>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</si>
  <si>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</si>
  <si>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</si>
  <si>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</si>
  <si>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</si>
  <si>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</si>
  <si>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</si>
  <si>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</si>
  <si>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</si>
  <si>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COMUNICACIONES Y TRANSPORTES</t>
  </si>
  <si>
    <t>A-2-0-4-6-8</t>
  </si>
  <si>
    <t>OTROS COMUNICACIONES Y TRANSPORTE</t>
  </si>
  <si>
    <t>SERVICIOS PÚBLICOS</t>
  </si>
  <si>
    <t>A-2-0-4-8-2</t>
  </si>
  <si>
    <t>ENERGIA</t>
  </si>
  <si>
    <t>ARRENDAMIENTOS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</si>
  <si>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</si>
  <si>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</si>
  <si>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</si>
  <si>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</si>
  <si>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</si>
  <si>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</si>
  <si>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</si>
  <si>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</si>
  <si>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</si>
  <si>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CUOTA DE AUDITAJE CONTRANAL</t>
  </si>
  <si>
    <t>TOTAL PRESUPUESTO DE LA SECCIÓN</t>
  </si>
  <si>
    <t>A-2-0-4-4</t>
  </si>
  <si>
    <t>A-2-0-4-4-1</t>
  </si>
  <si>
    <t>COMBUSTIBLE Y LUBRICANTES</t>
  </si>
  <si>
    <t>A-2-0-4-10</t>
  </si>
  <si>
    <t>FONDO ROTATORIO DEL DANE - FONDANE</t>
  </si>
  <si>
    <t>Rec</t>
  </si>
  <si>
    <t>GASTOS DE  FUNCIONAMIENTO</t>
  </si>
  <si>
    <t>GASTOS DE GENERALES</t>
  </si>
  <si>
    <t>A-2-0-3</t>
  </si>
  <si>
    <t>IMPUESTOS Y MULTAS</t>
  </si>
  <si>
    <t>A-2-0-3-50-2</t>
  </si>
  <si>
    <t>20</t>
  </si>
  <si>
    <t>IMPUESTO DE VEHICULO</t>
  </si>
  <si>
    <t>A-2-0-3-50-3</t>
  </si>
  <si>
    <t>IMPUESTO PREDIAL</t>
  </si>
  <si>
    <t>A-2-0-3-50-90</t>
  </si>
  <si>
    <t>OTROS IMPUESTOS</t>
  </si>
  <si>
    <t>A-2-0-4-1-3</t>
  </si>
  <si>
    <t>HERRAMIENTAS</t>
  </si>
  <si>
    <t>A-2-0-4-1-9</t>
  </si>
  <si>
    <t>EQUIPO DE CAFETERIA</t>
  </si>
  <si>
    <t>A-2-0-4-2</t>
  </si>
  <si>
    <t>ENSERES Y EQUIPOS DE OFICINA</t>
  </si>
  <si>
    <t>A-2-0-4-2-1</t>
  </si>
  <si>
    <t>EQUIPOS Y MAQUINAS PARA OFICINA</t>
  </si>
  <si>
    <t>A-2-0-4-5</t>
  </si>
  <si>
    <t>A-2-0-4-5-6</t>
  </si>
  <si>
    <t>MANTENIMIENTO EQUIPO DE NAVEGACION Y TRANSPORTE</t>
  </si>
  <si>
    <t>A-2-0-4-6</t>
  </si>
  <si>
    <t>A-2-0-4-6-3</t>
  </si>
  <si>
    <t>EMBALAJE Y ACARREO</t>
  </si>
  <si>
    <t>A-2-0-4-6-7</t>
  </si>
  <si>
    <t>TRANSPORTE</t>
  </si>
  <si>
    <t>A-2-0-4-7</t>
  </si>
  <si>
    <t>IMPRESOS Y PUBLICACIONES</t>
  </si>
  <si>
    <t>A-2-0-4-7-1</t>
  </si>
  <si>
    <t>ADQUISICION DE LIBROS Y REVISTAS</t>
  </si>
  <si>
    <t>A-2-0-4-7-5</t>
  </si>
  <si>
    <t>SUSCRIPCIONES</t>
  </si>
  <si>
    <t>A-2-0-4-7-6</t>
  </si>
  <si>
    <t>OTROS GASTOS POR IMPRESOS Y PUBLICACIONES</t>
  </si>
  <si>
    <t>A-2-0-4-8</t>
  </si>
  <si>
    <t>A-2-0-4-8-1</t>
  </si>
  <si>
    <t>ACUEDUCTO ALCANTARILLADO Y ASEO</t>
  </si>
  <si>
    <t>A-2-0-4-8-3</t>
  </si>
  <si>
    <t>GAS NATURAL</t>
  </si>
  <si>
    <t>A-2-0-4-8-6</t>
  </si>
  <si>
    <t>TELEFONO,FAX Y OTROS</t>
  </si>
  <si>
    <t>A-2-0-4-10-1</t>
  </si>
  <si>
    <t>ARRENDAMIENTOS BIENES MUEBLES</t>
  </si>
  <si>
    <t>A-2-0-4-21</t>
  </si>
  <si>
    <t>A-2-0-4-41</t>
  </si>
  <si>
    <t>TRANSFERENCIAS CORRIENTES</t>
  </si>
  <si>
    <t>C-310-1000-1</t>
  </si>
  <si>
    <t>ACTUALIZACION DE ESTUDIOS Y ENCUESTAS DE PROPOSITOS MULTIPLES</t>
  </si>
  <si>
    <t>OBLIGACION</t>
  </si>
  <si>
    <t>A-2-0-4-11</t>
  </si>
  <si>
    <t>COMPROMISO</t>
  </si>
  <si>
    <t>A-2-0-4-22</t>
  </si>
  <si>
    <t>A-2-0-4-22-1</t>
  </si>
  <si>
    <t>GASTOS FINANCIEROS</t>
  </si>
  <si>
    <t>COMISIONES BANCARIAS</t>
  </si>
  <si>
    <t xml:space="preserve">COORDINADOR PRESUPUESTO </t>
  </si>
  <si>
    <t>A-2-0-3-50</t>
  </si>
  <si>
    <t>IMPUESTOS Y CONTRIBUCIONES</t>
  </si>
  <si>
    <t>A-2-0-3-51</t>
  </si>
  <si>
    <t>A-2-0-3-51-2</t>
  </si>
  <si>
    <t>MULTAS Y SANCIONES</t>
  </si>
  <si>
    <t>SANCIONES</t>
  </si>
  <si>
    <t>A-2-0-4</t>
  </si>
  <si>
    <t>A</t>
  </si>
  <si>
    <t>A-2</t>
  </si>
  <si>
    <t>C</t>
  </si>
  <si>
    <t xml:space="preserve">GASTOS DE  FUNCIONAMIENTO  RP </t>
  </si>
  <si>
    <t>A-2-0-4-8-7</t>
  </si>
  <si>
    <t>OTROS SERVICIOS PÚBLICOS</t>
  </si>
  <si>
    <t>INFORME MENSUAL DE EJECUCIÓN DEL PRESUPUESTO DE GASTOS</t>
  </si>
  <si>
    <t>UNIDAD EJECUTORA: 00</t>
  </si>
  <si>
    <t>SECCION: 0402</t>
  </si>
  <si>
    <t>INFORME MENSUAL DE EJECUCIÓN DE LAS RESERVAS DE APROPIACIÓN</t>
  </si>
  <si>
    <t>INFORME MENSUAL DE EJECUCIÓN DE CUENTAS POR PAGAR</t>
  </si>
  <si>
    <t xml:space="preserve">SENTENCIAS </t>
  </si>
  <si>
    <t>A-3-6-1-1-2</t>
  </si>
  <si>
    <t>CONCILIACIONES</t>
  </si>
  <si>
    <t>Presupuesto General  y Modificaciones</t>
  </si>
  <si>
    <t>C-401-1003-1</t>
  </si>
  <si>
    <t>ADQUISICIÓN DE BIENES Y SERVICIOS</t>
  </si>
  <si>
    <t>______________________________________</t>
  </si>
  <si>
    <t>_____________________________________</t>
  </si>
  <si>
    <t>________________________________________</t>
  </si>
  <si>
    <t>A-3-6-1-1-1</t>
  </si>
  <si>
    <t>A-3-2-1-1</t>
  </si>
  <si>
    <t>CODIGO:  AFI-021-PD-003-r-001</t>
  </si>
  <si>
    <t>VERSION : 4</t>
  </si>
  <si>
    <t>Julio- Vigencia 2017</t>
  </si>
  <si>
    <t>Julio - Vigencia 2017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</si>
</sst>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45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3" fontId="54" fillId="0" borderId="11" xfId="0" applyNumberFormat="1" applyFont="1" applyFill="1" applyBorder="1" applyAlignment="1">
      <alignment vertical="center" wrapText="1" readingOrder="1"/>
    </xf>
    <xf numFmtId="0" fontId="5" fillId="0" borderId="0" xfId="0" applyFont="1" applyFill="1" applyBorder="1" applyAlignment="1">
      <alignment/>
    </xf>
    <xf numFmtId="0" fontId="54" fillId="33" borderId="10" xfId="0" applyNumberFormat="1" applyFont="1" applyFill="1" applyBorder="1" applyAlignment="1">
      <alignment vertical="center" wrapText="1" readingOrder="1"/>
    </xf>
    <xf numFmtId="3" fontId="54" fillId="33" borderId="10" xfId="0" applyNumberFormat="1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/>
    </xf>
    <xf numFmtId="0" fontId="55" fillId="0" borderId="12" xfId="0" applyNumberFormat="1" applyFont="1" applyFill="1" applyBorder="1" applyAlignment="1">
      <alignment horizontal="center" vertical="center" wrapText="1" readingOrder="1"/>
    </xf>
    <xf numFmtId="3" fontId="55" fillId="0" borderId="12" xfId="0" applyNumberFormat="1" applyFont="1" applyFill="1" applyBorder="1" applyAlignment="1">
      <alignment vertical="center" wrapText="1" readingOrder="1"/>
    </xf>
    <xf numFmtId="0" fontId="54" fillId="0" borderId="11" xfId="0" applyNumberFormat="1" applyFont="1" applyFill="1" applyBorder="1" applyAlignment="1">
      <alignment vertical="center" wrapText="1" readingOrder="1"/>
    </xf>
    <xf numFmtId="3" fontId="55" fillId="0" borderId="13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4" fillId="0" borderId="11" xfId="0" applyNumberFormat="1" applyFont="1" applyFill="1" applyBorder="1" applyAlignment="1">
      <alignment horizontal="center" vertical="center" wrapText="1" readingOrder="1"/>
    </xf>
    <xf numFmtId="0" fontId="54" fillId="33" borderId="11" xfId="0" applyNumberFormat="1" applyFont="1" applyFill="1" applyBorder="1" applyAlignment="1">
      <alignment horizontal="center" vertical="center" wrapText="1" readingOrder="1"/>
    </xf>
    <xf numFmtId="0" fontId="54" fillId="33" borderId="11" xfId="0" applyNumberFormat="1" applyFont="1" applyFill="1" applyBorder="1" applyAlignment="1">
      <alignment vertical="center" wrapText="1" readingOrder="1"/>
    </xf>
    <xf numFmtId="3" fontId="54" fillId="33" borderId="11" xfId="0" applyNumberFormat="1" applyFont="1" applyFill="1" applyBorder="1" applyAlignment="1">
      <alignment vertical="center" wrapText="1" readingOrder="1"/>
    </xf>
    <xf numFmtId="0" fontId="55" fillId="0" borderId="14" xfId="0" applyNumberFormat="1" applyFont="1" applyFill="1" applyBorder="1" applyAlignment="1">
      <alignment horizontal="center" vertical="center" wrapText="1" readingOrder="1"/>
    </xf>
    <xf numFmtId="3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/>
    </xf>
    <xf numFmtId="164" fontId="54" fillId="0" borderId="11" xfId="0" applyNumberFormat="1" applyFont="1" applyFill="1" applyBorder="1" applyAlignment="1">
      <alignment horizontal="center" vertical="center" wrapText="1" readingOrder="1"/>
    </xf>
    <xf numFmtId="164" fontId="54" fillId="0" borderId="11" xfId="0" applyNumberFormat="1" applyFont="1" applyFill="1" applyBorder="1" applyAlignment="1">
      <alignment vertical="center" wrapText="1" readingOrder="1"/>
    </xf>
    <xf numFmtId="164" fontId="54" fillId="33" borderId="11" xfId="0" applyNumberFormat="1" applyFont="1" applyFill="1" applyBorder="1" applyAlignment="1">
      <alignment horizontal="center" vertical="center" wrapText="1" readingOrder="1"/>
    </xf>
    <xf numFmtId="164" fontId="54" fillId="33" borderId="11" xfId="0" applyNumberFormat="1" applyFont="1" applyFill="1" applyBorder="1" applyAlignment="1">
      <alignment vertical="center" wrapText="1" readingOrder="1"/>
    </xf>
    <xf numFmtId="164" fontId="4" fillId="0" borderId="0" xfId="0" applyNumberFormat="1" applyFont="1" applyFill="1" applyBorder="1" applyAlignment="1">
      <alignment/>
    </xf>
    <xf numFmtId="164" fontId="55" fillId="0" borderId="15" xfId="0" applyNumberFormat="1" applyFont="1" applyFill="1" applyBorder="1" applyAlignment="1">
      <alignment vertical="center" wrapText="1" readingOrder="1"/>
    </xf>
    <xf numFmtId="164" fontId="55" fillId="0" borderId="15" xfId="0" applyNumberFormat="1" applyFont="1" applyFill="1" applyBorder="1" applyAlignment="1">
      <alignment horizontal="center" vertical="center" wrapText="1" readingOrder="1"/>
    </xf>
    <xf numFmtId="164" fontId="55" fillId="0" borderId="12" xfId="0" applyNumberFormat="1" applyFont="1" applyFill="1" applyBorder="1" applyAlignment="1">
      <alignment vertical="center" wrapText="1" readingOrder="1"/>
    </xf>
    <xf numFmtId="164" fontId="55" fillId="0" borderId="12" xfId="0" applyNumberFormat="1" applyFont="1" applyFill="1" applyBorder="1" applyAlignment="1">
      <alignment horizontal="center" vertical="center" wrapText="1" readingOrder="1"/>
    </xf>
    <xf numFmtId="164" fontId="53" fillId="33" borderId="10" xfId="0" applyNumberFormat="1" applyFont="1" applyFill="1" applyBorder="1" applyAlignment="1">
      <alignment vertical="center" wrapText="1" readingOrder="1"/>
    </xf>
    <xf numFmtId="164" fontId="54" fillId="33" borderId="10" xfId="0" applyNumberFormat="1" applyFont="1" applyFill="1" applyBorder="1" applyAlignment="1">
      <alignment vertical="center" wrapText="1" readingOrder="1"/>
    </xf>
    <xf numFmtId="164" fontId="54" fillId="0" borderId="0" xfId="0" applyNumberFormat="1" applyFont="1" applyFill="1" applyBorder="1" applyAlignment="1">
      <alignment horizontal="center" vertical="center" wrapText="1" readingOrder="1"/>
    </xf>
    <xf numFmtId="164" fontId="54" fillId="0" borderId="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55" fillId="0" borderId="12" xfId="0" applyNumberFormat="1" applyFont="1" applyFill="1" applyBorder="1" applyAlignment="1">
      <alignment horizontal="left" vertical="center" wrapText="1" indent="1" readingOrder="1"/>
    </xf>
    <xf numFmtId="0" fontId="55" fillId="0" borderId="14" xfId="0" applyNumberFormat="1" applyFont="1" applyFill="1" applyBorder="1" applyAlignment="1">
      <alignment horizontal="left" vertical="center" wrapText="1" indent="1" readingOrder="1"/>
    </xf>
    <xf numFmtId="0" fontId="55" fillId="0" borderId="10" xfId="0" applyNumberFormat="1" applyFont="1" applyFill="1" applyBorder="1" applyAlignment="1">
      <alignment vertical="center" wrapText="1" readingOrder="1"/>
    </xf>
    <xf numFmtId="0" fontId="55" fillId="0" borderId="10" xfId="0" applyNumberFormat="1" applyFont="1" applyFill="1" applyBorder="1" applyAlignment="1">
      <alignment horizontal="center" vertical="center" wrapText="1" readingOrder="1"/>
    </xf>
    <xf numFmtId="0" fontId="54" fillId="0" borderId="0" xfId="0" applyNumberFormat="1" applyFont="1" applyFill="1" applyBorder="1" applyAlignment="1">
      <alignment horizontal="center" vertical="center" wrapText="1" readingOrder="1"/>
    </xf>
    <xf numFmtId="3" fontId="54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164" fontId="55" fillId="0" borderId="12" xfId="0" applyNumberFormat="1" applyFont="1" applyFill="1" applyBorder="1" applyAlignment="1">
      <alignment horizontal="left" vertical="center" wrapText="1" indent="1" readingOrder="1"/>
    </xf>
    <xf numFmtId="0" fontId="33" fillId="34" borderId="16" xfId="0" applyFont="1" applyFill="1" applyBorder="1" applyAlignment="1">
      <alignment vertical="center"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33" fillId="34" borderId="2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3" fillId="34" borderId="21" xfId="0" applyFont="1" applyFill="1" applyBorder="1" applyAlignment="1">
      <alignment vertical="center"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/>
      <protection/>
    </xf>
    <xf numFmtId="164" fontId="3" fillId="0" borderId="20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 applyProtection="1">
      <alignment horizontal="left"/>
      <protection locked="0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4" fillId="0" borderId="22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164" fontId="55" fillId="0" borderId="11" xfId="0" applyNumberFormat="1" applyFont="1" applyFill="1" applyBorder="1" applyAlignment="1">
      <alignment vertical="center" wrapText="1" readingOrder="1"/>
    </xf>
    <xf numFmtId="164" fontId="55" fillId="0" borderId="24" xfId="0" applyNumberFormat="1" applyFont="1" applyFill="1" applyBorder="1" applyAlignment="1">
      <alignment horizontal="left" vertical="center" wrapText="1" indent="1" readingOrder="1"/>
    </xf>
    <xf numFmtId="164" fontId="55" fillId="0" borderId="0" xfId="0" applyNumberFormat="1" applyFont="1" applyFill="1" applyBorder="1" applyAlignment="1">
      <alignment horizontal="left" vertical="center" wrapText="1" indent="1" readingOrder="1"/>
    </xf>
    <xf numFmtId="164" fontId="55" fillId="0" borderId="25" xfId="0" applyNumberFormat="1" applyFont="1" applyFill="1" applyBorder="1" applyAlignment="1">
      <alignment horizontal="left" vertical="center" wrapText="1" indent="1" readingOrder="1"/>
    </xf>
    <xf numFmtId="43" fontId="5" fillId="0" borderId="0" xfId="48" applyFont="1" applyFill="1" applyBorder="1" applyAlignment="1">
      <alignment/>
    </xf>
    <xf numFmtId="164" fontId="4" fillId="0" borderId="22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55" fillId="0" borderId="15" xfId="0" applyNumberFormat="1" applyFont="1" applyFill="1" applyBorder="1" applyAlignment="1">
      <alignment horizontal="left" vertical="center" wrapText="1" indent="1" readingOrder="1"/>
    </xf>
    <xf numFmtId="164" fontId="53" fillId="0" borderId="10" xfId="0" applyNumberFormat="1" applyFont="1" applyFill="1" applyBorder="1" applyAlignment="1">
      <alignment vertical="center" wrapText="1" readingOrder="1"/>
    </xf>
    <xf numFmtId="164" fontId="53" fillId="0" borderId="10" xfId="0" applyNumberFormat="1" applyFont="1" applyFill="1" applyBorder="1" applyAlignment="1">
      <alignment horizontal="center" vertical="center" wrapText="1" readingOrder="1"/>
    </xf>
    <xf numFmtId="164" fontId="55" fillId="0" borderId="25" xfId="0" applyNumberFormat="1" applyFont="1" applyFill="1" applyBorder="1" applyAlignment="1">
      <alignment horizontal="center" vertical="center" wrapText="1" readingOrder="1"/>
    </xf>
    <xf numFmtId="164" fontId="55" fillId="0" borderId="25" xfId="0" applyNumberFormat="1" applyFont="1" applyFill="1" applyBorder="1" applyAlignment="1">
      <alignment vertical="center" wrapText="1" readingOrder="1"/>
    </xf>
    <xf numFmtId="3" fontId="55" fillId="0" borderId="12" xfId="0" applyNumberFormat="1" applyFont="1" applyFill="1" applyBorder="1" applyAlignment="1">
      <alignment horizontal="left" vertical="center" wrapText="1" indent="1" readingOrder="1"/>
    </xf>
    <xf numFmtId="164" fontId="53" fillId="35" borderId="10" xfId="0" applyNumberFormat="1" applyFont="1" applyFill="1" applyBorder="1" applyAlignment="1">
      <alignment vertical="center" wrapText="1" readingOrder="1"/>
    </xf>
    <xf numFmtId="164" fontId="53" fillId="35" borderId="10" xfId="0" applyNumberFormat="1" applyFont="1" applyFill="1" applyBorder="1" applyAlignment="1">
      <alignment horizontal="center" vertical="center" wrapText="1" readingOrder="1"/>
    </xf>
    <xf numFmtId="164" fontId="53" fillId="33" borderId="26" xfId="0" applyNumberFormat="1" applyFont="1" applyFill="1" applyBorder="1" applyAlignment="1">
      <alignment horizontal="center" vertical="center" wrapText="1" readingOrder="1"/>
    </xf>
    <xf numFmtId="0" fontId="56" fillId="33" borderId="11" xfId="0" applyNumberFormat="1" applyFont="1" applyFill="1" applyBorder="1" applyAlignment="1">
      <alignment vertical="center" wrapText="1" readingOrder="1"/>
    </xf>
    <xf numFmtId="0" fontId="56" fillId="33" borderId="11" xfId="0" applyNumberFormat="1" applyFont="1" applyFill="1" applyBorder="1" applyAlignment="1">
      <alignment horizontal="center" vertical="center" wrapText="1" readingOrder="1"/>
    </xf>
    <xf numFmtId="3" fontId="56" fillId="33" borderId="11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/>
    </xf>
    <xf numFmtId="0" fontId="53" fillId="35" borderId="11" xfId="0" applyNumberFormat="1" applyFont="1" applyFill="1" applyBorder="1" applyAlignment="1">
      <alignment vertical="center" wrapText="1" readingOrder="1"/>
    </xf>
    <xf numFmtId="0" fontId="53" fillId="35" borderId="11" xfId="0" applyNumberFormat="1" applyFont="1" applyFill="1" applyBorder="1" applyAlignment="1">
      <alignment horizontal="center" vertical="center" wrapText="1" readingOrder="1"/>
    </xf>
    <xf numFmtId="3" fontId="53" fillId="35" borderId="11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 horizontal="center"/>
    </xf>
    <xf numFmtId="0" fontId="53" fillId="0" borderId="12" xfId="0" applyNumberFormat="1" applyFont="1" applyFill="1" applyBorder="1" applyAlignment="1">
      <alignment horizontal="center" vertical="center" wrapText="1" readingOrder="1"/>
    </xf>
    <xf numFmtId="0" fontId="53" fillId="35" borderId="15" xfId="0" applyNumberFormat="1" applyFont="1" applyFill="1" applyBorder="1" applyAlignment="1">
      <alignment horizontal="center" vertical="center" wrapText="1" readingOrder="1"/>
    </xf>
    <xf numFmtId="164" fontId="53" fillId="35" borderId="11" xfId="0" applyNumberFormat="1" applyFont="1" applyFill="1" applyBorder="1" applyAlignment="1">
      <alignment vertical="center" wrapText="1" readingOrder="1"/>
    </xf>
    <xf numFmtId="164" fontId="53" fillId="35" borderId="11" xfId="0" applyNumberFormat="1" applyFont="1" applyFill="1" applyBorder="1" applyAlignment="1">
      <alignment horizontal="center" vertical="center" wrapText="1" readingOrder="1"/>
    </xf>
    <xf numFmtId="43" fontId="3" fillId="0" borderId="0" xfId="48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4" fontId="3" fillId="0" borderId="22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54" fillId="33" borderId="27" xfId="0" applyNumberFormat="1" applyFont="1" applyFill="1" applyBorder="1" applyAlignment="1">
      <alignment horizontal="center" vertical="center" wrapText="1" readingOrder="1"/>
    </xf>
    <xf numFmtId="164" fontId="54" fillId="33" borderId="28" xfId="0" applyNumberFormat="1" applyFont="1" applyFill="1" applyBorder="1" applyAlignment="1">
      <alignment horizontal="center" vertical="center" wrapText="1" readingOrder="1"/>
    </xf>
    <xf numFmtId="164" fontId="54" fillId="33" borderId="29" xfId="0" applyNumberFormat="1" applyFont="1" applyFill="1" applyBorder="1" applyAlignment="1">
      <alignment horizontal="center" vertical="center" wrapText="1" readingOrder="1"/>
    </xf>
    <xf numFmtId="0" fontId="2" fillId="0" borderId="30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2" xfId="0" applyNumberFormat="1" applyFont="1" applyFill="1" applyBorder="1" applyAlignment="1" applyProtection="1">
      <alignment horizontal="left" vertical="center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vertic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0" fontId="54" fillId="33" borderId="10" xfId="0" applyNumberFormat="1" applyFont="1" applyFill="1" applyBorder="1" applyAlignment="1">
      <alignment horizontal="center" vertical="center" wrapText="1" readingOrder="1"/>
    </xf>
    <xf numFmtId="0" fontId="10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3" fontId="3" fillId="0" borderId="22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0</xdr:row>
      <xdr:rowOff>123825</xdr:rowOff>
    </xdr:from>
    <xdr:to>
      <xdr:col>2</xdr:col>
      <xdr:colOff>1666875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23825"/>
          <a:ext cx="1076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0</xdr:row>
      <xdr:rowOff>47625</xdr:rowOff>
    </xdr:from>
    <xdr:to>
      <xdr:col>2</xdr:col>
      <xdr:colOff>114300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7625"/>
          <a:ext cx="628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180975</xdr:rowOff>
    </xdr:from>
    <xdr:to>
      <xdr:col>2</xdr:col>
      <xdr:colOff>1933575</xdr:colOff>
      <xdr:row>2</xdr:row>
      <xdr:rowOff>342900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8097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0</xdr:row>
      <xdr:rowOff>133350</xdr:rowOff>
    </xdr:from>
    <xdr:to>
      <xdr:col>2</xdr:col>
      <xdr:colOff>466725</xdr:colOff>
      <xdr:row>2</xdr:row>
      <xdr:rowOff>342900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335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1123950</xdr:colOff>
      <xdr:row>0</xdr:row>
      <xdr:rowOff>142875</xdr:rowOff>
    </xdr:from>
    <xdr:to>
      <xdr:col>2</xdr:col>
      <xdr:colOff>2209800</xdr:colOff>
      <xdr:row>2</xdr:row>
      <xdr:rowOff>104775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24100" y="142875"/>
          <a:ext cx="1085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104775</xdr:rowOff>
    </xdr:from>
    <xdr:to>
      <xdr:col>2</xdr:col>
      <xdr:colOff>676275</xdr:colOff>
      <xdr:row>2</xdr:row>
      <xdr:rowOff>104775</xdr:rowOff>
    </xdr:to>
    <xdr:pic>
      <xdr:nvPicPr>
        <xdr:cNvPr id="4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104775"/>
          <a:ext cx="87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180975</xdr:rowOff>
    </xdr:from>
    <xdr:to>
      <xdr:col>2</xdr:col>
      <xdr:colOff>1933575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8097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0</xdr:row>
      <xdr:rowOff>133350</xdr:rowOff>
    </xdr:from>
    <xdr:to>
      <xdr:col>2</xdr:col>
      <xdr:colOff>466725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335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Gastos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CxP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FONDAN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1">
          <cell r="D11">
            <v>894.979</v>
          </cell>
          <cell r="E11">
            <v>0.917</v>
          </cell>
          <cell r="F11">
            <v>12.7998</v>
          </cell>
          <cell r="H11">
            <v>1.6192</v>
          </cell>
          <cell r="I11">
            <v>157.5</v>
          </cell>
          <cell r="J11">
            <v>476.8498</v>
          </cell>
          <cell r="K11">
            <v>0</v>
          </cell>
          <cell r="L11">
            <v>-12.7998</v>
          </cell>
          <cell r="M11">
            <v>208.458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1.6192</v>
          </cell>
          <cell r="V11">
            <v>157.5</v>
          </cell>
          <cell r="W11">
            <v>72.05</v>
          </cell>
          <cell r="X11">
            <v>392</v>
          </cell>
          <cell r="Y11">
            <v>0</v>
          </cell>
          <cell r="Z11">
            <v>208.458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157.5</v>
          </cell>
          <cell r="AJ11">
            <v>72.05</v>
          </cell>
          <cell r="AK11">
            <v>393.568</v>
          </cell>
          <cell r="AL11">
            <v>0</v>
          </cell>
          <cell r="AM11">
            <v>208.458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U11">
            <v>0</v>
          </cell>
          <cell r="AV11">
            <v>157.5</v>
          </cell>
          <cell r="AW11">
            <v>72.05</v>
          </cell>
          <cell r="AX11">
            <v>393.568</v>
          </cell>
          <cell r="AY11">
            <v>0</v>
          </cell>
          <cell r="AZ11">
            <v>208.458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2">
          <cell r="D12">
            <v>46730.797</v>
          </cell>
          <cell r="E12">
            <v>0</v>
          </cell>
          <cell r="F12">
            <v>1261.9283</v>
          </cell>
          <cell r="H12">
            <v>7.63977</v>
          </cell>
          <cell r="I12">
            <v>32922.03533</v>
          </cell>
          <cell r="J12">
            <v>6582.2656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7.63977</v>
          </cell>
          <cell r="V12">
            <v>32922.03533</v>
          </cell>
          <cell r="W12">
            <v>6582.2656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22791.635329999997</v>
          </cell>
          <cell r="AJ12">
            <v>16712.6656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0</v>
          </cell>
          <cell r="AV12">
            <v>22791.635329999997</v>
          </cell>
          <cell r="AW12">
            <v>16712.6656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D13">
            <v>126601.922</v>
          </cell>
          <cell r="E13">
            <v>475.81187</v>
          </cell>
          <cell r="F13">
            <v>951.62374</v>
          </cell>
          <cell r="H13">
            <v>504.39013</v>
          </cell>
          <cell r="I13">
            <v>0</v>
          </cell>
          <cell r="J13">
            <v>126097.53187</v>
          </cell>
          <cell r="K13">
            <v>0</v>
          </cell>
          <cell r="L13">
            <v>-475.81187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504.39013</v>
          </cell>
          <cell r="V13">
            <v>0</v>
          </cell>
          <cell r="W13">
            <v>90490</v>
          </cell>
          <cell r="X13">
            <v>35131.72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126124.20688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126124.20688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D14">
            <v>2374.224</v>
          </cell>
          <cell r="E14">
            <v>1273.8111000000001</v>
          </cell>
          <cell r="F14">
            <v>0</v>
          </cell>
          <cell r="H14">
            <v>2374.224</v>
          </cell>
          <cell r="I14">
            <v>0</v>
          </cell>
          <cell r="J14">
            <v>848.50137</v>
          </cell>
          <cell r="K14">
            <v>0</v>
          </cell>
          <cell r="L14">
            <v>425.30973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878.45906</v>
          </cell>
          <cell r="V14">
            <v>0</v>
          </cell>
          <cell r="W14">
            <v>2344.26631</v>
          </cell>
          <cell r="X14">
            <v>0</v>
          </cell>
          <cell r="Y14">
            <v>425.30973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869</v>
          </cell>
          <cell r="AI14">
            <v>0</v>
          </cell>
          <cell r="AJ14">
            <v>2332.292</v>
          </cell>
          <cell r="AK14">
            <v>0</v>
          </cell>
          <cell r="AL14">
            <v>442.04436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869</v>
          </cell>
          <cell r="AV14">
            <v>0</v>
          </cell>
          <cell r="AW14">
            <v>2332.292</v>
          </cell>
          <cell r="AX14">
            <v>0</v>
          </cell>
          <cell r="AY14">
            <v>442.04436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5">
          <cell r="D15">
            <v>0</v>
          </cell>
          <cell r="E15">
            <v>14711.62374</v>
          </cell>
          <cell r="F15">
            <v>475.81187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471.81187</v>
          </cell>
          <cell r="M15">
            <v>0</v>
          </cell>
          <cell r="N15">
            <v>13760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63.37864</v>
          </cell>
          <cell r="Z15">
            <v>0</v>
          </cell>
          <cell r="AA15">
            <v>13760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63.37864</v>
          </cell>
          <cell r="AM15">
            <v>0</v>
          </cell>
          <cell r="AN15">
            <v>3189.932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63.37864</v>
          </cell>
          <cell r="AZ15">
            <v>0</v>
          </cell>
          <cell r="BA15">
            <v>3189.932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Q32">
            <v>0</v>
          </cell>
          <cell r="AC32">
            <v>0</v>
          </cell>
          <cell r="AD32">
            <v>0</v>
          </cell>
          <cell r="AQ32">
            <v>0</v>
          </cell>
          <cell r="BD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Q38">
            <v>0</v>
          </cell>
          <cell r="AC38">
            <v>0</v>
          </cell>
          <cell r="AD38">
            <v>0</v>
          </cell>
          <cell r="AQ38">
            <v>0</v>
          </cell>
          <cell r="BD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3">
          <cell r="D43">
            <v>13760</v>
          </cell>
          <cell r="E43">
            <v>0</v>
          </cell>
          <cell r="F43">
            <v>13760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Q54">
            <v>0</v>
          </cell>
          <cell r="AC54">
            <v>0</v>
          </cell>
          <cell r="AD54">
            <v>0</v>
          </cell>
          <cell r="AQ54">
            <v>0</v>
          </cell>
          <cell r="BD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</row>
        <row r="58">
          <cell r="D58">
            <v>1400</v>
          </cell>
          <cell r="E58">
            <v>0</v>
          </cell>
          <cell r="F58">
            <v>0</v>
          </cell>
          <cell r="H58">
            <v>5.57769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24.138</v>
          </cell>
          <cell r="N58">
            <v>25.57221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5.57769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24.138</v>
          </cell>
          <cell r="AA58">
            <v>25.57221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24.138</v>
          </cell>
          <cell r="AN58">
            <v>25.57221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24.138</v>
          </cell>
          <cell r="BA58">
            <v>25.57221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60">
          <cell r="D60">
            <v>3589.524</v>
          </cell>
          <cell r="E60">
            <v>0</v>
          </cell>
          <cell r="F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</row>
        <row r="62">
          <cell r="D62">
            <v>22000</v>
          </cell>
          <cell r="E62">
            <v>0</v>
          </cell>
          <cell r="F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</row>
        <row r="63">
          <cell r="D63">
            <v>20000</v>
          </cell>
          <cell r="E63">
            <v>0</v>
          </cell>
          <cell r="F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9500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9500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9500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9500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4">
          <cell r="D64">
            <v>119661.737</v>
          </cell>
          <cell r="E64">
            <v>0</v>
          </cell>
          <cell r="F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  <row r="66">
          <cell r="D66">
            <v>7400000</v>
          </cell>
          <cell r="E66">
            <v>15279043.524</v>
          </cell>
          <cell r="F66">
            <v>0</v>
          </cell>
          <cell r="H66">
            <v>976386.53274</v>
          </cell>
          <cell r="I66">
            <v>160925.48591</v>
          </cell>
          <cell r="J66">
            <v>397305.64538999996</v>
          </cell>
          <cell r="K66">
            <v>658406.30437</v>
          </cell>
          <cell r="L66">
            <v>76231.821</v>
          </cell>
          <cell r="M66">
            <v>480838.18739</v>
          </cell>
          <cell r="N66">
            <v>2062671.823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273006.175</v>
          </cell>
          <cell r="V66">
            <v>861586.8439099999</v>
          </cell>
          <cell r="W66">
            <v>222741.98079</v>
          </cell>
          <cell r="X66">
            <v>701542.382</v>
          </cell>
          <cell r="Y66">
            <v>109414.429</v>
          </cell>
          <cell r="Z66">
            <v>175624.56139</v>
          </cell>
          <cell r="AA66">
            <v>982374.934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0</v>
          </cell>
          <cell r="AI66">
            <v>22746.68195</v>
          </cell>
          <cell r="AJ66">
            <v>307311.25227</v>
          </cell>
          <cell r="AK66">
            <v>309993.61255</v>
          </cell>
          <cell r="AL66">
            <v>341472.12949</v>
          </cell>
          <cell r="AM66">
            <v>344963.54975999997</v>
          </cell>
          <cell r="AN66">
            <v>208576.37863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0</v>
          </cell>
          <cell r="AV66">
            <v>22746.68195</v>
          </cell>
          <cell r="AW66">
            <v>307311.25227</v>
          </cell>
          <cell r="AX66">
            <v>309993.61255</v>
          </cell>
          <cell r="AY66">
            <v>341472.12949</v>
          </cell>
          <cell r="AZ66">
            <v>344963.54975999997</v>
          </cell>
          <cell r="BA66">
            <v>208576.37863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16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3">
          <cell r="D13">
            <v>2584.78094</v>
          </cell>
          <cell r="E13">
            <v>2584.78094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D14">
            <v>4149.70057</v>
          </cell>
          <cell r="E14">
            <v>4149.70057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D18">
            <v>47029.14797</v>
          </cell>
          <cell r="E18">
            <v>47029.14797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D30">
            <v>550306.45306</v>
          </cell>
          <cell r="E30">
            <v>541352.06166</v>
          </cell>
          <cell r="F30">
            <v>8953.9594</v>
          </cell>
          <cell r="G30">
            <v>0.432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16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625.98208</v>
          </cell>
          <cell r="E18">
            <v>0</v>
          </cell>
          <cell r="F18">
            <v>0</v>
          </cell>
          <cell r="G18">
            <v>337.46842</v>
          </cell>
          <cell r="H18">
            <v>0</v>
          </cell>
          <cell r="I18">
            <v>0</v>
          </cell>
          <cell r="J18">
            <v>0</v>
          </cell>
          <cell r="K18">
            <v>288.51365999999996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337.46842</v>
          </cell>
          <cell r="U18">
            <v>0</v>
          </cell>
          <cell r="V18">
            <v>0</v>
          </cell>
          <cell r="W18">
            <v>0</v>
          </cell>
          <cell r="X18">
            <v>288.51365999999996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835.75595</v>
          </cell>
          <cell r="E19">
            <v>0</v>
          </cell>
          <cell r="F19">
            <v>0</v>
          </cell>
          <cell r="G19">
            <v>0.00041</v>
          </cell>
          <cell r="H19">
            <v>0</v>
          </cell>
          <cell r="I19">
            <v>0</v>
          </cell>
          <cell r="J19">
            <v>0</v>
          </cell>
          <cell r="K19">
            <v>835.75554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0.00041</v>
          </cell>
          <cell r="U19">
            <v>0</v>
          </cell>
          <cell r="V19">
            <v>0</v>
          </cell>
          <cell r="W19">
            <v>0</v>
          </cell>
          <cell r="X19">
            <v>835.75554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2">
          <cell r="D22">
            <v>6223.2093</v>
          </cell>
          <cell r="E22">
            <v>0</v>
          </cell>
          <cell r="F22">
            <v>0</v>
          </cell>
          <cell r="G22">
            <v>6223.2092999999995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6223.2092999999995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6">
          <cell r="D36">
            <v>3914.0870000000014</v>
          </cell>
          <cell r="E36">
            <v>0</v>
          </cell>
          <cell r="F36">
            <v>909.387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909.387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95"/>
  <sheetViews>
    <sheetView showGridLines="0" showZeros="0" tabSelected="1" zoomScalePageLayoutView="0" workbookViewId="0" topLeftCell="A1">
      <pane xSplit="3" ySplit="6" topLeftCell="D1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69" sqref="G69"/>
    </sheetView>
  </sheetViews>
  <sheetFormatPr defaultColWidth="11.421875" defaultRowHeight="12" customHeight="1"/>
  <cols>
    <col min="1" max="1" width="13.7109375" style="22" customWidth="1"/>
    <col min="2" max="2" width="4.28125" style="22" customWidth="1"/>
    <col min="3" max="3" width="56.140625" style="22" bestFit="1" customWidth="1"/>
    <col min="4" max="7" width="11.8515625" style="22" customWidth="1"/>
    <col min="8" max="13" width="11.00390625" style="22" hidden="1" customWidth="1"/>
    <col min="14" max="14" width="11.00390625" style="22" customWidth="1"/>
    <col min="15" max="16" width="11.00390625" style="22" hidden="1" customWidth="1"/>
    <col min="17" max="19" width="12.140625" style="22" hidden="1" customWidth="1"/>
    <col min="20" max="20" width="12.140625" style="22" customWidth="1"/>
    <col min="21" max="26" width="12.140625" style="22" hidden="1" customWidth="1"/>
    <col min="27" max="27" width="12.140625" style="22" customWidth="1"/>
    <col min="28" max="32" width="12.140625" style="22" hidden="1" customWidth="1"/>
    <col min="33" max="33" width="12.140625" style="22" customWidth="1"/>
    <col min="34" max="39" width="12.140625" style="22" hidden="1" customWidth="1"/>
    <col min="40" max="40" width="12.140625" style="22" customWidth="1"/>
    <col min="41" max="45" width="12.140625" style="22" hidden="1" customWidth="1"/>
    <col min="46" max="46" width="12.140625" style="22" customWidth="1"/>
    <col min="47" max="52" width="12.140625" style="22" hidden="1" customWidth="1"/>
    <col min="53" max="53" width="12.140625" style="22" customWidth="1"/>
    <col min="54" max="58" width="12.140625" style="22" hidden="1" customWidth="1"/>
    <col min="59" max="59" width="11.00390625" style="22" customWidth="1"/>
    <col min="60" max="66" width="11.421875" style="22" customWidth="1"/>
    <col min="67" max="16384" width="11.421875" style="22" customWidth="1"/>
  </cols>
  <sheetData>
    <row r="1" spans="1:223" s="25" customFormat="1" ht="27.75">
      <c r="A1" s="49"/>
      <c r="B1" s="50"/>
      <c r="C1" s="51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3"/>
      <c r="BF1" s="123" t="s">
        <v>192</v>
      </c>
      <c r="BG1" s="12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</row>
    <row r="2" spans="1:223" s="25" customFormat="1" ht="18" customHeight="1">
      <c r="A2" s="55"/>
      <c r="B2" s="56"/>
      <c r="C2" s="57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125" t="s">
        <v>176</v>
      </c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6"/>
      <c r="BF2" s="127" t="s">
        <v>193</v>
      </c>
      <c r="BG2" s="128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</row>
    <row r="3" spans="1:223" s="25" customFormat="1" ht="27" customHeight="1" thickBot="1">
      <c r="A3" s="59"/>
      <c r="B3" s="60"/>
      <c r="C3" s="61"/>
      <c r="D3" s="62"/>
      <c r="E3" s="62"/>
      <c r="F3" s="62"/>
      <c r="G3" s="62"/>
      <c r="H3" s="63"/>
      <c r="I3" s="63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5"/>
      <c r="BF3" s="129"/>
      <c r="BG3" s="130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</row>
    <row r="4" spans="1:59" s="25" customFormat="1" ht="18" customHeight="1">
      <c r="A4" s="66" t="s">
        <v>178</v>
      </c>
      <c r="B4" s="67"/>
      <c r="C4" s="131" t="s">
        <v>104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2"/>
      <c r="BF4" s="133" t="s">
        <v>194</v>
      </c>
      <c r="BG4" s="134"/>
    </row>
    <row r="5" spans="1:59" s="25" customFormat="1" ht="16.5" customHeight="1" thickBot="1">
      <c r="A5" s="68" t="s">
        <v>177</v>
      </c>
      <c r="B5" s="69"/>
      <c r="C5" s="70"/>
      <c r="D5" s="135" t="s">
        <v>184</v>
      </c>
      <c r="E5" s="136"/>
      <c r="F5" s="136"/>
      <c r="G5" s="137"/>
      <c r="H5" s="89"/>
      <c r="I5" s="89"/>
      <c r="J5" s="89"/>
      <c r="K5" s="89"/>
      <c r="L5" s="89"/>
      <c r="M5" s="89"/>
      <c r="N5" s="89"/>
      <c r="O5" s="89"/>
      <c r="P5" s="89"/>
      <c r="Q5" s="89"/>
      <c r="R5" s="71"/>
      <c r="S5" s="71"/>
      <c r="T5" s="71"/>
      <c r="U5" s="71"/>
      <c r="V5" s="71"/>
      <c r="W5" s="71"/>
      <c r="X5" s="71"/>
      <c r="Y5" s="117"/>
      <c r="Z5" s="117"/>
      <c r="AA5" s="117"/>
      <c r="AB5" s="117"/>
      <c r="AC5" s="117"/>
      <c r="AD5" s="117"/>
      <c r="AE5" s="117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118" t="s">
        <v>0</v>
      </c>
      <c r="BG5" s="119"/>
    </row>
    <row r="6" spans="1:59" s="25" customFormat="1" ht="21.75" customHeight="1">
      <c r="A6" s="24" t="s">
        <v>1</v>
      </c>
      <c r="B6" s="24" t="s">
        <v>105</v>
      </c>
      <c r="C6" s="24" t="s">
        <v>2</v>
      </c>
      <c r="D6" s="100" t="s">
        <v>17</v>
      </c>
      <c r="E6" s="100" t="s">
        <v>18</v>
      </c>
      <c r="F6" s="100" t="s">
        <v>19</v>
      </c>
      <c r="G6" s="100" t="s">
        <v>20</v>
      </c>
      <c r="H6" s="24" t="s">
        <v>21</v>
      </c>
      <c r="I6" s="24" t="s">
        <v>22</v>
      </c>
      <c r="J6" s="24" t="s">
        <v>23</v>
      </c>
      <c r="K6" s="24" t="s">
        <v>24</v>
      </c>
      <c r="L6" s="24" t="s">
        <v>25</v>
      </c>
      <c r="M6" s="24" t="s">
        <v>26</v>
      </c>
      <c r="N6" s="24" t="s">
        <v>27</v>
      </c>
      <c r="O6" s="24" t="s">
        <v>28</v>
      </c>
      <c r="P6" s="24" t="s">
        <v>29</v>
      </c>
      <c r="Q6" s="24" t="s">
        <v>30</v>
      </c>
      <c r="R6" s="24" t="s">
        <v>31</v>
      </c>
      <c r="S6" s="24" t="s">
        <v>32</v>
      </c>
      <c r="T6" s="24" t="s">
        <v>33</v>
      </c>
      <c r="U6" s="24" t="s">
        <v>34</v>
      </c>
      <c r="V6" s="24" t="s">
        <v>35</v>
      </c>
      <c r="W6" s="24" t="s">
        <v>36</v>
      </c>
      <c r="X6" s="24" t="s">
        <v>37</v>
      </c>
      <c r="Y6" s="24" t="s">
        <v>38</v>
      </c>
      <c r="Z6" s="24" t="s">
        <v>39</v>
      </c>
      <c r="AA6" s="24" t="s">
        <v>40</v>
      </c>
      <c r="AB6" s="24" t="s">
        <v>41</v>
      </c>
      <c r="AC6" s="24" t="s">
        <v>42</v>
      </c>
      <c r="AD6" s="24" t="s">
        <v>43</v>
      </c>
      <c r="AE6" s="24" t="s">
        <v>44</v>
      </c>
      <c r="AF6" s="24" t="s">
        <v>45</v>
      </c>
      <c r="AG6" s="24" t="s">
        <v>46</v>
      </c>
      <c r="AH6" s="24" t="s">
        <v>47</v>
      </c>
      <c r="AI6" s="24" t="s">
        <v>48</v>
      </c>
      <c r="AJ6" s="24" t="s">
        <v>49</v>
      </c>
      <c r="AK6" s="24" t="s">
        <v>50</v>
      </c>
      <c r="AL6" s="24" t="s">
        <v>51</v>
      </c>
      <c r="AM6" s="24" t="s">
        <v>52</v>
      </c>
      <c r="AN6" s="24" t="s">
        <v>53</v>
      </c>
      <c r="AO6" s="24" t="s">
        <v>54</v>
      </c>
      <c r="AP6" s="24" t="s">
        <v>55</v>
      </c>
      <c r="AQ6" s="24" t="s">
        <v>56</v>
      </c>
      <c r="AR6" s="24" t="s">
        <v>57</v>
      </c>
      <c r="AS6" s="24" t="s">
        <v>58</v>
      </c>
      <c r="AT6" s="24" t="s">
        <v>59</v>
      </c>
      <c r="AU6" s="24" t="s">
        <v>3</v>
      </c>
      <c r="AV6" s="24" t="s">
        <v>4</v>
      </c>
      <c r="AW6" s="24" t="s">
        <v>5</v>
      </c>
      <c r="AX6" s="24" t="s">
        <v>6</v>
      </c>
      <c r="AY6" s="24" t="s">
        <v>7</v>
      </c>
      <c r="AZ6" s="24" t="s">
        <v>8</v>
      </c>
      <c r="BA6" s="24" t="s">
        <v>9</v>
      </c>
      <c r="BB6" s="24" t="s">
        <v>10</v>
      </c>
      <c r="BC6" s="24" t="s">
        <v>11</v>
      </c>
      <c r="BD6" s="24" t="s">
        <v>12</v>
      </c>
      <c r="BE6" s="24" t="s">
        <v>13</v>
      </c>
      <c r="BF6" s="24" t="s">
        <v>14</v>
      </c>
      <c r="BG6" s="24" t="s">
        <v>15</v>
      </c>
    </row>
    <row r="7" spans="1:61" ht="11.25" customHeight="1">
      <c r="A7" s="27" t="s">
        <v>170</v>
      </c>
      <c r="B7" s="26"/>
      <c r="C7" s="27" t="s">
        <v>106</v>
      </c>
      <c r="D7" s="27">
        <f aca="true" t="shared" si="0" ref="D7:AI7">SUM(D8,D61)</f>
        <v>357013.18299999996</v>
      </c>
      <c r="E7" s="27">
        <f t="shared" si="0"/>
        <v>16462.16371</v>
      </c>
      <c r="F7" s="27">
        <f t="shared" si="0"/>
        <v>16462.16371</v>
      </c>
      <c r="G7" s="27">
        <f t="shared" si="0"/>
        <v>357013.183</v>
      </c>
      <c r="H7" s="27">
        <f t="shared" si="0"/>
        <v>2893.4507900000003</v>
      </c>
      <c r="I7" s="27">
        <f t="shared" si="0"/>
        <v>33079.53533</v>
      </c>
      <c r="J7" s="27">
        <f t="shared" si="0"/>
        <v>134005.14864000003</v>
      </c>
      <c r="K7" s="27">
        <f t="shared" si="0"/>
        <v>0</v>
      </c>
      <c r="L7" s="27">
        <f t="shared" si="0"/>
        <v>9908.50993</v>
      </c>
      <c r="M7" s="27">
        <f t="shared" si="0"/>
        <v>232.596</v>
      </c>
      <c r="N7" s="27">
        <f t="shared" si="0"/>
        <v>13785.57221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S7" s="27">
        <f t="shared" si="0"/>
        <v>0</v>
      </c>
      <c r="T7" s="27">
        <f t="shared" si="0"/>
        <v>193904.81290000002</v>
      </c>
      <c r="U7" s="27">
        <f t="shared" si="0"/>
        <v>1397.68585</v>
      </c>
      <c r="V7" s="27">
        <f t="shared" si="0"/>
        <v>33079.53533</v>
      </c>
      <c r="W7" s="27">
        <f t="shared" si="0"/>
        <v>99488.58191000001</v>
      </c>
      <c r="X7" s="27">
        <f t="shared" si="0"/>
        <v>35523.72</v>
      </c>
      <c r="Y7" s="27">
        <f t="shared" si="0"/>
        <v>9988.68837</v>
      </c>
      <c r="Z7" s="27">
        <f t="shared" si="0"/>
        <v>232.596</v>
      </c>
      <c r="AA7" s="27">
        <f t="shared" si="0"/>
        <v>13785.57221</v>
      </c>
      <c r="AB7" s="27">
        <f t="shared" si="0"/>
        <v>0</v>
      </c>
      <c r="AC7" s="27">
        <f t="shared" si="0"/>
        <v>0</v>
      </c>
      <c r="AD7" s="27">
        <f t="shared" si="0"/>
        <v>0</v>
      </c>
      <c r="AE7" s="27">
        <f t="shared" si="0"/>
        <v>0</v>
      </c>
      <c r="AF7" s="27">
        <f t="shared" si="0"/>
        <v>0</v>
      </c>
      <c r="AG7" s="27">
        <f t="shared" si="0"/>
        <v>193496.37967000002</v>
      </c>
      <c r="AH7" s="27">
        <f t="shared" si="0"/>
        <v>869</v>
      </c>
      <c r="AI7" s="27">
        <f t="shared" si="0"/>
        <v>22949.135329999997</v>
      </c>
      <c r="AJ7" s="27">
        <f aca="true" t="shared" si="1" ref="AJ7:BG7">SUM(AJ8,AJ61)</f>
        <v>19117.0076</v>
      </c>
      <c r="AK7" s="27">
        <f t="shared" si="1"/>
        <v>126517.77488</v>
      </c>
      <c r="AL7" s="27">
        <f t="shared" si="1"/>
        <v>505.423</v>
      </c>
      <c r="AM7" s="27">
        <f t="shared" si="1"/>
        <v>9732.596</v>
      </c>
      <c r="AN7" s="27">
        <f t="shared" si="1"/>
        <v>3215.5042099999996</v>
      </c>
      <c r="AO7" s="27">
        <f t="shared" si="1"/>
        <v>0</v>
      </c>
      <c r="AP7" s="27">
        <f t="shared" si="1"/>
        <v>0</v>
      </c>
      <c r="AQ7" s="27">
        <f t="shared" si="1"/>
        <v>0</v>
      </c>
      <c r="AR7" s="27">
        <f t="shared" si="1"/>
        <v>0</v>
      </c>
      <c r="AS7" s="27">
        <f t="shared" si="1"/>
        <v>0</v>
      </c>
      <c r="AT7" s="27">
        <f t="shared" si="1"/>
        <v>182906.44101999997</v>
      </c>
      <c r="AU7" s="27">
        <f t="shared" si="1"/>
        <v>869</v>
      </c>
      <c r="AV7" s="27">
        <f t="shared" si="1"/>
        <v>22949.135329999997</v>
      </c>
      <c r="AW7" s="27">
        <f t="shared" si="1"/>
        <v>19117.0076</v>
      </c>
      <c r="AX7" s="27">
        <f t="shared" si="1"/>
        <v>126517.77488</v>
      </c>
      <c r="AY7" s="27">
        <f t="shared" si="1"/>
        <v>505.423</v>
      </c>
      <c r="AZ7" s="27">
        <f t="shared" si="1"/>
        <v>9732.596</v>
      </c>
      <c r="BA7" s="27">
        <f t="shared" si="1"/>
        <v>3215.5042099999996</v>
      </c>
      <c r="BB7" s="27">
        <f t="shared" si="1"/>
        <v>0</v>
      </c>
      <c r="BC7" s="27">
        <f t="shared" si="1"/>
        <v>0</v>
      </c>
      <c r="BD7" s="27">
        <f t="shared" si="1"/>
        <v>0</v>
      </c>
      <c r="BE7" s="27">
        <f t="shared" si="1"/>
        <v>0</v>
      </c>
      <c r="BF7" s="27">
        <f t="shared" si="1"/>
        <v>0</v>
      </c>
      <c r="BG7" s="27">
        <f t="shared" si="1"/>
        <v>182906.44101999997</v>
      </c>
      <c r="BH7" s="25"/>
      <c r="BI7" s="25"/>
    </row>
    <row r="8" spans="1:61" s="23" customFormat="1" ht="11.25" customHeight="1">
      <c r="A8" s="29" t="s">
        <v>171</v>
      </c>
      <c r="B8" s="28"/>
      <c r="C8" s="29" t="s">
        <v>107</v>
      </c>
      <c r="D8" s="29">
        <f aca="true" t="shared" si="2" ref="D8:AI8">+D9+D18</f>
        <v>195351.446</v>
      </c>
      <c r="E8" s="29">
        <f t="shared" si="2"/>
        <v>16462.16371</v>
      </c>
      <c r="F8" s="29">
        <f t="shared" si="2"/>
        <v>16462.16371</v>
      </c>
      <c r="G8" s="29">
        <f t="shared" si="2"/>
        <v>195351.44600000003</v>
      </c>
      <c r="H8" s="29">
        <f t="shared" si="2"/>
        <v>2893.4507900000003</v>
      </c>
      <c r="I8" s="29">
        <f t="shared" si="2"/>
        <v>33079.53533</v>
      </c>
      <c r="J8" s="29">
        <f t="shared" si="2"/>
        <v>134005.14864000003</v>
      </c>
      <c r="K8" s="29">
        <f t="shared" si="2"/>
        <v>0</v>
      </c>
      <c r="L8" s="29">
        <f t="shared" si="2"/>
        <v>408.50993</v>
      </c>
      <c r="M8" s="29">
        <f t="shared" si="2"/>
        <v>232.596</v>
      </c>
      <c r="N8" s="29">
        <f t="shared" si="2"/>
        <v>13785.57221</v>
      </c>
      <c r="O8" s="29">
        <f t="shared" si="2"/>
        <v>0</v>
      </c>
      <c r="P8" s="29">
        <f t="shared" si="2"/>
        <v>0</v>
      </c>
      <c r="Q8" s="29">
        <f t="shared" si="2"/>
        <v>0</v>
      </c>
      <c r="R8" s="29">
        <f t="shared" si="2"/>
        <v>0</v>
      </c>
      <c r="S8" s="29">
        <f t="shared" si="2"/>
        <v>0</v>
      </c>
      <c r="T8" s="29">
        <f t="shared" si="2"/>
        <v>184404.81290000002</v>
      </c>
      <c r="U8" s="29">
        <f t="shared" si="2"/>
        <v>1397.68585</v>
      </c>
      <c r="V8" s="29">
        <f t="shared" si="2"/>
        <v>33079.53533</v>
      </c>
      <c r="W8" s="29">
        <f t="shared" si="2"/>
        <v>99488.58191000001</v>
      </c>
      <c r="X8" s="29">
        <f t="shared" si="2"/>
        <v>35523.72</v>
      </c>
      <c r="Y8" s="29">
        <f t="shared" si="2"/>
        <v>488.68837</v>
      </c>
      <c r="Z8" s="29">
        <f t="shared" si="2"/>
        <v>232.596</v>
      </c>
      <c r="AA8" s="29">
        <f t="shared" si="2"/>
        <v>13785.57221</v>
      </c>
      <c r="AB8" s="29">
        <f t="shared" si="2"/>
        <v>0</v>
      </c>
      <c r="AC8" s="29">
        <f t="shared" si="2"/>
        <v>0</v>
      </c>
      <c r="AD8" s="29">
        <f t="shared" si="2"/>
        <v>0</v>
      </c>
      <c r="AE8" s="29">
        <f t="shared" si="2"/>
        <v>0</v>
      </c>
      <c r="AF8" s="29">
        <f t="shared" si="2"/>
        <v>0</v>
      </c>
      <c r="AG8" s="29">
        <f t="shared" si="2"/>
        <v>183996.37967000002</v>
      </c>
      <c r="AH8" s="29">
        <f t="shared" si="2"/>
        <v>869</v>
      </c>
      <c r="AI8" s="29">
        <f t="shared" si="2"/>
        <v>22949.135329999997</v>
      </c>
      <c r="AJ8" s="29">
        <f aca="true" t="shared" si="3" ref="AJ8:BG8">+AJ9+AJ18</f>
        <v>19117.0076</v>
      </c>
      <c r="AK8" s="29">
        <f t="shared" si="3"/>
        <v>126517.77488</v>
      </c>
      <c r="AL8" s="29">
        <f t="shared" si="3"/>
        <v>505.423</v>
      </c>
      <c r="AM8" s="29">
        <f t="shared" si="3"/>
        <v>232.596</v>
      </c>
      <c r="AN8" s="29">
        <f t="shared" si="3"/>
        <v>3215.5042099999996</v>
      </c>
      <c r="AO8" s="29">
        <f t="shared" si="3"/>
        <v>0</v>
      </c>
      <c r="AP8" s="29">
        <f t="shared" si="3"/>
        <v>0</v>
      </c>
      <c r="AQ8" s="29">
        <f t="shared" si="3"/>
        <v>0</v>
      </c>
      <c r="AR8" s="29">
        <f t="shared" si="3"/>
        <v>0</v>
      </c>
      <c r="AS8" s="29">
        <f t="shared" si="3"/>
        <v>0</v>
      </c>
      <c r="AT8" s="29">
        <f t="shared" si="3"/>
        <v>173406.44101999997</v>
      </c>
      <c r="AU8" s="29">
        <f t="shared" si="3"/>
        <v>869</v>
      </c>
      <c r="AV8" s="29">
        <f t="shared" si="3"/>
        <v>22949.135329999997</v>
      </c>
      <c r="AW8" s="29">
        <f t="shared" si="3"/>
        <v>19117.0076</v>
      </c>
      <c r="AX8" s="29">
        <f t="shared" si="3"/>
        <v>126517.77488</v>
      </c>
      <c r="AY8" s="29">
        <f t="shared" si="3"/>
        <v>505.423</v>
      </c>
      <c r="AZ8" s="29">
        <f t="shared" si="3"/>
        <v>232.596</v>
      </c>
      <c r="BA8" s="29">
        <f t="shared" si="3"/>
        <v>3215.5042099999996</v>
      </c>
      <c r="BB8" s="29">
        <f t="shared" si="3"/>
        <v>0</v>
      </c>
      <c r="BC8" s="29">
        <f t="shared" si="3"/>
        <v>0</v>
      </c>
      <c r="BD8" s="29">
        <f t="shared" si="3"/>
        <v>0</v>
      </c>
      <c r="BE8" s="29">
        <f t="shared" si="3"/>
        <v>0</v>
      </c>
      <c r="BF8" s="29">
        <f t="shared" si="3"/>
        <v>0</v>
      </c>
      <c r="BG8" s="29">
        <f t="shared" si="3"/>
        <v>173406.44101999997</v>
      </c>
      <c r="BH8" s="25"/>
      <c r="BI8" s="25"/>
    </row>
    <row r="9" spans="1:61" s="30" customFormat="1" ht="11.25" customHeight="1">
      <c r="A9" s="93" t="s">
        <v>108</v>
      </c>
      <c r="B9" s="94"/>
      <c r="C9" s="93" t="s">
        <v>109</v>
      </c>
      <c r="D9" s="93">
        <f>+D10+D16</f>
        <v>176601.922</v>
      </c>
      <c r="E9" s="93">
        <f aca="true" t="shared" si="4" ref="E9:BF9">+E10+E16</f>
        <v>16462.16371</v>
      </c>
      <c r="F9" s="93">
        <f t="shared" si="4"/>
        <v>2702.1637100000003</v>
      </c>
      <c r="G9" s="93">
        <f t="shared" si="4"/>
        <v>190361.92200000002</v>
      </c>
      <c r="H9" s="93">
        <f t="shared" si="4"/>
        <v>2887.8731000000002</v>
      </c>
      <c r="I9" s="93">
        <f t="shared" si="4"/>
        <v>33079.53533</v>
      </c>
      <c r="J9" s="93">
        <f t="shared" si="4"/>
        <v>134005.14864000003</v>
      </c>
      <c r="K9" s="93">
        <f t="shared" si="4"/>
        <v>0</v>
      </c>
      <c r="L9" s="93">
        <f t="shared" si="4"/>
        <v>408.50993</v>
      </c>
      <c r="M9" s="93">
        <f t="shared" si="4"/>
        <v>208.458</v>
      </c>
      <c r="N9" s="93">
        <f t="shared" si="4"/>
        <v>13760</v>
      </c>
      <c r="O9" s="93">
        <f t="shared" si="4"/>
        <v>0</v>
      </c>
      <c r="P9" s="93">
        <f t="shared" si="4"/>
        <v>0</v>
      </c>
      <c r="Q9" s="93">
        <f t="shared" si="4"/>
        <v>0</v>
      </c>
      <c r="R9" s="93">
        <f t="shared" si="4"/>
        <v>0</v>
      </c>
      <c r="S9" s="93">
        <f t="shared" si="4"/>
        <v>0</v>
      </c>
      <c r="T9" s="93">
        <f t="shared" si="4"/>
        <v>184349.52500000002</v>
      </c>
      <c r="U9" s="93">
        <f t="shared" si="4"/>
        <v>1392.10816</v>
      </c>
      <c r="V9" s="93">
        <f t="shared" si="4"/>
        <v>33079.53533</v>
      </c>
      <c r="W9" s="93">
        <f t="shared" si="4"/>
        <v>99488.58191000001</v>
      </c>
      <c r="X9" s="93">
        <f t="shared" si="4"/>
        <v>35523.72</v>
      </c>
      <c r="Y9" s="93">
        <f t="shared" si="4"/>
        <v>488.68837</v>
      </c>
      <c r="Z9" s="93">
        <f t="shared" si="4"/>
        <v>208.458</v>
      </c>
      <c r="AA9" s="93">
        <f t="shared" si="4"/>
        <v>13760</v>
      </c>
      <c r="AB9" s="93">
        <f t="shared" si="4"/>
        <v>0</v>
      </c>
      <c r="AC9" s="93">
        <f t="shared" si="4"/>
        <v>0</v>
      </c>
      <c r="AD9" s="93">
        <f t="shared" si="4"/>
        <v>0</v>
      </c>
      <c r="AE9" s="93">
        <f t="shared" si="4"/>
        <v>0</v>
      </c>
      <c r="AF9" s="93">
        <f t="shared" si="4"/>
        <v>0</v>
      </c>
      <c r="AG9" s="93">
        <f>+AG10+AG16</f>
        <v>183941.09177000003</v>
      </c>
      <c r="AH9" s="93">
        <f t="shared" si="4"/>
        <v>869</v>
      </c>
      <c r="AI9" s="93">
        <f t="shared" si="4"/>
        <v>22949.135329999997</v>
      </c>
      <c r="AJ9" s="93">
        <f t="shared" si="4"/>
        <v>19117.0076</v>
      </c>
      <c r="AK9" s="93">
        <f t="shared" si="4"/>
        <v>126517.77488</v>
      </c>
      <c r="AL9" s="93">
        <f t="shared" si="4"/>
        <v>505.423</v>
      </c>
      <c r="AM9" s="93">
        <f t="shared" si="4"/>
        <v>208.458</v>
      </c>
      <c r="AN9" s="93">
        <f t="shared" si="4"/>
        <v>3189.932</v>
      </c>
      <c r="AO9" s="93">
        <f t="shared" si="4"/>
        <v>0</v>
      </c>
      <c r="AP9" s="93">
        <f t="shared" si="4"/>
        <v>0</v>
      </c>
      <c r="AQ9" s="93">
        <f t="shared" si="4"/>
        <v>0</v>
      </c>
      <c r="AR9" s="93">
        <f t="shared" si="4"/>
        <v>0</v>
      </c>
      <c r="AS9" s="93">
        <f t="shared" si="4"/>
        <v>0</v>
      </c>
      <c r="AT9" s="93">
        <f>+AT10+AT16</f>
        <v>173356.73080999998</v>
      </c>
      <c r="AU9" s="93">
        <f t="shared" si="4"/>
        <v>869</v>
      </c>
      <c r="AV9" s="93">
        <f t="shared" si="4"/>
        <v>22949.135329999997</v>
      </c>
      <c r="AW9" s="93">
        <f t="shared" si="4"/>
        <v>19117.0076</v>
      </c>
      <c r="AX9" s="93">
        <f t="shared" si="4"/>
        <v>126517.77488</v>
      </c>
      <c r="AY9" s="93">
        <f t="shared" si="4"/>
        <v>505.423</v>
      </c>
      <c r="AZ9" s="93">
        <f t="shared" si="4"/>
        <v>208.458</v>
      </c>
      <c r="BA9" s="93">
        <f t="shared" si="4"/>
        <v>3189.932</v>
      </c>
      <c r="BB9" s="93">
        <f t="shared" si="4"/>
        <v>0</v>
      </c>
      <c r="BC9" s="93">
        <f t="shared" si="4"/>
        <v>0</v>
      </c>
      <c r="BD9" s="93">
        <f t="shared" si="4"/>
        <v>0</v>
      </c>
      <c r="BE9" s="93">
        <f t="shared" si="4"/>
        <v>0</v>
      </c>
      <c r="BF9" s="93">
        <f t="shared" si="4"/>
        <v>0</v>
      </c>
      <c r="BG9" s="93">
        <f>+BG10+BG16</f>
        <v>173356.73080999998</v>
      </c>
      <c r="BH9" s="25"/>
      <c r="BI9" s="25"/>
    </row>
    <row r="10" spans="1:61" s="30" customFormat="1" ht="11.25" customHeight="1">
      <c r="A10" s="98" t="s">
        <v>163</v>
      </c>
      <c r="B10" s="99"/>
      <c r="C10" s="98" t="s">
        <v>164</v>
      </c>
      <c r="D10" s="98">
        <f>SUM(D11:D15)</f>
        <v>176601.922</v>
      </c>
      <c r="E10" s="98">
        <f aca="true" t="shared" si="5" ref="E10:BG10">SUM(E11:E15)</f>
        <v>16462.16371</v>
      </c>
      <c r="F10" s="98">
        <f t="shared" si="5"/>
        <v>2702.1637100000003</v>
      </c>
      <c r="G10" s="98">
        <f t="shared" si="5"/>
        <v>190361.92200000002</v>
      </c>
      <c r="H10" s="98">
        <f t="shared" si="5"/>
        <v>2887.8731000000002</v>
      </c>
      <c r="I10" s="98">
        <f t="shared" si="5"/>
        <v>33079.53533</v>
      </c>
      <c r="J10" s="98">
        <f t="shared" si="5"/>
        <v>134005.14864000003</v>
      </c>
      <c r="K10" s="98">
        <f t="shared" si="5"/>
        <v>0</v>
      </c>
      <c r="L10" s="98">
        <f t="shared" si="5"/>
        <v>408.50993</v>
      </c>
      <c r="M10" s="98">
        <f t="shared" si="5"/>
        <v>208.458</v>
      </c>
      <c r="N10" s="98">
        <f t="shared" si="5"/>
        <v>13760</v>
      </c>
      <c r="O10" s="98">
        <f t="shared" si="5"/>
        <v>0</v>
      </c>
      <c r="P10" s="98">
        <f t="shared" si="5"/>
        <v>0</v>
      </c>
      <c r="Q10" s="98">
        <f t="shared" si="5"/>
        <v>0</v>
      </c>
      <c r="R10" s="98">
        <f t="shared" si="5"/>
        <v>0</v>
      </c>
      <c r="S10" s="98">
        <f t="shared" si="5"/>
        <v>0</v>
      </c>
      <c r="T10" s="98">
        <f t="shared" si="5"/>
        <v>184349.52500000002</v>
      </c>
      <c r="U10" s="98">
        <f t="shared" si="5"/>
        <v>1392.10816</v>
      </c>
      <c r="V10" s="98">
        <f t="shared" si="5"/>
        <v>33079.53533</v>
      </c>
      <c r="W10" s="98">
        <f t="shared" si="5"/>
        <v>99488.58191000001</v>
      </c>
      <c r="X10" s="98">
        <f t="shared" si="5"/>
        <v>35523.72</v>
      </c>
      <c r="Y10" s="98">
        <f t="shared" si="5"/>
        <v>488.68837</v>
      </c>
      <c r="Z10" s="98">
        <f t="shared" si="5"/>
        <v>208.458</v>
      </c>
      <c r="AA10" s="98">
        <f t="shared" si="5"/>
        <v>13760</v>
      </c>
      <c r="AB10" s="98">
        <f t="shared" si="5"/>
        <v>0</v>
      </c>
      <c r="AC10" s="98">
        <f t="shared" si="5"/>
        <v>0</v>
      </c>
      <c r="AD10" s="98">
        <f t="shared" si="5"/>
        <v>0</v>
      </c>
      <c r="AE10" s="98">
        <f t="shared" si="5"/>
        <v>0</v>
      </c>
      <c r="AF10" s="98">
        <f t="shared" si="5"/>
        <v>0</v>
      </c>
      <c r="AG10" s="98">
        <f t="shared" si="5"/>
        <v>183941.09177000003</v>
      </c>
      <c r="AH10" s="98">
        <f t="shared" si="5"/>
        <v>869</v>
      </c>
      <c r="AI10" s="98">
        <f t="shared" si="5"/>
        <v>22949.135329999997</v>
      </c>
      <c r="AJ10" s="98">
        <f t="shared" si="5"/>
        <v>19117.0076</v>
      </c>
      <c r="AK10" s="98">
        <f t="shared" si="5"/>
        <v>126517.77488</v>
      </c>
      <c r="AL10" s="98">
        <f t="shared" si="5"/>
        <v>505.423</v>
      </c>
      <c r="AM10" s="98">
        <f t="shared" si="5"/>
        <v>208.458</v>
      </c>
      <c r="AN10" s="98">
        <f t="shared" si="5"/>
        <v>3189.932</v>
      </c>
      <c r="AO10" s="98">
        <f t="shared" si="5"/>
        <v>0</v>
      </c>
      <c r="AP10" s="98">
        <f t="shared" si="5"/>
        <v>0</v>
      </c>
      <c r="AQ10" s="98">
        <f t="shared" si="5"/>
        <v>0</v>
      </c>
      <c r="AR10" s="98">
        <f t="shared" si="5"/>
        <v>0</v>
      </c>
      <c r="AS10" s="98">
        <f t="shared" si="5"/>
        <v>0</v>
      </c>
      <c r="AT10" s="98">
        <f t="shared" si="5"/>
        <v>173356.73080999998</v>
      </c>
      <c r="AU10" s="98">
        <f t="shared" si="5"/>
        <v>869</v>
      </c>
      <c r="AV10" s="98">
        <f t="shared" si="5"/>
        <v>22949.135329999997</v>
      </c>
      <c r="AW10" s="98">
        <f t="shared" si="5"/>
        <v>19117.0076</v>
      </c>
      <c r="AX10" s="98">
        <f t="shared" si="5"/>
        <v>126517.77488</v>
      </c>
      <c r="AY10" s="98">
        <f t="shared" si="5"/>
        <v>505.423</v>
      </c>
      <c r="AZ10" s="98">
        <f t="shared" si="5"/>
        <v>208.458</v>
      </c>
      <c r="BA10" s="98">
        <f t="shared" si="5"/>
        <v>3189.932</v>
      </c>
      <c r="BB10" s="98">
        <f t="shared" si="5"/>
        <v>0</v>
      </c>
      <c r="BC10" s="98">
        <f t="shared" si="5"/>
        <v>0</v>
      </c>
      <c r="BD10" s="98">
        <f t="shared" si="5"/>
        <v>0</v>
      </c>
      <c r="BE10" s="98">
        <f t="shared" si="5"/>
        <v>0</v>
      </c>
      <c r="BF10" s="98">
        <f t="shared" si="5"/>
        <v>0</v>
      </c>
      <c r="BG10" s="98">
        <f t="shared" si="5"/>
        <v>173356.73080999998</v>
      </c>
      <c r="BH10" s="25"/>
      <c r="BI10" s="25"/>
    </row>
    <row r="11" spans="1:59" s="25" customFormat="1" ht="11.25" customHeight="1">
      <c r="A11" s="92" t="s">
        <v>110</v>
      </c>
      <c r="B11" s="32" t="s">
        <v>111</v>
      </c>
      <c r="C11" s="92" t="s">
        <v>112</v>
      </c>
      <c r="D11" s="31">
        <f>+'[1]Informe_Fondane'!D11</f>
        <v>894.979</v>
      </c>
      <c r="E11" s="31">
        <f>+'[1]Informe_Fondane'!E11</f>
        <v>0.917</v>
      </c>
      <c r="F11" s="31">
        <f>+'[1]Informe_Fondane'!F11</f>
        <v>12.7998</v>
      </c>
      <c r="G11" s="31">
        <f>SUM(D11:E11)-F11</f>
        <v>883.0962000000001</v>
      </c>
      <c r="H11" s="31">
        <f>+'[1]Informe_Fondane'!H11</f>
        <v>1.6192</v>
      </c>
      <c r="I11" s="31">
        <f>+'[1]Informe_Fondane'!I11</f>
        <v>157.5</v>
      </c>
      <c r="J11" s="31">
        <f>+'[1]Informe_Fondane'!J11</f>
        <v>476.8498</v>
      </c>
      <c r="K11" s="31">
        <f>+'[1]Informe_Fondane'!K11</f>
        <v>0</v>
      </c>
      <c r="L11" s="31">
        <f>+'[1]Informe_Fondane'!L11</f>
        <v>-12.7998</v>
      </c>
      <c r="M11" s="31">
        <f>+'[1]Informe_Fondane'!M11</f>
        <v>208.458</v>
      </c>
      <c r="N11" s="31">
        <f>+'[1]Informe_Fondane'!N11</f>
        <v>0</v>
      </c>
      <c r="O11" s="31">
        <f>+'[1]Informe_Fondane'!O11</f>
        <v>0</v>
      </c>
      <c r="P11" s="31">
        <f>+'[1]Informe_Fondane'!P11</f>
        <v>0</v>
      </c>
      <c r="Q11" s="31">
        <f>+'[1]Informe_Fondane'!Q11</f>
        <v>0</v>
      </c>
      <c r="R11" s="31">
        <f>+'[1]Informe_Fondane'!R11</f>
        <v>0</v>
      </c>
      <c r="S11" s="31">
        <f>+'[1]Informe_Fondane'!S11</f>
        <v>0</v>
      </c>
      <c r="T11" s="31">
        <f>SUM(H11:S11)</f>
        <v>831.6272</v>
      </c>
      <c r="U11" s="31">
        <f>+'[1]Informe_Fondane'!U11</f>
        <v>1.6192</v>
      </c>
      <c r="V11" s="31">
        <f>+'[1]Informe_Fondane'!V11</f>
        <v>157.5</v>
      </c>
      <c r="W11" s="31">
        <f>+'[1]Informe_Fondane'!W11</f>
        <v>72.05</v>
      </c>
      <c r="X11" s="31">
        <f>+'[1]Informe_Fondane'!X11</f>
        <v>392</v>
      </c>
      <c r="Y11" s="31">
        <f>+'[1]Informe_Fondane'!Y11</f>
        <v>0</v>
      </c>
      <c r="Z11" s="31">
        <f>+'[1]Informe_Fondane'!Z11</f>
        <v>208.458</v>
      </c>
      <c r="AA11" s="31">
        <f>+'[1]Informe_Fondane'!AA11</f>
        <v>0</v>
      </c>
      <c r="AB11" s="31">
        <f>+'[1]Informe_Fondane'!AB11</f>
        <v>0</v>
      </c>
      <c r="AC11" s="31">
        <f>+'[1]Informe_Fondane'!AC11</f>
        <v>0</v>
      </c>
      <c r="AD11" s="31">
        <f>+'[1]Informe_Fondane'!AD11</f>
        <v>0</v>
      </c>
      <c r="AE11" s="31">
        <f>+'[1]Informe_Fondane'!AE11</f>
        <v>0</v>
      </c>
      <c r="AF11" s="31">
        <f>+'[1]Informe_Fondane'!AF11</f>
        <v>0</v>
      </c>
      <c r="AG11" s="31">
        <f>SUM(U11:AF11)</f>
        <v>831.6272</v>
      </c>
      <c r="AH11" s="31">
        <f>+'[1]Informe_Fondane'!AH11</f>
        <v>0</v>
      </c>
      <c r="AI11" s="31">
        <f>+'[1]Informe_Fondane'!AI11</f>
        <v>157.5</v>
      </c>
      <c r="AJ11" s="31">
        <f>+'[1]Informe_Fondane'!AJ11</f>
        <v>72.05</v>
      </c>
      <c r="AK11" s="31">
        <f>+'[1]Informe_Fondane'!AK11</f>
        <v>393.568</v>
      </c>
      <c r="AL11" s="31">
        <f>+'[1]Informe_Fondane'!AL11</f>
        <v>0</v>
      </c>
      <c r="AM11" s="31">
        <f>+'[1]Informe_Fondane'!AM11</f>
        <v>208.458</v>
      </c>
      <c r="AN11" s="31">
        <f>+'[1]Informe_Fondane'!AN11</f>
        <v>0</v>
      </c>
      <c r="AO11" s="31">
        <f>+'[1]Informe_Fondane'!AO11</f>
        <v>0</v>
      </c>
      <c r="AP11" s="31">
        <f>+'[1]Informe_Fondane'!AP11</f>
        <v>0</v>
      </c>
      <c r="AQ11" s="31">
        <f>+'[1]Informe_Fondane'!AQ11</f>
        <v>0</v>
      </c>
      <c r="AR11" s="31">
        <f>+'[1]Informe_Fondane'!AR11</f>
        <v>0</v>
      </c>
      <c r="AS11" s="31">
        <f>+'[1]Informe_Fondane'!AS11</f>
        <v>0</v>
      </c>
      <c r="AT11" s="31">
        <f>SUM(AH11:AS11)</f>
        <v>831.5759999999999</v>
      </c>
      <c r="AU11" s="31">
        <f>+'[1]Informe_Fondane'!AU11</f>
        <v>0</v>
      </c>
      <c r="AV11" s="31">
        <f>+'[1]Informe_Fondane'!AV11</f>
        <v>157.5</v>
      </c>
      <c r="AW11" s="31">
        <f>+'[1]Informe_Fondane'!AW11</f>
        <v>72.05</v>
      </c>
      <c r="AX11" s="31">
        <f>+'[1]Informe_Fondane'!AX11</f>
        <v>393.568</v>
      </c>
      <c r="AY11" s="31">
        <f>+'[1]Informe_Fondane'!AY11</f>
        <v>0</v>
      </c>
      <c r="AZ11" s="31">
        <f>+'[1]Informe_Fondane'!AZ11</f>
        <v>208.458</v>
      </c>
      <c r="BA11" s="31">
        <f>+'[1]Informe_Fondane'!BA11</f>
        <v>0</v>
      </c>
      <c r="BB11" s="31">
        <f>+'[1]Informe_Fondane'!BB11</f>
        <v>0</v>
      </c>
      <c r="BC11" s="31">
        <f>+'[1]Informe_Fondane'!BC11</f>
        <v>0</v>
      </c>
      <c r="BD11" s="31">
        <f>+'[1]Informe_Fondane'!BD11</f>
        <v>0</v>
      </c>
      <c r="BE11" s="31">
        <f>+'[1]Informe_Fondane'!BE11</f>
        <v>0</v>
      </c>
      <c r="BF11" s="31">
        <f>+'[1]Informe_Fondane'!BF11</f>
        <v>0</v>
      </c>
      <c r="BG11" s="31">
        <f>SUM(AU11:BF11)</f>
        <v>831.5759999999999</v>
      </c>
    </row>
    <row r="12" spans="1:59" s="25" customFormat="1" ht="11.25" customHeight="1">
      <c r="A12" s="48" t="s">
        <v>113</v>
      </c>
      <c r="B12" s="34" t="s">
        <v>111</v>
      </c>
      <c r="C12" s="48" t="s">
        <v>114</v>
      </c>
      <c r="D12" s="33">
        <f>+'[1]Informe_Fondane'!D12</f>
        <v>46730.797</v>
      </c>
      <c r="E12" s="33">
        <f>+'[1]Informe_Fondane'!E12</f>
        <v>0</v>
      </c>
      <c r="F12" s="33">
        <f>+'[1]Informe_Fondane'!F12</f>
        <v>1261.9283</v>
      </c>
      <c r="G12" s="33">
        <f>SUM(D12:E12)-F12</f>
        <v>45468.8687</v>
      </c>
      <c r="H12" s="33">
        <f>+'[1]Informe_Fondane'!H12</f>
        <v>7.63977</v>
      </c>
      <c r="I12" s="33">
        <f>+'[1]Informe_Fondane'!I12</f>
        <v>32922.03533</v>
      </c>
      <c r="J12" s="33">
        <f>+'[1]Informe_Fondane'!J12</f>
        <v>6582.2656</v>
      </c>
      <c r="K12" s="33">
        <f>+'[1]Informe_Fondane'!K12</f>
        <v>0</v>
      </c>
      <c r="L12" s="33">
        <f>+'[1]Informe_Fondane'!L12</f>
        <v>0</v>
      </c>
      <c r="M12" s="33">
        <f>+'[1]Informe_Fondane'!M12</f>
        <v>0</v>
      </c>
      <c r="N12" s="33">
        <f>+'[1]Informe_Fondane'!N12</f>
        <v>0</v>
      </c>
      <c r="O12" s="33">
        <f>+'[1]Informe_Fondane'!O12</f>
        <v>0</v>
      </c>
      <c r="P12" s="33">
        <f>+'[1]Informe_Fondane'!P12</f>
        <v>0</v>
      </c>
      <c r="Q12" s="33">
        <f>+'[1]Informe_Fondane'!Q12</f>
        <v>0</v>
      </c>
      <c r="R12" s="33">
        <f>+'[1]Informe_Fondane'!R12</f>
        <v>0</v>
      </c>
      <c r="S12" s="33">
        <f>+'[1]Informe_Fondane'!S12</f>
        <v>0</v>
      </c>
      <c r="T12" s="33">
        <f>SUM(H12:S12)</f>
        <v>39511.9407</v>
      </c>
      <c r="U12" s="33">
        <f>+'[1]Informe_Fondane'!U12</f>
        <v>7.63977</v>
      </c>
      <c r="V12" s="33">
        <f>+'[1]Informe_Fondane'!V12</f>
        <v>32922.03533</v>
      </c>
      <c r="W12" s="33">
        <f>+'[1]Informe_Fondane'!W12</f>
        <v>6582.2656</v>
      </c>
      <c r="X12" s="33">
        <f>+'[1]Informe_Fondane'!X12</f>
        <v>0</v>
      </c>
      <c r="Y12" s="33">
        <f>+'[1]Informe_Fondane'!Y12</f>
        <v>0</v>
      </c>
      <c r="Z12" s="33">
        <f>+'[1]Informe_Fondane'!Z12</f>
        <v>0</v>
      </c>
      <c r="AA12" s="33">
        <f>+'[1]Informe_Fondane'!AA12</f>
        <v>0</v>
      </c>
      <c r="AB12" s="33">
        <f>+'[1]Informe_Fondane'!AB12</f>
        <v>0</v>
      </c>
      <c r="AC12" s="33">
        <f>+'[1]Informe_Fondane'!AC12</f>
        <v>0</v>
      </c>
      <c r="AD12" s="33">
        <f>+'[1]Informe_Fondane'!AD12</f>
        <v>0</v>
      </c>
      <c r="AE12" s="33">
        <f>+'[1]Informe_Fondane'!AE12</f>
        <v>0</v>
      </c>
      <c r="AF12" s="33">
        <f>+'[1]Informe_Fondane'!AF12</f>
        <v>0</v>
      </c>
      <c r="AG12" s="33">
        <f>SUM(U12:AF12)</f>
        <v>39511.9407</v>
      </c>
      <c r="AH12" s="33">
        <f>+'[1]Informe_Fondane'!AH12</f>
        <v>0</v>
      </c>
      <c r="AI12" s="33">
        <f>+'[1]Informe_Fondane'!AI12</f>
        <v>22791.635329999997</v>
      </c>
      <c r="AJ12" s="33">
        <f>+'[1]Informe_Fondane'!AJ12</f>
        <v>16712.6656</v>
      </c>
      <c r="AK12" s="33">
        <f>+'[1]Informe_Fondane'!AK12</f>
        <v>0</v>
      </c>
      <c r="AL12" s="33">
        <f>+'[1]Informe_Fondane'!AL12</f>
        <v>0</v>
      </c>
      <c r="AM12" s="33">
        <f>+'[1]Informe_Fondane'!AM12</f>
        <v>0</v>
      </c>
      <c r="AN12" s="33">
        <f>+'[1]Informe_Fondane'!AN12</f>
        <v>0</v>
      </c>
      <c r="AO12" s="33">
        <f>+'[1]Informe_Fondane'!AO12</f>
        <v>0</v>
      </c>
      <c r="AP12" s="33">
        <f>+'[1]Informe_Fondane'!AP12</f>
        <v>0</v>
      </c>
      <c r="AQ12" s="33">
        <f>+'[1]Informe_Fondane'!AQ12</f>
        <v>0</v>
      </c>
      <c r="AR12" s="33">
        <f>+'[1]Informe_Fondane'!AR12</f>
        <v>0</v>
      </c>
      <c r="AS12" s="33">
        <f>+'[1]Informe_Fondane'!AS12</f>
        <v>0</v>
      </c>
      <c r="AT12" s="33">
        <f>SUM(AH12:AS12)</f>
        <v>39504.30093</v>
      </c>
      <c r="AU12" s="33">
        <f>+'[1]Informe_Fondane'!AU12</f>
        <v>0</v>
      </c>
      <c r="AV12" s="33">
        <f>+'[1]Informe_Fondane'!AV12</f>
        <v>22791.635329999997</v>
      </c>
      <c r="AW12" s="33">
        <f>+'[1]Informe_Fondane'!AW12</f>
        <v>16712.6656</v>
      </c>
      <c r="AX12" s="33">
        <f>+'[1]Informe_Fondane'!AX12</f>
        <v>0</v>
      </c>
      <c r="AY12" s="33">
        <f>+'[1]Informe_Fondane'!AY12</f>
        <v>0</v>
      </c>
      <c r="AZ12" s="33">
        <f>+'[1]Informe_Fondane'!AZ12</f>
        <v>0</v>
      </c>
      <c r="BA12" s="33">
        <f>+'[1]Informe_Fondane'!BA12</f>
        <v>0</v>
      </c>
      <c r="BB12" s="33">
        <f>+'[1]Informe_Fondane'!BB12</f>
        <v>0</v>
      </c>
      <c r="BC12" s="33">
        <f>+'[1]Informe_Fondane'!BC12</f>
        <v>0</v>
      </c>
      <c r="BD12" s="33">
        <f>+'[1]Informe_Fondane'!BD12</f>
        <v>0</v>
      </c>
      <c r="BE12" s="33">
        <f>+'[1]Informe_Fondane'!BE12</f>
        <v>0</v>
      </c>
      <c r="BF12" s="33">
        <f>+'[1]Informe_Fondane'!BF12</f>
        <v>0</v>
      </c>
      <c r="BG12" s="33">
        <f>SUM(AU12:BF12)</f>
        <v>39504.30093</v>
      </c>
    </row>
    <row r="13" spans="1:59" s="25" customFormat="1" ht="11.25" customHeight="1">
      <c r="A13" s="48" t="s">
        <v>113</v>
      </c>
      <c r="B13" s="34">
        <v>21</v>
      </c>
      <c r="C13" s="48" t="s">
        <v>114</v>
      </c>
      <c r="D13" s="33">
        <f>+'[1]Informe_Fondane'!D13</f>
        <v>126601.922</v>
      </c>
      <c r="E13" s="33">
        <f>+'[1]Informe_Fondane'!E13</f>
        <v>475.81187</v>
      </c>
      <c r="F13" s="33">
        <f>+'[1]Informe_Fondane'!F13</f>
        <v>951.62374</v>
      </c>
      <c r="G13" s="33">
        <f>SUM(D13:E13)-F13</f>
        <v>126126.11013000002</v>
      </c>
      <c r="H13" s="33">
        <f>+'[1]Informe_Fondane'!H13</f>
        <v>504.39013</v>
      </c>
      <c r="I13" s="33">
        <f>+'[1]Informe_Fondane'!I13</f>
        <v>0</v>
      </c>
      <c r="J13" s="33">
        <f>+'[1]Informe_Fondane'!J13</f>
        <v>126097.53187</v>
      </c>
      <c r="K13" s="33">
        <f>+'[1]Informe_Fondane'!K13</f>
        <v>0</v>
      </c>
      <c r="L13" s="33">
        <f>+'[1]Informe_Fondane'!L13</f>
        <v>-475.81187</v>
      </c>
      <c r="M13" s="33">
        <f>+'[1]Informe_Fondane'!M13</f>
        <v>0</v>
      </c>
      <c r="N13" s="33">
        <f>+'[1]Informe_Fondane'!N13</f>
        <v>0</v>
      </c>
      <c r="O13" s="33">
        <f>+'[1]Informe_Fondane'!O13</f>
        <v>0</v>
      </c>
      <c r="P13" s="33">
        <f>+'[1]Informe_Fondane'!P13</f>
        <v>0</v>
      </c>
      <c r="Q13" s="33">
        <f>+'[1]Informe_Fondane'!Q13</f>
        <v>0</v>
      </c>
      <c r="R13" s="33">
        <f>+'[1]Informe_Fondane'!R13</f>
        <v>0</v>
      </c>
      <c r="S13" s="33">
        <f>+'[1]Informe_Fondane'!S13</f>
        <v>0</v>
      </c>
      <c r="T13" s="33">
        <f>SUM(H13:S13)</f>
        <v>126126.11013</v>
      </c>
      <c r="U13" s="33">
        <f>+'[1]Informe_Fondane'!U13</f>
        <v>504.39013</v>
      </c>
      <c r="V13" s="33">
        <f>+'[1]Informe_Fondane'!V13</f>
        <v>0</v>
      </c>
      <c r="W13" s="33">
        <f>+'[1]Informe_Fondane'!W13</f>
        <v>90490</v>
      </c>
      <c r="X13" s="33">
        <f>+'[1]Informe_Fondane'!X13</f>
        <v>35131.72</v>
      </c>
      <c r="Y13" s="33">
        <f>+'[1]Informe_Fondane'!Y13</f>
        <v>0</v>
      </c>
      <c r="Z13" s="33">
        <f>+'[1]Informe_Fondane'!Z13</f>
        <v>0</v>
      </c>
      <c r="AA13" s="33">
        <f>+'[1]Informe_Fondane'!AA13</f>
        <v>0</v>
      </c>
      <c r="AB13" s="33">
        <f>+'[1]Informe_Fondane'!AB13</f>
        <v>0</v>
      </c>
      <c r="AC13" s="33">
        <f>+'[1]Informe_Fondane'!AC13</f>
        <v>0</v>
      </c>
      <c r="AD13" s="33">
        <f>+'[1]Informe_Fondane'!AD13</f>
        <v>0</v>
      </c>
      <c r="AE13" s="33">
        <f>+'[1]Informe_Fondane'!AE13</f>
        <v>0</v>
      </c>
      <c r="AF13" s="33">
        <f>+'[1]Informe_Fondane'!AF13</f>
        <v>0</v>
      </c>
      <c r="AG13" s="33">
        <f>SUM(U13:AF13)</f>
        <v>126126.11013</v>
      </c>
      <c r="AH13" s="33">
        <f>+'[1]Informe_Fondane'!AH13</f>
        <v>0</v>
      </c>
      <c r="AI13" s="33">
        <f>+'[1]Informe_Fondane'!AI13</f>
        <v>0</v>
      </c>
      <c r="AJ13" s="33">
        <f>+'[1]Informe_Fondane'!AJ13</f>
        <v>0</v>
      </c>
      <c r="AK13" s="33">
        <f>+'[1]Informe_Fondane'!AK13</f>
        <v>126124.20688</v>
      </c>
      <c r="AL13" s="33">
        <f>+'[1]Informe_Fondane'!AL13</f>
        <v>0</v>
      </c>
      <c r="AM13" s="33">
        <f>+'[1]Informe_Fondane'!AM13</f>
        <v>0</v>
      </c>
      <c r="AN13" s="33">
        <f>+'[1]Informe_Fondane'!AN13</f>
        <v>0</v>
      </c>
      <c r="AO13" s="33">
        <f>+'[1]Informe_Fondane'!AO13</f>
        <v>0</v>
      </c>
      <c r="AP13" s="33">
        <f>+'[1]Informe_Fondane'!AP13</f>
        <v>0</v>
      </c>
      <c r="AQ13" s="33">
        <f>+'[1]Informe_Fondane'!AQ13</f>
        <v>0</v>
      </c>
      <c r="AR13" s="33">
        <f>+'[1]Informe_Fondane'!AR13</f>
        <v>0</v>
      </c>
      <c r="AS13" s="33">
        <f>+'[1]Informe_Fondane'!AS13</f>
        <v>0</v>
      </c>
      <c r="AT13" s="33">
        <f>SUM(AH13:AS13)</f>
        <v>126124.20688</v>
      </c>
      <c r="AU13" s="33">
        <f>+'[1]Informe_Fondane'!AU13</f>
        <v>0</v>
      </c>
      <c r="AV13" s="33">
        <f>+'[1]Informe_Fondane'!AV13</f>
        <v>0</v>
      </c>
      <c r="AW13" s="33">
        <f>+'[1]Informe_Fondane'!AW13</f>
        <v>0</v>
      </c>
      <c r="AX13" s="33">
        <f>+'[1]Informe_Fondane'!AX13</f>
        <v>126124.20688</v>
      </c>
      <c r="AY13" s="33">
        <f>+'[1]Informe_Fondane'!AY13</f>
        <v>0</v>
      </c>
      <c r="AZ13" s="33">
        <f>+'[1]Informe_Fondane'!AZ13</f>
        <v>0</v>
      </c>
      <c r="BA13" s="33">
        <f>+'[1]Informe_Fondane'!BA13</f>
        <v>0</v>
      </c>
      <c r="BB13" s="33">
        <f>+'[1]Informe_Fondane'!BB13</f>
        <v>0</v>
      </c>
      <c r="BC13" s="33">
        <f>+'[1]Informe_Fondane'!BC13</f>
        <v>0</v>
      </c>
      <c r="BD13" s="33">
        <f>+'[1]Informe_Fondane'!BD13</f>
        <v>0</v>
      </c>
      <c r="BE13" s="33">
        <f>+'[1]Informe_Fondane'!BE13</f>
        <v>0</v>
      </c>
      <c r="BF13" s="33">
        <f>+'[1]Informe_Fondane'!BF13</f>
        <v>0</v>
      </c>
      <c r="BG13" s="33">
        <f>SUM(AU13:BF13)</f>
        <v>126124.20688</v>
      </c>
    </row>
    <row r="14" spans="1:59" s="25" customFormat="1" ht="11.25" customHeight="1">
      <c r="A14" s="87" t="s">
        <v>115</v>
      </c>
      <c r="B14" s="95" t="s">
        <v>111</v>
      </c>
      <c r="C14" s="87" t="s">
        <v>116</v>
      </c>
      <c r="D14" s="96">
        <f>+'[1]Informe_Fondane'!D14</f>
        <v>2374.224</v>
      </c>
      <c r="E14" s="96">
        <f>+'[1]Informe_Fondane'!E14</f>
        <v>1273.8111000000001</v>
      </c>
      <c r="F14" s="96">
        <f>+'[1]Informe_Fondane'!F14</f>
        <v>0</v>
      </c>
      <c r="G14" s="96">
        <f>SUM(D14:E14)-F14</f>
        <v>3648.0351</v>
      </c>
      <c r="H14" s="96">
        <f>+'[1]Informe_Fondane'!H14</f>
        <v>2374.224</v>
      </c>
      <c r="I14" s="96">
        <f>+'[1]Informe_Fondane'!I14</f>
        <v>0</v>
      </c>
      <c r="J14" s="96">
        <f>+'[1]Informe_Fondane'!J14</f>
        <v>848.50137</v>
      </c>
      <c r="K14" s="96">
        <f>+'[1]Informe_Fondane'!K14</f>
        <v>0</v>
      </c>
      <c r="L14" s="96">
        <f>+'[1]Informe_Fondane'!L14</f>
        <v>425.30973</v>
      </c>
      <c r="M14" s="96">
        <f>+'[1]Informe_Fondane'!M14</f>
        <v>0</v>
      </c>
      <c r="N14" s="96">
        <f>+'[1]Informe_Fondane'!N14</f>
        <v>0</v>
      </c>
      <c r="O14" s="96">
        <f>+'[1]Informe_Fondane'!O14</f>
        <v>0</v>
      </c>
      <c r="P14" s="96">
        <f>+'[1]Informe_Fondane'!P14</f>
        <v>0</v>
      </c>
      <c r="Q14" s="96">
        <f>+'[1]Informe_Fondane'!Q14</f>
        <v>0</v>
      </c>
      <c r="R14" s="96">
        <f>+'[1]Informe_Fondane'!R14</f>
        <v>0</v>
      </c>
      <c r="S14" s="96">
        <f>+'[1]Informe_Fondane'!S14</f>
        <v>0</v>
      </c>
      <c r="T14" s="96">
        <f>SUM(H14:S14)</f>
        <v>3648.0351</v>
      </c>
      <c r="U14" s="96">
        <f>+'[1]Informe_Fondane'!U14</f>
        <v>878.45906</v>
      </c>
      <c r="V14" s="96">
        <f>+'[1]Informe_Fondane'!V14</f>
        <v>0</v>
      </c>
      <c r="W14" s="96">
        <f>+'[1]Informe_Fondane'!W14</f>
        <v>2344.26631</v>
      </c>
      <c r="X14" s="96">
        <f>+'[1]Informe_Fondane'!X14</f>
        <v>0</v>
      </c>
      <c r="Y14" s="96">
        <f>+'[1]Informe_Fondane'!Y14</f>
        <v>425.30973</v>
      </c>
      <c r="Z14" s="96">
        <f>+'[1]Informe_Fondane'!Z14</f>
        <v>0</v>
      </c>
      <c r="AA14" s="96">
        <f>+'[1]Informe_Fondane'!AA14</f>
        <v>0</v>
      </c>
      <c r="AB14" s="96">
        <f>+'[1]Informe_Fondane'!AB14</f>
        <v>0</v>
      </c>
      <c r="AC14" s="96">
        <f>+'[1]Informe_Fondane'!AC14</f>
        <v>0</v>
      </c>
      <c r="AD14" s="96">
        <f>+'[1]Informe_Fondane'!AD14</f>
        <v>0</v>
      </c>
      <c r="AE14" s="96">
        <f>+'[1]Informe_Fondane'!AE14</f>
        <v>0</v>
      </c>
      <c r="AF14" s="96">
        <f>+'[1]Informe_Fondane'!AF14</f>
        <v>0</v>
      </c>
      <c r="AG14" s="96">
        <f>SUM(U14:AF14)</f>
        <v>3648.0351</v>
      </c>
      <c r="AH14" s="96">
        <f>+'[1]Informe_Fondane'!AH14</f>
        <v>869</v>
      </c>
      <c r="AI14" s="96">
        <f>+'[1]Informe_Fondane'!AI14</f>
        <v>0</v>
      </c>
      <c r="AJ14" s="96">
        <f>+'[1]Informe_Fondane'!AJ14</f>
        <v>2332.292</v>
      </c>
      <c r="AK14" s="96">
        <f>+'[1]Informe_Fondane'!AK14</f>
        <v>0</v>
      </c>
      <c r="AL14" s="96">
        <f>+'[1]Informe_Fondane'!AL14</f>
        <v>442.04436</v>
      </c>
      <c r="AM14" s="96">
        <f>+'[1]Informe_Fondane'!AM14</f>
        <v>0</v>
      </c>
      <c r="AN14" s="96">
        <f>+'[1]Informe_Fondane'!AN14</f>
        <v>0</v>
      </c>
      <c r="AO14" s="96">
        <f>+'[1]Informe_Fondane'!AO14</f>
        <v>0</v>
      </c>
      <c r="AP14" s="96">
        <f>+'[1]Informe_Fondane'!AP14</f>
        <v>0</v>
      </c>
      <c r="AQ14" s="96">
        <f>+'[1]Informe_Fondane'!AQ14</f>
        <v>0</v>
      </c>
      <c r="AR14" s="96">
        <f>+'[1]Informe_Fondane'!AR14</f>
        <v>0</v>
      </c>
      <c r="AS14" s="96">
        <f>+'[1]Informe_Fondane'!AS14</f>
        <v>0</v>
      </c>
      <c r="AT14" s="96">
        <f>SUM(AH14:AS14)</f>
        <v>3643.33636</v>
      </c>
      <c r="AU14" s="96">
        <f>+'[1]Informe_Fondane'!AU14</f>
        <v>869</v>
      </c>
      <c r="AV14" s="96">
        <f>+'[1]Informe_Fondane'!AV14</f>
        <v>0</v>
      </c>
      <c r="AW14" s="96">
        <f>+'[1]Informe_Fondane'!AW14</f>
        <v>2332.292</v>
      </c>
      <c r="AX14" s="96">
        <f>+'[1]Informe_Fondane'!AX14</f>
        <v>0</v>
      </c>
      <c r="AY14" s="96">
        <f>+'[1]Informe_Fondane'!AY14</f>
        <v>442.04436</v>
      </c>
      <c r="AZ14" s="96">
        <f>+'[1]Informe_Fondane'!AZ14</f>
        <v>0</v>
      </c>
      <c r="BA14" s="96">
        <f>+'[1]Informe_Fondane'!BA14</f>
        <v>0</v>
      </c>
      <c r="BB14" s="96">
        <f>+'[1]Informe_Fondane'!BB14</f>
        <v>0</v>
      </c>
      <c r="BC14" s="96">
        <f>+'[1]Informe_Fondane'!BC14</f>
        <v>0</v>
      </c>
      <c r="BD14" s="96">
        <f>+'[1]Informe_Fondane'!BD14</f>
        <v>0</v>
      </c>
      <c r="BE14" s="96">
        <f>+'[1]Informe_Fondane'!BE14</f>
        <v>0</v>
      </c>
      <c r="BF14" s="96">
        <f>+'[1]Informe_Fondane'!BF14</f>
        <v>0</v>
      </c>
      <c r="BG14" s="96">
        <f>SUM(AU14:BF14)</f>
        <v>3643.33636</v>
      </c>
    </row>
    <row r="15" spans="1:59" s="25" customFormat="1" ht="11.25" customHeight="1">
      <c r="A15" s="87" t="s">
        <v>115</v>
      </c>
      <c r="B15" s="34">
        <v>21</v>
      </c>
      <c r="C15" s="48" t="s">
        <v>116</v>
      </c>
      <c r="D15" s="96">
        <f>+'[1]Informe_Fondane'!D15</f>
        <v>0</v>
      </c>
      <c r="E15" s="96">
        <f>+'[1]Informe_Fondane'!E15</f>
        <v>14711.62374</v>
      </c>
      <c r="F15" s="96">
        <f>+'[1]Informe_Fondane'!F15</f>
        <v>475.81187</v>
      </c>
      <c r="G15" s="96">
        <f>SUM(D15:E15)-F15</f>
        <v>14235.811870000001</v>
      </c>
      <c r="H15" s="96">
        <f>+'[1]Informe_Fondane'!H15</f>
        <v>0</v>
      </c>
      <c r="I15" s="96">
        <f>+'[1]Informe_Fondane'!I15</f>
        <v>0</v>
      </c>
      <c r="J15" s="96">
        <f>+'[1]Informe_Fondane'!J15</f>
        <v>0</v>
      </c>
      <c r="K15" s="96">
        <f>+'[1]Informe_Fondane'!K15</f>
        <v>0</v>
      </c>
      <c r="L15" s="96">
        <f>+'[1]Informe_Fondane'!L15</f>
        <v>471.81187</v>
      </c>
      <c r="M15" s="96">
        <f>+'[1]Informe_Fondane'!M15</f>
        <v>0</v>
      </c>
      <c r="N15" s="96">
        <f>+'[1]Informe_Fondane'!N15</f>
        <v>13760</v>
      </c>
      <c r="O15" s="96">
        <f>+'[1]Informe_Fondane'!O15</f>
        <v>0</v>
      </c>
      <c r="P15" s="96">
        <f>+'[1]Informe_Fondane'!P15</f>
        <v>0</v>
      </c>
      <c r="Q15" s="96">
        <f>+'[1]Informe_Fondane'!Q15</f>
        <v>0</v>
      </c>
      <c r="R15" s="96">
        <f>+'[1]Informe_Fondane'!R15</f>
        <v>0</v>
      </c>
      <c r="S15" s="96">
        <f>+'[1]Informe_Fondane'!S15</f>
        <v>0</v>
      </c>
      <c r="T15" s="96">
        <f>SUM(H15:S15)</f>
        <v>14231.81187</v>
      </c>
      <c r="U15" s="96">
        <f>+'[1]Informe_Fondane'!U15</f>
        <v>0</v>
      </c>
      <c r="V15" s="96">
        <f>+'[1]Informe_Fondane'!V15</f>
        <v>0</v>
      </c>
      <c r="W15" s="96">
        <f>+'[1]Informe_Fondane'!W15</f>
        <v>0</v>
      </c>
      <c r="X15" s="96">
        <f>+'[1]Informe_Fondane'!X15</f>
        <v>0</v>
      </c>
      <c r="Y15" s="96">
        <f>+'[1]Informe_Fondane'!Y15</f>
        <v>63.37864</v>
      </c>
      <c r="Z15" s="96">
        <f>+'[1]Informe_Fondane'!Z15</f>
        <v>0</v>
      </c>
      <c r="AA15" s="96">
        <f>+'[1]Informe_Fondane'!AA15</f>
        <v>13760</v>
      </c>
      <c r="AB15" s="96">
        <f>+'[1]Informe_Fondane'!AB15</f>
        <v>0</v>
      </c>
      <c r="AC15" s="96">
        <f>+'[1]Informe_Fondane'!AC15</f>
        <v>0</v>
      </c>
      <c r="AD15" s="96">
        <f>+'[1]Informe_Fondane'!AD15</f>
        <v>0</v>
      </c>
      <c r="AE15" s="96">
        <f>+'[1]Informe_Fondane'!AE15</f>
        <v>0</v>
      </c>
      <c r="AF15" s="96">
        <f>+'[1]Informe_Fondane'!AF15</f>
        <v>0</v>
      </c>
      <c r="AG15" s="96">
        <f>SUM(U15:AF15)</f>
        <v>13823.37864</v>
      </c>
      <c r="AH15" s="96">
        <f>+'[1]Informe_Fondane'!AH15</f>
        <v>0</v>
      </c>
      <c r="AI15" s="96">
        <f>+'[1]Informe_Fondane'!AI15</f>
        <v>0</v>
      </c>
      <c r="AJ15" s="96">
        <f>+'[1]Informe_Fondane'!AJ15</f>
        <v>0</v>
      </c>
      <c r="AK15" s="96">
        <f>+'[1]Informe_Fondane'!AK15</f>
        <v>0</v>
      </c>
      <c r="AL15" s="96">
        <f>+'[1]Informe_Fondane'!AL15</f>
        <v>63.37864</v>
      </c>
      <c r="AM15" s="96">
        <f>+'[1]Informe_Fondane'!AM15</f>
        <v>0</v>
      </c>
      <c r="AN15" s="96">
        <f>+'[1]Informe_Fondane'!AN15</f>
        <v>3189.932</v>
      </c>
      <c r="AO15" s="96">
        <f>+'[1]Informe_Fondane'!AO15</f>
        <v>0</v>
      </c>
      <c r="AP15" s="96">
        <f>+'[1]Informe_Fondane'!AP15</f>
        <v>0</v>
      </c>
      <c r="AQ15" s="96">
        <f>+'[1]Informe_Fondane'!AQ15</f>
        <v>0</v>
      </c>
      <c r="AR15" s="96">
        <f>+'[1]Informe_Fondane'!AR15</f>
        <v>0</v>
      </c>
      <c r="AS15" s="96">
        <f>+'[1]Informe_Fondane'!AS15</f>
        <v>0</v>
      </c>
      <c r="AT15" s="96">
        <f>SUM(AH15:AS15)</f>
        <v>3253.3106399999997</v>
      </c>
      <c r="AU15" s="96">
        <f>+'[1]Informe_Fondane'!AU15</f>
        <v>0</v>
      </c>
      <c r="AV15" s="96">
        <f>+'[1]Informe_Fondane'!AV15</f>
        <v>0</v>
      </c>
      <c r="AW15" s="96">
        <f>+'[1]Informe_Fondane'!AW15</f>
        <v>0</v>
      </c>
      <c r="AX15" s="96">
        <f>+'[1]Informe_Fondane'!AX15</f>
        <v>0</v>
      </c>
      <c r="AY15" s="96">
        <f>+'[1]Informe_Fondane'!AY15</f>
        <v>63.37864</v>
      </c>
      <c r="AZ15" s="96">
        <f>+'[1]Informe_Fondane'!AZ15</f>
        <v>0</v>
      </c>
      <c r="BA15" s="96">
        <f>+'[1]Informe_Fondane'!BA15</f>
        <v>3189.932</v>
      </c>
      <c r="BB15" s="96">
        <f>+'[1]Informe_Fondane'!BB15</f>
        <v>0</v>
      </c>
      <c r="BC15" s="96">
        <f>+'[1]Informe_Fondane'!BC15</f>
        <v>0</v>
      </c>
      <c r="BD15" s="96">
        <f>+'[1]Informe_Fondane'!BD15</f>
        <v>0</v>
      </c>
      <c r="BE15" s="96">
        <f>+'[1]Informe_Fondane'!BE15</f>
        <v>0</v>
      </c>
      <c r="BF15" s="96">
        <f>+'[1]Informe_Fondane'!BF15</f>
        <v>0</v>
      </c>
      <c r="BG15" s="96">
        <f>SUM(AU15:BF15)</f>
        <v>3253.3106399999997</v>
      </c>
    </row>
    <row r="16" spans="1:61" s="30" customFormat="1" ht="11.25" customHeight="1" hidden="1">
      <c r="A16" s="98" t="s">
        <v>165</v>
      </c>
      <c r="B16" s="99"/>
      <c r="C16" s="98" t="s">
        <v>167</v>
      </c>
      <c r="D16" s="98">
        <f>+D17</f>
        <v>0</v>
      </c>
      <c r="E16" s="98">
        <f aca="true" t="shared" si="6" ref="E16:BG16">+E17</f>
        <v>0</v>
      </c>
      <c r="F16" s="98">
        <f t="shared" si="6"/>
        <v>0</v>
      </c>
      <c r="G16" s="98">
        <f t="shared" si="6"/>
        <v>0</v>
      </c>
      <c r="H16" s="98">
        <f t="shared" si="6"/>
        <v>0</v>
      </c>
      <c r="I16" s="98">
        <f t="shared" si="6"/>
        <v>0</v>
      </c>
      <c r="J16" s="98">
        <f t="shared" si="6"/>
        <v>0</v>
      </c>
      <c r="K16" s="98">
        <f t="shared" si="6"/>
        <v>0</v>
      </c>
      <c r="L16" s="98">
        <f t="shared" si="6"/>
        <v>0</v>
      </c>
      <c r="M16" s="98">
        <f t="shared" si="6"/>
        <v>0</v>
      </c>
      <c r="N16" s="98">
        <f t="shared" si="6"/>
        <v>0</v>
      </c>
      <c r="O16" s="98">
        <f t="shared" si="6"/>
        <v>0</v>
      </c>
      <c r="P16" s="98">
        <f t="shared" si="6"/>
        <v>0</v>
      </c>
      <c r="Q16" s="98">
        <f t="shared" si="6"/>
        <v>0</v>
      </c>
      <c r="R16" s="98">
        <f t="shared" si="6"/>
        <v>0</v>
      </c>
      <c r="S16" s="98">
        <f t="shared" si="6"/>
        <v>0</v>
      </c>
      <c r="T16" s="98">
        <f t="shared" si="6"/>
        <v>0</v>
      </c>
      <c r="U16" s="98">
        <f t="shared" si="6"/>
        <v>0</v>
      </c>
      <c r="V16" s="98">
        <f t="shared" si="6"/>
        <v>0</v>
      </c>
      <c r="W16" s="98">
        <f t="shared" si="6"/>
        <v>0</v>
      </c>
      <c r="X16" s="98">
        <f t="shared" si="6"/>
        <v>0</v>
      </c>
      <c r="Y16" s="98">
        <f t="shared" si="6"/>
        <v>0</v>
      </c>
      <c r="Z16" s="98">
        <f t="shared" si="6"/>
        <v>0</v>
      </c>
      <c r="AA16" s="98">
        <f t="shared" si="6"/>
        <v>0</v>
      </c>
      <c r="AB16" s="98">
        <f t="shared" si="6"/>
        <v>0</v>
      </c>
      <c r="AC16" s="98">
        <f t="shared" si="6"/>
        <v>0</v>
      </c>
      <c r="AD16" s="98">
        <f t="shared" si="6"/>
        <v>0</v>
      </c>
      <c r="AE16" s="98">
        <f t="shared" si="6"/>
        <v>0</v>
      </c>
      <c r="AF16" s="98">
        <f t="shared" si="6"/>
        <v>0</v>
      </c>
      <c r="AG16" s="98">
        <f t="shared" si="6"/>
        <v>0</v>
      </c>
      <c r="AH16" s="98">
        <f t="shared" si="6"/>
        <v>0</v>
      </c>
      <c r="AI16" s="98">
        <f t="shared" si="6"/>
        <v>0</v>
      </c>
      <c r="AJ16" s="98">
        <f t="shared" si="6"/>
        <v>0</v>
      </c>
      <c r="AK16" s="98">
        <f t="shared" si="6"/>
        <v>0</v>
      </c>
      <c r="AL16" s="98">
        <f t="shared" si="6"/>
        <v>0</v>
      </c>
      <c r="AM16" s="98">
        <f t="shared" si="6"/>
        <v>0</v>
      </c>
      <c r="AN16" s="98">
        <f t="shared" si="6"/>
        <v>0</v>
      </c>
      <c r="AO16" s="98">
        <f t="shared" si="6"/>
        <v>0</v>
      </c>
      <c r="AP16" s="98">
        <f t="shared" si="6"/>
        <v>0</v>
      </c>
      <c r="AQ16" s="98">
        <f t="shared" si="6"/>
        <v>0</v>
      </c>
      <c r="AR16" s="98">
        <f t="shared" si="6"/>
        <v>0</v>
      </c>
      <c r="AS16" s="98">
        <f t="shared" si="6"/>
        <v>0</v>
      </c>
      <c r="AT16" s="98">
        <f t="shared" si="6"/>
        <v>0</v>
      </c>
      <c r="AU16" s="98">
        <f t="shared" si="6"/>
        <v>0</v>
      </c>
      <c r="AV16" s="98">
        <f t="shared" si="6"/>
        <v>0</v>
      </c>
      <c r="AW16" s="98">
        <f t="shared" si="6"/>
        <v>0</v>
      </c>
      <c r="AX16" s="98">
        <f t="shared" si="6"/>
        <v>0</v>
      </c>
      <c r="AY16" s="98">
        <f t="shared" si="6"/>
        <v>0</v>
      </c>
      <c r="AZ16" s="98">
        <f t="shared" si="6"/>
        <v>0</v>
      </c>
      <c r="BA16" s="98">
        <f t="shared" si="6"/>
        <v>0</v>
      </c>
      <c r="BB16" s="98">
        <f t="shared" si="6"/>
        <v>0</v>
      </c>
      <c r="BC16" s="98">
        <f t="shared" si="6"/>
        <v>0</v>
      </c>
      <c r="BD16" s="98">
        <f t="shared" si="6"/>
        <v>0</v>
      </c>
      <c r="BE16" s="98">
        <f t="shared" si="6"/>
        <v>0</v>
      </c>
      <c r="BF16" s="98">
        <f t="shared" si="6"/>
        <v>0</v>
      </c>
      <c r="BG16" s="98">
        <f t="shared" si="6"/>
        <v>0</v>
      </c>
      <c r="BH16" s="25"/>
      <c r="BI16" s="25"/>
    </row>
    <row r="17" spans="1:59" s="25" customFormat="1" ht="11.25" customHeight="1" hidden="1">
      <c r="A17" s="92" t="s">
        <v>166</v>
      </c>
      <c r="B17" s="32" t="s">
        <v>111</v>
      </c>
      <c r="C17" s="87" t="s">
        <v>168</v>
      </c>
      <c r="D17" s="48">
        <f>+'[1]Informe_Fondane'!D17</f>
        <v>0</v>
      </c>
      <c r="E17" s="33">
        <f>+'[1]Informe_Fondane'!E17</f>
        <v>0</v>
      </c>
      <c r="F17" s="84">
        <f>+'[1]Informe_Fondane'!F17</f>
        <v>0</v>
      </c>
      <c r="G17" s="33">
        <f>SUM(D17:E17)-F17</f>
        <v>0</v>
      </c>
      <c r="H17" s="33">
        <f>+'[1]Informe_Fondane'!H17</f>
        <v>0</v>
      </c>
      <c r="I17" s="33">
        <f>+'[1]Informe_Fondane'!I17</f>
        <v>0</v>
      </c>
      <c r="J17" s="33">
        <f>+'[1]Informe_Fondane'!J17</f>
        <v>0</v>
      </c>
      <c r="K17" s="33">
        <f>+'[1]Informe_Fondane'!K17</f>
        <v>0</v>
      </c>
      <c r="L17" s="33">
        <f>+'[1]Informe_Fondane'!L17</f>
        <v>0</v>
      </c>
      <c r="M17" s="33">
        <f>+'[1]Informe_Fondane'!M17</f>
        <v>0</v>
      </c>
      <c r="N17" s="33">
        <f>+'[1]Informe_Fondane'!N17</f>
        <v>0</v>
      </c>
      <c r="O17" s="33">
        <f>+'[1]Informe_Fondane'!O17</f>
        <v>0</v>
      </c>
      <c r="P17" s="33">
        <f>+'[1]Informe_Fondane'!P17</f>
        <v>0</v>
      </c>
      <c r="Q17" s="33">
        <f>+'[1]Informe_Fondane'!Q17</f>
        <v>0</v>
      </c>
      <c r="R17" s="33">
        <f>+'[1]Informe_Fondane'!R17</f>
        <v>0</v>
      </c>
      <c r="S17" s="33">
        <f>+'[1]Informe_Fondane'!S17</f>
        <v>0</v>
      </c>
      <c r="T17" s="33">
        <f>SUM(H17:S17)</f>
        <v>0</v>
      </c>
      <c r="U17" s="33">
        <f>+'[1]Informe_Fondane'!U17</f>
        <v>0</v>
      </c>
      <c r="V17" s="33">
        <f>+'[1]Informe_Fondane'!V17</f>
        <v>0</v>
      </c>
      <c r="W17" s="33">
        <f>+'[1]Informe_Fondane'!W17</f>
        <v>0</v>
      </c>
      <c r="X17" s="33">
        <f>+'[1]Informe_Fondane'!X17</f>
        <v>0</v>
      </c>
      <c r="Y17" s="33">
        <f>+'[1]Informe_Fondane'!Y17</f>
        <v>0</v>
      </c>
      <c r="Z17" s="33">
        <f>+'[1]Informe_Fondane'!Z17</f>
        <v>0</v>
      </c>
      <c r="AA17" s="33">
        <f>+'[1]Informe_Fondane'!AA17</f>
        <v>0</v>
      </c>
      <c r="AB17" s="33">
        <f>+'[1]Informe_Fondane'!AB17</f>
        <v>0</v>
      </c>
      <c r="AC17" s="33">
        <f>+'[1]Informe_Fondane'!AC17</f>
        <v>0</v>
      </c>
      <c r="AD17" s="33">
        <f>+'[1]Informe_Fondane'!AD17</f>
        <v>0</v>
      </c>
      <c r="AE17" s="33">
        <f>+'[1]Informe_Fondane'!AE17</f>
        <v>0</v>
      </c>
      <c r="AF17" s="33">
        <f>+'[1]Informe_Fondane'!AF17</f>
        <v>0</v>
      </c>
      <c r="AG17" s="33">
        <f>SUM(U17:AF17)</f>
        <v>0</v>
      </c>
      <c r="AH17" s="33">
        <f>+'[1]Informe_Fondane'!AH17</f>
        <v>0</v>
      </c>
      <c r="AI17" s="33">
        <f>+'[1]Informe_Fondane'!AI17</f>
        <v>0</v>
      </c>
      <c r="AJ17" s="33">
        <f>+'[1]Informe_Fondane'!AJ17</f>
        <v>0</v>
      </c>
      <c r="AK17" s="33">
        <f>+'[1]Informe_Fondane'!AK17</f>
        <v>0</v>
      </c>
      <c r="AL17" s="33">
        <f>+'[1]Informe_Fondane'!AL17</f>
        <v>0</v>
      </c>
      <c r="AM17" s="33">
        <f>+'[1]Informe_Fondane'!AM17</f>
        <v>0</v>
      </c>
      <c r="AN17" s="33">
        <f>+'[1]Informe_Fondane'!AN17</f>
        <v>0</v>
      </c>
      <c r="AO17" s="33">
        <f>+'[1]Informe_Fondane'!AO17</f>
        <v>0</v>
      </c>
      <c r="AP17" s="33">
        <f>+'[1]Informe_Fondane'!AP17</f>
        <v>0</v>
      </c>
      <c r="AQ17" s="33">
        <f>+'[1]Informe_Fondane'!AQ17</f>
        <v>0</v>
      </c>
      <c r="AR17" s="33">
        <f>+'[1]Informe_Fondane'!AR17</f>
        <v>0</v>
      </c>
      <c r="AS17" s="33">
        <f>+'[1]Informe_Fondane'!AS17</f>
        <v>0</v>
      </c>
      <c r="AT17" s="33">
        <f>SUM(AH17:AS17)</f>
        <v>0</v>
      </c>
      <c r="AU17" s="33">
        <f>+'[1]Informe_Fondane'!AU17</f>
        <v>0</v>
      </c>
      <c r="AV17" s="33">
        <f>+'[1]Informe_Fondane'!AV17</f>
        <v>0</v>
      </c>
      <c r="AW17" s="33">
        <f>+'[1]Informe_Fondane'!AW17</f>
        <v>0</v>
      </c>
      <c r="AX17" s="33">
        <f>+'[1]Informe_Fondane'!AX17</f>
        <v>0</v>
      </c>
      <c r="AY17" s="33">
        <f>+'[1]Informe_Fondane'!AY17</f>
        <v>0</v>
      </c>
      <c r="AZ17" s="33">
        <f>+'[1]Informe_Fondane'!AZ17</f>
        <v>0</v>
      </c>
      <c r="BA17" s="33">
        <f>+'[1]Informe_Fondane'!BA17</f>
        <v>0</v>
      </c>
      <c r="BB17" s="33">
        <f>+'[1]Informe_Fondane'!BB17</f>
        <v>0</v>
      </c>
      <c r="BC17" s="33">
        <f>+'[1]Informe_Fondane'!BC17</f>
        <v>0</v>
      </c>
      <c r="BD17" s="33">
        <f>+'[1]Informe_Fondane'!BD17</f>
        <v>0</v>
      </c>
      <c r="BE17" s="33">
        <f>+'[1]Informe_Fondane'!BE17</f>
        <v>0</v>
      </c>
      <c r="BF17" s="33">
        <f>+'[1]Informe_Fondane'!BF17</f>
        <v>0</v>
      </c>
      <c r="BG17" s="33">
        <f>SUM(AU17:BF17)</f>
        <v>0</v>
      </c>
    </row>
    <row r="18" spans="1:61" s="23" customFormat="1" ht="11.25" customHeight="1">
      <c r="A18" s="29" t="s">
        <v>169</v>
      </c>
      <c r="B18" s="28"/>
      <c r="C18" s="29" t="s">
        <v>186</v>
      </c>
      <c r="D18" s="29">
        <f>SUM(D19,D22,D24,D31,D37,D41,D45,D51,D53,D55,D57,D59)</f>
        <v>18749.524</v>
      </c>
      <c r="E18" s="29">
        <f aca="true" t="shared" si="7" ref="E18:BF18">SUM(E19,E22,E24,E31,E37,E41,E45,E51,E53,E55,E57,E59)</f>
        <v>0</v>
      </c>
      <c r="F18" s="29">
        <f t="shared" si="7"/>
        <v>13760</v>
      </c>
      <c r="G18" s="29">
        <f t="shared" si="7"/>
        <v>4989.523999999999</v>
      </c>
      <c r="H18" s="29">
        <f t="shared" si="7"/>
        <v>5.57769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24.138</v>
      </c>
      <c r="N18" s="29">
        <f t="shared" si="7"/>
        <v>25.57221</v>
      </c>
      <c r="O18" s="29">
        <f t="shared" si="7"/>
        <v>0</v>
      </c>
      <c r="P18" s="29">
        <f t="shared" si="7"/>
        <v>0</v>
      </c>
      <c r="Q18" s="29">
        <f t="shared" si="7"/>
        <v>0</v>
      </c>
      <c r="R18" s="29">
        <f t="shared" si="7"/>
        <v>0</v>
      </c>
      <c r="S18" s="29">
        <f t="shared" si="7"/>
        <v>0</v>
      </c>
      <c r="T18" s="29">
        <f t="shared" si="7"/>
        <v>55.2879</v>
      </c>
      <c r="U18" s="29">
        <f t="shared" si="7"/>
        <v>5.57769</v>
      </c>
      <c r="V18" s="29">
        <f t="shared" si="7"/>
        <v>0</v>
      </c>
      <c r="W18" s="29">
        <f t="shared" si="7"/>
        <v>0</v>
      </c>
      <c r="X18" s="29">
        <f t="shared" si="7"/>
        <v>0</v>
      </c>
      <c r="Y18" s="29">
        <f t="shared" si="7"/>
        <v>0</v>
      </c>
      <c r="Z18" s="29">
        <f t="shared" si="7"/>
        <v>24.138</v>
      </c>
      <c r="AA18" s="29">
        <f t="shared" si="7"/>
        <v>25.57221</v>
      </c>
      <c r="AB18" s="29">
        <f t="shared" si="7"/>
        <v>0</v>
      </c>
      <c r="AC18" s="29">
        <f t="shared" si="7"/>
        <v>0</v>
      </c>
      <c r="AD18" s="29">
        <f t="shared" si="7"/>
        <v>0</v>
      </c>
      <c r="AE18" s="29">
        <f t="shared" si="7"/>
        <v>0</v>
      </c>
      <c r="AF18" s="29">
        <f t="shared" si="7"/>
        <v>0</v>
      </c>
      <c r="AG18" s="29">
        <f>SUM(AG19,AG22,AG24,AG31,AG37,AG41,AG45,AG51,AG53,AG55,AG57,AG59)</f>
        <v>55.2879</v>
      </c>
      <c r="AH18" s="29">
        <f t="shared" si="7"/>
        <v>0</v>
      </c>
      <c r="AI18" s="29">
        <f t="shared" si="7"/>
        <v>0</v>
      </c>
      <c r="AJ18" s="29">
        <f t="shared" si="7"/>
        <v>0</v>
      </c>
      <c r="AK18" s="29">
        <f t="shared" si="7"/>
        <v>0</v>
      </c>
      <c r="AL18" s="29">
        <f t="shared" si="7"/>
        <v>0</v>
      </c>
      <c r="AM18" s="29">
        <f t="shared" si="7"/>
        <v>24.138</v>
      </c>
      <c r="AN18" s="29">
        <f t="shared" si="7"/>
        <v>25.57221</v>
      </c>
      <c r="AO18" s="29">
        <f t="shared" si="7"/>
        <v>0</v>
      </c>
      <c r="AP18" s="29">
        <f t="shared" si="7"/>
        <v>0</v>
      </c>
      <c r="AQ18" s="29">
        <f t="shared" si="7"/>
        <v>0</v>
      </c>
      <c r="AR18" s="29">
        <f t="shared" si="7"/>
        <v>0</v>
      </c>
      <c r="AS18" s="29">
        <f t="shared" si="7"/>
        <v>0</v>
      </c>
      <c r="AT18" s="29">
        <f>SUM(AT19,AT22,AT24,AT31,AT37,AT41,AT45,AT51,AT53,AT55,AT57,AT59)</f>
        <v>49.710210000000004</v>
      </c>
      <c r="AU18" s="29">
        <f t="shared" si="7"/>
        <v>0</v>
      </c>
      <c r="AV18" s="29">
        <f t="shared" si="7"/>
        <v>0</v>
      </c>
      <c r="AW18" s="29">
        <f t="shared" si="7"/>
        <v>0</v>
      </c>
      <c r="AX18" s="29">
        <f t="shared" si="7"/>
        <v>0</v>
      </c>
      <c r="AY18" s="29">
        <f t="shared" si="7"/>
        <v>0</v>
      </c>
      <c r="AZ18" s="29">
        <f t="shared" si="7"/>
        <v>24.138</v>
      </c>
      <c r="BA18" s="29">
        <f t="shared" si="7"/>
        <v>25.57221</v>
      </c>
      <c r="BB18" s="29">
        <f t="shared" si="7"/>
        <v>0</v>
      </c>
      <c r="BC18" s="29">
        <f t="shared" si="7"/>
        <v>0</v>
      </c>
      <c r="BD18" s="29">
        <f t="shared" si="7"/>
        <v>0</v>
      </c>
      <c r="BE18" s="29">
        <f t="shared" si="7"/>
        <v>0</v>
      </c>
      <c r="BF18" s="29">
        <f t="shared" si="7"/>
        <v>0</v>
      </c>
      <c r="BG18" s="29">
        <f>SUM(BG19,BG22,BG24,BG31,BG37,BG41,BG45,BG51,BG53,BG55,BG57,BG59)</f>
        <v>49.710210000000004</v>
      </c>
      <c r="BH18" s="25"/>
      <c r="BI18" s="25"/>
    </row>
    <row r="19" spans="1:61" s="30" customFormat="1" ht="11.25" customHeight="1" hidden="1">
      <c r="A19" s="98" t="s">
        <v>60</v>
      </c>
      <c r="B19" s="99"/>
      <c r="C19" s="98" t="s">
        <v>61</v>
      </c>
      <c r="D19" s="98">
        <f>SUM(D20:D21)</f>
        <v>0</v>
      </c>
      <c r="E19" s="98">
        <f aca="true" t="shared" si="8" ref="E19:BF19">SUM(E20:E21)</f>
        <v>0</v>
      </c>
      <c r="F19" s="98">
        <f t="shared" si="8"/>
        <v>0</v>
      </c>
      <c r="G19" s="98">
        <f t="shared" si="8"/>
        <v>0</v>
      </c>
      <c r="H19" s="98">
        <f t="shared" si="8"/>
        <v>0</v>
      </c>
      <c r="I19" s="98">
        <f t="shared" si="8"/>
        <v>0</v>
      </c>
      <c r="J19" s="98">
        <f t="shared" si="8"/>
        <v>0</v>
      </c>
      <c r="K19" s="98">
        <f t="shared" si="8"/>
        <v>0</v>
      </c>
      <c r="L19" s="98">
        <f t="shared" si="8"/>
        <v>0</v>
      </c>
      <c r="M19" s="98">
        <f t="shared" si="8"/>
        <v>0</v>
      </c>
      <c r="N19" s="98">
        <f t="shared" si="8"/>
        <v>0</v>
      </c>
      <c r="O19" s="98">
        <f t="shared" si="8"/>
        <v>0</v>
      </c>
      <c r="P19" s="98">
        <f t="shared" si="8"/>
        <v>0</v>
      </c>
      <c r="Q19" s="98">
        <f t="shared" si="8"/>
        <v>0</v>
      </c>
      <c r="R19" s="98">
        <f t="shared" si="8"/>
        <v>0</v>
      </c>
      <c r="S19" s="98">
        <f t="shared" si="8"/>
        <v>0</v>
      </c>
      <c r="T19" s="98">
        <f t="shared" si="8"/>
        <v>0</v>
      </c>
      <c r="U19" s="98">
        <f t="shared" si="8"/>
        <v>0</v>
      </c>
      <c r="V19" s="98">
        <f t="shared" si="8"/>
        <v>0</v>
      </c>
      <c r="W19" s="98">
        <f t="shared" si="8"/>
        <v>0</v>
      </c>
      <c r="X19" s="98">
        <f t="shared" si="8"/>
        <v>0</v>
      </c>
      <c r="Y19" s="98">
        <f t="shared" si="8"/>
        <v>0</v>
      </c>
      <c r="Z19" s="98">
        <f t="shared" si="8"/>
        <v>0</v>
      </c>
      <c r="AA19" s="98">
        <f t="shared" si="8"/>
        <v>0</v>
      </c>
      <c r="AB19" s="98">
        <f t="shared" si="8"/>
        <v>0</v>
      </c>
      <c r="AC19" s="98">
        <f t="shared" si="8"/>
        <v>0</v>
      </c>
      <c r="AD19" s="98">
        <f t="shared" si="8"/>
        <v>0</v>
      </c>
      <c r="AE19" s="98">
        <f t="shared" si="8"/>
        <v>0</v>
      </c>
      <c r="AF19" s="98">
        <f t="shared" si="8"/>
        <v>0</v>
      </c>
      <c r="AG19" s="98">
        <f>SUM(AG20:AG21)</f>
        <v>0</v>
      </c>
      <c r="AH19" s="98">
        <f t="shared" si="8"/>
        <v>0</v>
      </c>
      <c r="AI19" s="98">
        <f t="shared" si="8"/>
        <v>0</v>
      </c>
      <c r="AJ19" s="98">
        <f t="shared" si="8"/>
        <v>0</v>
      </c>
      <c r="AK19" s="98">
        <f t="shared" si="8"/>
        <v>0</v>
      </c>
      <c r="AL19" s="98">
        <f t="shared" si="8"/>
        <v>0</v>
      </c>
      <c r="AM19" s="98">
        <f t="shared" si="8"/>
        <v>0</v>
      </c>
      <c r="AN19" s="98">
        <f t="shared" si="8"/>
        <v>0</v>
      </c>
      <c r="AO19" s="98">
        <f t="shared" si="8"/>
        <v>0</v>
      </c>
      <c r="AP19" s="98">
        <f t="shared" si="8"/>
        <v>0</v>
      </c>
      <c r="AQ19" s="98">
        <f t="shared" si="8"/>
        <v>0</v>
      </c>
      <c r="AR19" s="98">
        <f t="shared" si="8"/>
        <v>0</v>
      </c>
      <c r="AS19" s="98">
        <f t="shared" si="8"/>
        <v>0</v>
      </c>
      <c r="AT19" s="98">
        <f>SUM(AT20:AT21)</f>
        <v>0</v>
      </c>
      <c r="AU19" s="98">
        <f t="shared" si="8"/>
        <v>0</v>
      </c>
      <c r="AV19" s="98">
        <f t="shared" si="8"/>
        <v>0</v>
      </c>
      <c r="AW19" s="98">
        <f t="shared" si="8"/>
        <v>0</v>
      </c>
      <c r="AX19" s="98">
        <f t="shared" si="8"/>
        <v>0</v>
      </c>
      <c r="AY19" s="98">
        <f t="shared" si="8"/>
        <v>0</v>
      </c>
      <c r="AZ19" s="98">
        <f t="shared" si="8"/>
        <v>0</v>
      </c>
      <c r="BA19" s="98">
        <f t="shared" si="8"/>
        <v>0</v>
      </c>
      <c r="BB19" s="98">
        <f t="shared" si="8"/>
        <v>0</v>
      </c>
      <c r="BC19" s="98">
        <f t="shared" si="8"/>
        <v>0</v>
      </c>
      <c r="BD19" s="98">
        <f t="shared" si="8"/>
        <v>0</v>
      </c>
      <c r="BE19" s="98">
        <f t="shared" si="8"/>
        <v>0</v>
      </c>
      <c r="BF19" s="98">
        <f t="shared" si="8"/>
        <v>0</v>
      </c>
      <c r="BG19" s="98">
        <f>SUM(BG20:BG21)</f>
        <v>0</v>
      </c>
      <c r="BH19" s="25"/>
      <c r="BI19" s="25"/>
    </row>
    <row r="20" spans="1:59" s="25" customFormat="1" ht="11.25" customHeight="1" hidden="1">
      <c r="A20" s="48" t="s">
        <v>117</v>
      </c>
      <c r="B20" s="34" t="s">
        <v>111</v>
      </c>
      <c r="C20" s="48" t="s">
        <v>118</v>
      </c>
      <c r="D20" s="33">
        <f>+'[1]Informe_Fondane'!D20</f>
        <v>0</v>
      </c>
      <c r="E20" s="33">
        <f>+'[1]Informe_Fondane'!E20</f>
        <v>0</v>
      </c>
      <c r="F20" s="33">
        <f>+'[1]Informe_Fondane'!F20</f>
        <v>0</v>
      </c>
      <c r="G20" s="33">
        <f>SUM(D20:E20)-F20</f>
        <v>0</v>
      </c>
      <c r="H20" s="33">
        <f>+'[1]Informe_Fondane'!H20</f>
        <v>0</v>
      </c>
      <c r="I20" s="33">
        <f>+'[1]Informe_Fondane'!I20</f>
        <v>0</v>
      </c>
      <c r="J20" s="33">
        <f>+'[1]Informe_Fondane'!J20</f>
        <v>0</v>
      </c>
      <c r="K20" s="33">
        <f>+'[1]Informe_Fondane'!K20</f>
        <v>0</v>
      </c>
      <c r="L20" s="33">
        <f>+'[1]Informe_Fondane'!L20</f>
        <v>0</v>
      </c>
      <c r="M20" s="33">
        <f>+'[1]Informe_Fondane'!M20</f>
        <v>0</v>
      </c>
      <c r="N20" s="33">
        <f>+'[1]Informe_Fondane'!N20</f>
        <v>0</v>
      </c>
      <c r="O20" s="33">
        <f>+'[1]Informe_Fondane'!O20</f>
        <v>0</v>
      </c>
      <c r="P20" s="33">
        <f>+'[1]Informe_Fondane'!P20</f>
        <v>0</v>
      </c>
      <c r="Q20" s="33">
        <f>+'[1]Informe_Fondane'!Q20</f>
        <v>0</v>
      </c>
      <c r="R20" s="33">
        <f>+'[1]Informe_Fondane'!R20</f>
        <v>0</v>
      </c>
      <c r="S20" s="33">
        <f>+'[1]Informe_Fondane'!S20</f>
        <v>0</v>
      </c>
      <c r="T20" s="33">
        <f>SUM(H20:S20)</f>
        <v>0</v>
      </c>
      <c r="U20" s="33">
        <f>+'[1]Informe_Fondane'!U20</f>
        <v>0</v>
      </c>
      <c r="V20" s="33">
        <f>+'[1]Informe_Fondane'!V20</f>
        <v>0</v>
      </c>
      <c r="W20" s="33">
        <f>+'[1]Informe_Fondane'!W20</f>
        <v>0</v>
      </c>
      <c r="X20" s="33">
        <f>+'[1]Informe_Fondane'!X20</f>
        <v>0</v>
      </c>
      <c r="Y20" s="33">
        <f>+'[1]Informe_Fondane'!Y20</f>
        <v>0</v>
      </c>
      <c r="Z20" s="33">
        <f>+'[1]Informe_Fondane'!Z20</f>
        <v>0</v>
      </c>
      <c r="AA20" s="33">
        <f>+'[1]Informe_Fondane'!AA20</f>
        <v>0</v>
      </c>
      <c r="AB20" s="33">
        <f>+'[1]Informe_Fondane'!AB20</f>
        <v>0</v>
      </c>
      <c r="AC20" s="33">
        <f>+'[1]Informe_Fondane'!AC20</f>
        <v>0</v>
      </c>
      <c r="AD20" s="33">
        <f>+'[1]Informe_Fondane'!AD20</f>
        <v>0</v>
      </c>
      <c r="AE20" s="33">
        <f>+'[1]Informe_Fondane'!AE20</f>
        <v>0</v>
      </c>
      <c r="AF20" s="33">
        <f>+'[1]Informe_Fondane'!AF20</f>
        <v>0</v>
      </c>
      <c r="AG20" s="33">
        <f>SUM(U20:AF20)</f>
        <v>0</v>
      </c>
      <c r="AH20" s="33">
        <f>+'[1]Informe_Fondane'!AH20</f>
        <v>0</v>
      </c>
      <c r="AI20" s="33">
        <f>+'[1]Informe_Fondane'!AI20</f>
        <v>0</v>
      </c>
      <c r="AJ20" s="33">
        <f>+'[1]Informe_Fondane'!AJ20</f>
        <v>0</v>
      </c>
      <c r="AK20" s="33">
        <f>+'[1]Informe_Fondane'!AK20</f>
        <v>0</v>
      </c>
      <c r="AL20" s="33">
        <f>+'[1]Informe_Fondane'!AL20</f>
        <v>0</v>
      </c>
      <c r="AM20" s="33">
        <f>+'[1]Informe_Fondane'!AM20</f>
        <v>0</v>
      </c>
      <c r="AN20" s="33">
        <f>+'[1]Informe_Fondane'!AN20</f>
        <v>0</v>
      </c>
      <c r="AO20" s="33">
        <f>+'[1]Informe_Fondane'!AO20</f>
        <v>0</v>
      </c>
      <c r="AP20" s="33">
        <f>+'[1]Informe_Fondane'!AP20</f>
        <v>0</v>
      </c>
      <c r="AQ20" s="33">
        <f>+'[1]Informe_Fondane'!AQ20</f>
        <v>0</v>
      </c>
      <c r="AR20" s="33">
        <f>+'[1]Informe_Fondane'!AR20</f>
        <v>0</v>
      </c>
      <c r="AS20" s="33">
        <f>+'[1]Informe_Fondane'!AS20</f>
        <v>0</v>
      </c>
      <c r="AT20" s="33">
        <f>SUM(AH20:AS20)</f>
        <v>0</v>
      </c>
      <c r="AU20" s="33">
        <f>+'[1]Informe_Fondane'!AU20</f>
        <v>0</v>
      </c>
      <c r="AV20" s="33">
        <f>+'[1]Informe_Fondane'!AV20</f>
        <v>0</v>
      </c>
      <c r="AW20" s="33">
        <f>+'[1]Informe_Fondane'!AW20</f>
        <v>0</v>
      </c>
      <c r="AX20" s="33">
        <f>+'[1]Informe_Fondane'!AX20</f>
        <v>0</v>
      </c>
      <c r="AY20" s="33">
        <f>+'[1]Informe_Fondane'!AY20</f>
        <v>0</v>
      </c>
      <c r="AZ20" s="33">
        <f>+'[1]Informe_Fondane'!AZ20</f>
        <v>0</v>
      </c>
      <c r="BA20" s="33">
        <f>+'[1]Informe_Fondane'!BA20</f>
        <v>0</v>
      </c>
      <c r="BB20" s="33">
        <f>+'[1]Informe_Fondane'!BB20</f>
        <v>0</v>
      </c>
      <c r="BC20" s="33">
        <f>+'[1]Informe_Fondane'!BC20</f>
        <v>0</v>
      </c>
      <c r="BD20" s="33">
        <f>+'[1]Informe_Fondane'!BD20</f>
        <v>0</v>
      </c>
      <c r="BE20" s="33">
        <f>+'[1]Informe_Fondane'!BE20</f>
        <v>0</v>
      </c>
      <c r="BF20" s="33">
        <f>+'[1]Informe_Fondane'!BF20</f>
        <v>0</v>
      </c>
      <c r="BG20" s="33">
        <f>SUM(AU20:BF20)</f>
        <v>0</v>
      </c>
    </row>
    <row r="21" spans="1:59" s="25" customFormat="1" ht="11.25" customHeight="1" hidden="1">
      <c r="A21" s="48" t="s">
        <v>119</v>
      </c>
      <c r="B21" s="34" t="s">
        <v>111</v>
      </c>
      <c r="C21" s="48" t="s">
        <v>120</v>
      </c>
      <c r="D21" s="33">
        <f>+'[1]Informe_Fondane'!D21</f>
        <v>0</v>
      </c>
      <c r="E21" s="33">
        <f>+'[1]Informe_Fondane'!E21</f>
        <v>0</v>
      </c>
      <c r="F21" s="33">
        <f>+'[1]Informe_Fondane'!F21</f>
        <v>0</v>
      </c>
      <c r="G21" s="33">
        <f>SUM(D21:E21)-F21</f>
        <v>0</v>
      </c>
      <c r="H21" s="33">
        <f>+'[1]Informe_Fondane'!H21</f>
        <v>0</v>
      </c>
      <c r="I21" s="33">
        <f>+'[1]Informe_Fondane'!I21</f>
        <v>0</v>
      </c>
      <c r="J21" s="33">
        <f>+'[1]Informe_Fondane'!J21</f>
        <v>0</v>
      </c>
      <c r="K21" s="33">
        <f>+'[1]Informe_Fondane'!K21</f>
        <v>0</v>
      </c>
      <c r="L21" s="33">
        <f>+'[1]Informe_Fondane'!L21</f>
        <v>0</v>
      </c>
      <c r="M21" s="33">
        <f>+'[1]Informe_Fondane'!M21</f>
        <v>0</v>
      </c>
      <c r="N21" s="33">
        <f>+'[1]Informe_Fondane'!N21</f>
        <v>0</v>
      </c>
      <c r="O21" s="33">
        <f>+'[1]Informe_Fondane'!O21</f>
        <v>0</v>
      </c>
      <c r="P21" s="33">
        <f>+'[1]Informe_Fondane'!P21</f>
        <v>0</v>
      </c>
      <c r="Q21" s="33">
        <f>+'[1]Informe_Fondane'!Q21</f>
        <v>0</v>
      </c>
      <c r="R21" s="33">
        <f>+'[1]Informe_Fondane'!R21</f>
        <v>0</v>
      </c>
      <c r="S21" s="33">
        <f>+'[1]Informe_Fondane'!S21</f>
        <v>0</v>
      </c>
      <c r="T21" s="33">
        <f>SUM(H21:S21)</f>
        <v>0</v>
      </c>
      <c r="U21" s="33">
        <f>+'[1]Informe_Fondane'!U21</f>
        <v>0</v>
      </c>
      <c r="V21" s="33">
        <f>+'[1]Informe_Fondane'!V21</f>
        <v>0</v>
      </c>
      <c r="W21" s="33">
        <f>+'[1]Informe_Fondane'!W21</f>
        <v>0</v>
      </c>
      <c r="X21" s="33">
        <f>+'[1]Informe_Fondane'!X21</f>
        <v>0</v>
      </c>
      <c r="Y21" s="33">
        <f>+'[1]Informe_Fondane'!Y21</f>
        <v>0</v>
      </c>
      <c r="Z21" s="33">
        <f>+'[1]Informe_Fondane'!Z21</f>
        <v>0</v>
      </c>
      <c r="AA21" s="33">
        <f>+'[1]Informe_Fondane'!AA21</f>
        <v>0</v>
      </c>
      <c r="AB21" s="33">
        <f>+'[1]Informe_Fondane'!AB21</f>
        <v>0</v>
      </c>
      <c r="AC21" s="33">
        <f>+'[1]Informe_Fondane'!AC21</f>
        <v>0</v>
      </c>
      <c r="AD21" s="33">
        <f>+'[1]Informe_Fondane'!AD21</f>
        <v>0</v>
      </c>
      <c r="AE21" s="33">
        <f>+'[1]Informe_Fondane'!AE21</f>
        <v>0</v>
      </c>
      <c r="AF21" s="33">
        <f>+'[1]Informe_Fondane'!AF21</f>
        <v>0</v>
      </c>
      <c r="AG21" s="33">
        <f>SUM(U21:AF21)</f>
        <v>0</v>
      </c>
      <c r="AH21" s="33">
        <f>+'[1]Informe_Fondane'!AH21</f>
        <v>0</v>
      </c>
      <c r="AI21" s="33">
        <f>+'[1]Informe_Fondane'!AI21</f>
        <v>0</v>
      </c>
      <c r="AJ21" s="33">
        <f>+'[1]Informe_Fondane'!AJ21</f>
        <v>0</v>
      </c>
      <c r="AK21" s="33">
        <f>+'[1]Informe_Fondane'!AK21</f>
        <v>0</v>
      </c>
      <c r="AL21" s="33">
        <f>+'[1]Informe_Fondane'!AL21</f>
        <v>0</v>
      </c>
      <c r="AM21" s="33">
        <f>+'[1]Informe_Fondane'!AM21</f>
        <v>0</v>
      </c>
      <c r="AN21" s="33">
        <f>+'[1]Informe_Fondane'!AN21</f>
        <v>0</v>
      </c>
      <c r="AO21" s="33">
        <f>+'[1]Informe_Fondane'!AO21</f>
        <v>0</v>
      </c>
      <c r="AP21" s="33">
        <f>+'[1]Informe_Fondane'!AP21</f>
        <v>0</v>
      </c>
      <c r="AQ21" s="33">
        <f>+'[1]Informe_Fondane'!AQ21</f>
        <v>0</v>
      </c>
      <c r="AR21" s="33">
        <f>+'[1]Informe_Fondane'!AR21</f>
        <v>0</v>
      </c>
      <c r="AS21" s="33">
        <f>+'[1]Informe_Fondane'!AS21</f>
        <v>0</v>
      </c>
      <c r="AT21" s="33">
        <f>SUM(AH21:AS21)</f>
        <v>0</v>
      </c>
      <c r="AU21" s="33">
        <f>+'[1]Informe_Fondane'!AU21</f>
        <v>0</v>
      </c>
      <c r="AV21" s="33">
        <f>+'[1]Informe_Fondane'!AV21</f>
        <v>0</v>
      </c>
      <c r="AW21" s="33">
        <f>+'[1]Informe_Fondane'!AW21</f>
        <v>0</v>
      </c>
      <c r="AX21" s="33">
        <f>+'[1]Informe_Fondane'!AX21</f>
        <v>0</v>
      </c>
      <c r="AY21" s="33">
        <f>+'[1]Informe_Fondane'!AY21</f>
        <v>0</v>
      </c>
      <c r="AZ21" s="33">
        <f>+'[1]Informe_Fondane'!AZ21</f>
        <v>0</v>
      </c>
      <c r="BA21" s="33">
        <f>+'[1]Informe_Fondane'!BA21</f>
        <v>0</v>
      </c>
      <c r="BB21" s="33">
        <f>+'[1]Informe_Fondane'!BB21</f>
        <v>0</v>
      </c>
      <c r="BC21" s="33">
        <f>+'[1]Informe_Fondane'!BC21</f>
        <v>0</v>
      </c>
      <c r="BD21" s="33">
        <f>+'[1]Informe_Fondane'!BD21</f>
        <v>0</v>
      </c>
      <c r="BE21" s="33">
        <f>+'[1]Informe_Fondane'!BE21</f>
        <v>0</v>
      </c>
      <c r="BF21" s="33">
        <f>+'[1]Informe_Fondane'!BF21</f>
        <v>0</v>
      </c>
      <c r="BG21" s="33">
        <f>SUM(AU21:BF21)</f>
        <v>0</v>
      </c>
    </row>
    <row r="22" spans="1:61" s="30" customFormat="1" ht="11.25" customHeight="1" hidden="1">
      <c r="A22" s="98" t="s">
        <v>121</v>
      </c>
      <c r="B22" s="99"/>
      <c r="C22" s="98" t="s">
        <v>122</v>
      </c>
      <c r="D22" s="98">
        <f>SUM(D23)</f>
        <v>0</v>
      </c>
      <c r="E22" s="98">
        <f aca="true" t="shared" si="9" ref="E22:BG22">SUM(E23)</f>
        <v>0</v>
      </c>
      <c r="F22" s="98">
        <f t="shared" si="9"/>
        <v>0</v>
      </c>
      <c r="G22" s="98">
        <f t="shared" si="9"/>
        <v>0</v>
      </c>
      <c r="H22" s="98">
        <f t="shared" si="9"/>
        <v>0</v>
      </c>
      <c r="I22" s="98">
        <f t="shared" si="9"/>
        <v>0</v>
      </c>
      <c r="J22" s="98">
        <f t="shared" si="9"/>
        <v>0</v>
      </c>
      <c r="K22" s="98">
        <f t="shared" si="9"/>
        <v>0</v>
      </c>
      <c r="L22" s="98">
        <f t="shared" si="9"/>
        <v>0</v>
      </c>
      <c r="M22" s="98">
        <f t="shared" si="9"/>
        <v>0</v>
      </c>
      <c r="N22" s="98">
        <f t="shared" si="9"/>
        <v>0</v>
      </c>
      <c r="O22" s="98">
        <f t="shared" si="9"/>
        <v>0</v>
      </c>
      <c r="P22" s="98">
        <f t="shared" si="9"/>
        <v>0</v>
      </c>
      <c r="Q22" s="98">
        <f t="shared" si="9"/>
        <v>0</v>
      </c>
      <c r="R22" s="98">
        <f t="shared" si="9"/>
        <v>0</v>
      </c>
      <c r="S22" s="98">
        <f t="shared" si="9"/>
        <v>0</v>
      </c>
      <c r="T22" s="98">
        <f t="shared" si="9"/>
        <v>0</v>
      </c>
      <c r="U22" s="98">
        <f t="shared" si="9"/>
        <v>0</v>
      </c>
      <c r="V22" s="98">
        <f t="shared" si="9"/>
        <v>0</v>
      </c>
      <c r="W22" s="98">
        <f t="shared" si="9"/>
        <v>0</v>
      </c>
      <c r="X22" s="98">
        <f t="shared" si="9"/>
        <v>0</v>
      </c>
      <c r="Y22" s="98">
        <f t="shared" si="9"/>
        <v>0</v>
      </c>
      <c r="Z22" s="98">
        <f t="shared" si="9"/>
        <v>0</v>
      </c>
      <c r="AA22" s="98">
        <f t="shared" si="9"/>
        <v>0</v>
      </c>
      <c r="AB22" s="98">
        <f t="shared" si="9"/>
        <v>0</v>
      </c>
      <c r="AC22" s="98">
        <f t="shared" si="9"/>
        <v>0</v>
      </c>
      <c r="AD22" s="98">
        <f t="shared" si="9"/>
        <v>0</v>
      </c>
      <c r="AE22" s="98">
        <f t="shared" si="9"/>
        <v>0</v>
      </c>
      <c r="AF22" s="98">
        <f t="shared" si="9"/>
        <v>0</v>
      </c>
      <c r="AG22" s="98">
        <f t="shared" si="9"/>
        <v>0</v>
      </c>
      <c r="AH22" s="98">
        <f t="shared" si="9"/>
        <v>0</v>
      </c>
      <c r="AI22" s="98">
        <f t="shared" si="9"/>
        <v>0</v>
      </c>
      <c r="AJ22" s="98">
        <f t="shared" si="9"/>
        <v>0</v>
      </c>
      <c r="AK22" s="98">
        <f t="shared" si="9"/>
        <v>0</v>
      </c>
      <c r="AL22" s="98">
        <f t="shared" si="9"/>
        <v>0</v>
      </c>
      <c r="AM22" s="98">
        <f t="shared" si="9"/>
        <v>0</v>
      </c>
      <c r="AN22" s="98">
        <f t="shared" si="9"/>
        <v>0</v>
      </c>
      <c r="AO22" s="98">
        <f t="shared" si="9"/>
        <v>0</v>
      </c>
      <c r="AP22" s="98">
        <f t="shared" si="9"/>
        <v>0</v>
      </c>
      <c r="AQ22" s="98">
        <f t="shared" si="9"/>
        <v>0</v>
      </c>
      <c r="AR22" s="98">
        <f t="shared" si="9"/>
        <v>0</v>
      </c>
      <c r="AS22" s="98">
        <f t="shared" si="9"/>
        <v>0</v>
      </c>
      <c r="AT22" s="98">
        <f t="shared" si="9"/>
        <v>0</v>
      </c>
      <c r="AU22" s="98">
        <f t="shared" si="9"/>
        <v>0</v>
      </c>
      <c r="AV22" s="98">
        <f t="shared" si="9"/>
        <v>0</v>
      </c>
      <c r="AW22" s="98">
        <f t="shared" si="9"/>
        <v>0</v>
      </c>
      <c r="AX22" s="98">
        <f t="shared" si="9"/>
        <v>0</v>
      </c>
      <c r="AY22" s="98">
        <f t="shared" si="9"/>
        <v>0</v>
      </c>
      <c r="AZ22" s="98">
        <f t="shared" si="9"/>
        <v>0</v>
      </c>
      <c r="BA22" s="98">
        <f t="shared" si="9"/>
        <v>0</v>
      </c>
      <c r="BB22" s="98">
        <f t="shared" si="9"/>
        <v>0</v>
      </c>
      <c r="BC22" s="98">
        <f t="shared" si="9"/>
        <v>0</v>
      </c>
      <c r="BD22" s="98">
        <f t="shared" si="9"/>
        <v>0</v>
      </c>
      <c r="BE22" s="98">
        <f t="shared" si="9"/>
        <v>0</v>
      </c>
      <c r="BF22" s="98">
        <f t="shared" si="9"/>
        <v>0</v>
      </c>
      <c r="BG22" s="98">
        <f t="shared" si="9"/>
        <v>0</v>
      </c>
      <c r="BH22" s="25"/>
      <c r="BI22" s="25"/>
    </row>
    <row r="23" spans="1:59" s="25" customFormat="1" ht="11.25" customHeight="1" hidden="1">
      <c r="A23" s="48" t="s">
        <v>123</v>
      </c>
      <c r="B23" s="34" t="s">
        <v>111</v>
      </c>
      <c r="C23" s="48" t="s">
        <v>124</v>
      </c>
      <c r="D23" s="31">
        <f>+'[1]Informe_Fondane'!D23</f>
        <v>0</v>
      </c>
      <c r="E23" s="31">
        <f>+'[1]Informe_Fondane'!E23</f>
        <v>0</v>
      </c>
      <c r="F23" s="31">
        <f>+'[1]Informe_Fondane'!F23</f>
        <v>0</v>
      </c>
      <c r="G23" s="31">
        <f>SUM(D23:E23)-F23</f>
        <v>0</v>
      </c>
      <c r="H23" s="31">
        <f>+'[1]Informe_Fondane'!H23</f>
        <v>0</v>
      </c>
      <c r="I23" s="31">
        <f>+'[1]Informe_Fondane'!I23</f>
        <v>0</v>
      </c>
      <c r="J23" s="31">
        <f>+'[1]Informe_Fondane'!J23</f>
        <v>0</v>
      </c>
      <c r="K23" s="31">
        <f>+'[1]Informe_Fondane'!K23</f>
        <v>0</v>
      </c>
      <c r="L23" s="31">
        <f>+'[1]Informe_Fondane'!L23</f>
        <v>0</v>
      </c>
      <c r="M23" s="31">
        <f>+'[1]Informe_Fondane'!M23</f>
        <v>0</v>
      </c>
      <c r="N23" s="31">
        <f>+'[1]Informe_Fondane'!N23</f>
        <v>0</v>
      </c>
      <c r="O23" s="31">
        <f>+'[1]Informe_Fondane'!O23</f>
        <v>0</v>
      </c>
      <c r="P23" s="31">
        <f>+'[1]Informe_Fondane'!P23</f>
        <v>0</v>
      </c>
      <c r="Q23" s="31">
        <f>+'[1]Informe_Fondane'!Q23</f>
        <v>0</v>
      </c>
      <c r="R23" s="31">
        <f>+'[1]Informe_Fondane'!R23</f>
        <v>0</v>
      </c>
      <c r="S23" s="31">
        <f>+'[1]Informe_Fondane'!S23</f>
        <v>0</v>
      </c>
      <c r="T23" s="31">
        <f>SUM(H23:S23)</f>
        <v>0</v>
      </c>
      <c r="U23" s="31">
        <f>+'[1]Informe_Fondane'!U23</f>
        <v>0</v>
      </c>
      <c r="V23" s="31">
        <f>+'[1]Informe_Fondane'!V23</f>
        <v>0</v>
      </c>
      <c r="W23" s="31">
        <f>+'[1]Informe_Fondane'!W23</f>
        <v>0</v>
      </c>
      <c r="X23" s="31">
        <f>+'[1]Informe_Fondane'!X23</f>
        <v>0</v>
      </c>
      <c r="Y23" s="31">
        <f>+'[1]Informe_Fondane'!Y23</f>
        <v>0</v>
      </c>
      <c r="Z23" s="31">
        <f>+'[1]Informe_Fondane'!Z23</f>
        <v>0</v>
      </c>
      <c r="AA23" s="31">
        <f>+'[1]Informe_Fondane'!AA23</f>
        <v>0</v>
      </c>
      <c r="AB23" s="31">
        <f>+'[1]Informe_Fondane'!AB23</f>
        <v>0</v>
      </c>
      <c r="AC23" s="31">
        <f>+'[1]Informe_Fondane'!AC23</f>
        <v>0</v>
      </c>
      <c r="AD23" s="31">
        <f>+'[1]Informe_Fondane'!AD23</f>
        <v>0</v>
      </c>
      <c r="AE23" s="31">
        <f>+'[1]Informe_Fondane'!AE23</f>
        <v>0</v>
      </c>
      <c r="AF23" s="31">
        <f>+'[1]Informe_Fondane'!AF23</f>
        <v>0</v>
      </c>
      <c r="AG23" s="31">
        <f>SUM(U23:AF23)</f>
        <v>0</v>
      </c>
      <c r="AH23" s="31">
        <f>+'[1]Informe_Fondane'!AH23</f>
        <v>0</v>
      </c>
      <c r="AI23" s="31">
        <f>+'[1]Informe_Fondane'!AI23</f>
        <v>0</v>
      </c>
      <c r="AJ23" s="31">
        <f>+'[1]Informe_Fondane'!AJ23</f>
        <v>0</v>
      </c>
      <c r="AK23" s="31">
        <f>+'[1]Informe_Fondane'!AK23</f>
        <v>0</v>
      </c>
      <c r="AL23" s="31">
        <f>+'[1]Informe_Fondane'!AL23</f>
        <v>0</v>
      </c>
      <c r="AM23" s="31">
        <f>+'[1]Informe_Fondane'!AM23</f>
        <v>0</v>
      </c>
      <c r="AN23" s="31">
        <f>+'[1]Informe_Fondane'!AN23</f>
        <v>0</v>
      </c>
      <c r="AO23" s="31">
        <f>+'[1]Informe_Fondane'!AO23</f>
        <v>0</v>
      </c>
      <c r="AP23" s="31">
        <f>+'[1]Informe_Fondane'!AP23</f>
        <v>0</v>
      </c>
      <c r="AQ23" s="31">
        <f>+'[1]Informe_Fondane'!AQ23</f>
        <v>0</v>
      </c>
      <c r="AR23" s="31">
        <f>+'[1]Informe_Fondane'!AR23</f>
        <v>0</v>
      </c>
      <c r="AS23" s="31">
        <f>+'[1]Informe_Fondane'!AS23</f>
        <v>0</v>
      </c>
      <c r="AT23" s="31">
        <f>SUM(AH23:AS23)</f>
        <v>0</v>
      </c>
      <c r="AU23" s="31">
        <f>+'[1]Informe_Fondane'!AU23</f>
        <v>0</v>
      </c>
      <c r="AV23" s="31">
        <f>+'[1]Informe_Fondane'!AV23</f>
        <v>0</v>
      </c>
      <c r="AW23" s="31">
        <f>+'[1]Informe_Fondane'!AW23</f>
        <v>0</v>
      </c>
      <c r="AX23" s="31">
        <f>+'[1]Informe_Fondane'!AX23</f>
        <v>0</v>
      </c>
      <c r="AY23" s="31">
        <f>+'[1]Informe_Fondane'!AY23</f>
        <v>0</v>
      </c>
      <c r="AZ23" s="31">
        <f>+'[1]Informe_Fondane'!AZ23</f>
        <v>0</v>
      </c>
      <c r="BA23" s="31">
        <f>+'[1]Informe_Fondane'!BA23</f>
        <v>0</v>
      </c>
      <c r="BB23" s="31">
        <f>+'[1]Informe_Fondane'!BB23</f>
        <v>0</v>
      </c>
      <c r="BC23" s="31">
        <f>+'[1]Informe_Fondane'!BC23</f>
        <v>0</v>
      </c>
      <c r="BD23" s="31">
        <f>+'[1]Informe_Fondane'!BD23</f>
        <v>0</v>
      </c>
      <c r="BE23" s="31">
        <f>+'[1]Informe_Fondane'!BE23</f>
        <v>0</v>
      </c>
      <c r="BF23" s="31">
        <f>+'[1]Informe_Fondane'!BF23</f>
        <v>0</v>
      </c>
      <c r="BG23" s="31">
        <f>SUM(AU23:BF23)</f>
        <v>0</v>
      </c>
    </row>
    <row r="24" spans="1:61" s="30" customFormat="1" ht="11.25" customHeight="1" hidden="1">
      <c r="A24" s="98" t="s">
        <v>100</v>
      </c>
      <c r="B24" s="99"/>
      <c r="C24" s="98" t="s">
        <v>62</v>
      </c>
      <c r="D24" s="98">
        <f>SUM(D25:D30)</f>
        <v>0</v>
      </c>
      <c r="E24" s="98">
        <f aca="true" t="shared" si="10" ref="E24:BF24">SUM(E25:E30)</f>
        <v>0</v>
      </c>
      <c r="F24" s="98">
        <f t="shared" si="10"/>
        <v>0</v>
      </c>
      <c r="G24" s="98">
        <f t="shared" si="10"/>
        <v>0</v>
      </c>
      <c r="H24" s="98">
        <f t="shared" si="10"/>
        <v>0</v>
      </c>
      <c r="I24" s="98">
        <f t="shared" si="10"/>
        <v>0</v>
      </c>
      <c r="J24" s="98">
        <f t="shared" si="10"/>
        <v>0</v>
      </c>
      <c r="K24" s="98">
        <f t="shared" si="10"/>
        <v>0</v>
      </c>
      <c r="L24" s="98">
        <f t="shared" si="10"/>
        <v>0</v>
      </c>
      <c r="M24" s="98">
        <f t="shared" si="10"/>
        <v>0</v>
      </c>
      <c r="N24" s="98">
        <f t="shared" si="10"/>
        <v>0</v>
      </c>
      <c r="O24" s="98">
        <f t="shared" si="10"/>
        <v>0</v>
      </c>
      <c r="P24" s="98">
        <f t="shared" si="10"/>
        <v>0</v>
      </c>
      <c r="Q24" s="98">
        <f t="shared" si="10"/>
        <v>0</v>
      </c>
      <c r="R24" s="98">
        <f t="shared" si="10"/>
        <v>0</v>
      </c>
      <c r="S24" s="98">
        <f t="shared" si="10"/>
        <v>0</v>
      </c>
      <c r="T24" s="98">
        <f t="shared" si="10"/>
        <v>0</v>
      </c>
      <c r="U24" s="98">
        <f t="shared" si="10"/>
        <v>0</v>
      </c>
      <c r="V24" s="98">
        <f t="shared" si="10"/>
        <v>0</v>
      </c>
      <c r="W24" s="98">
        <f t="shared" si="10"/>
        <v>0</v>
      </c>
      <c r="X24" s="98">
        <f t="shared" si="10"/>
        <v>0</v>
      </c>
      <c r="Y24" s="98">
        <f t="shared" si="10"/>
        <v>0</v>
      </c>
      <c r="Z24" s="98">
        <f t="shared" si="10"/>
        <v>0</v>
      </c>
      <c r="AA24" s="98">
        <f t="shared" si="10"/>
        <v>0</v>
      </c>
      <c r="AB24" s="98">
        <f t="shared" si="10"/>
        <v>0</v>
      </c>
      <c r="AC24" s="98">
        <f t="shared" si="10"/>
        <v>0</v>
      </c>
      <c r="AD24" s="98">
        <f t="shared" si="10"/>
        <v>0</v>
      </c>
      <c r="AE24" s="98">
        <f t="shared" si="10"/>
        <v>0</v>
      </c>
      <c r="AF24" s="98">
        <f t="shared" si="10"/>
        <v>0</v>
      </c>
      <c r="AG24" s="98">
        <f>SUM(AG25:AG30)</f>
        <v>0</v>
      </c>
      <c r="AH24" s="98">
        <f t="shared" si="10"/>
        <v>0</v>
      </c>
      <c r="AI24" s="98">
        <f t="shared" si="10"/>
        <v>0</v>
      </c>
      <c r="AJ24" s="98">
        <f t="shared" si="10"/>
        <v>0</v>
      </c>
      <c r="AK24" s="98">
        <f t="shared" si="10"/>
        <v>0</v>
      </c>
      <c r="AL24" s="98">
        <f t="shared" si="10"/>
        <v>0</v>
      </c>
      <c r="AM24" s="98">
        <f t="shared" si="10"/>
        <v>0</v>
      </c>
      <c r="AN24" s="98">
        <f t="shared" si="10"/>
        <v>0</v>
      </c>
      <c r="AO24" s="98">
        <f t="shared" si="10"/>
        <v>0</v>
      </c>
      <c r="AP24" s="98">
        <f t="shared" si="10"/>
        <v>0</v>
      </c>
      <c r="AQ24" s="98">
        <f t="shared" si="10"/>
        <v>0</v>
      </c>
      <c r="AR24" s="98">
        <f t="shared" si="10"/>
        <v>0</v>
      </c>
      <c r="AS24" s="98">
        <f t="shared" si="10"/>
        <v>0</v>
      </c>
      <c r="AT24" s="98">
        <f>SUM(AT25:AT30)</f>
        <v>0</v>
      </c>
      <c r="AU24" s="98">
        <f t="shared" si="10"/>
        <v>0</v>
      </c>
      <c r="AV24" s="98">
        <f t="shared" si="10"/>
        <v>0</v>
      </c>
      <c r="AW24" s="98">
        <f t="shared" si="10"/>
        <v>0</v>
      </c>
      <c r="AX24" s="98">
        <f t="shared" si="10"/>
        <v>0</v>
      </c>
      <c r="AY24" s="98">
        <f t="shared" si="10"/>
        <v>0</v>
      </c>
      <c r="AZ24" s="98">
        <f t="shared" si="10"/>
        <v>0</v>
      </c>
      <c r="BA24" s="98">
        <f t="shared" si="10"/>
        <v>0</v>
      </c>
      <c r="BB24" s="98">
        <f t="shared" si="10"/>
        <v>0</v>
      </c>
      <c r="BC24" s="98">
        <f t="shared" si="10"/>
        <v>0</v>
      </c>
      <c r="BD24" s="98">
        <f t="shared" si="10"/>
        <v>0</v>
      </c>
      <c r="BE24" s="98">
        <f t="shared" si="10"/>
        <v>0</v>
      </c>
      <c r="BF24" s="98">
        <f t="shared" si="10"/>
        <v>0</v>
      </c>
      <c r="BG24" s="98">
        <f>SUM(BG25:BG30)</f>
        <v>0</v>
      </c>
      <c r="BH24" s="25"/>
      <c r="BI24" s="25"/>
    </row>
    <row r="25" spans="1:59" s="25" customFormat="1" ht="11.25" customHeight="1" hidden="1">
      <c r="A25" s="48" t="s">
        <v>101</v>
      </c>
      <c r="B25" s="34" t="s">
        <v>111</v>
      </c>
      <c r="C25" s="48" t="s">
        <v>102</v>
      </c>
      <c r="D25" s="33">
        <f>+'[1]Informe_Fondane'!D25</f>
        <v>0</v>
      </c>
      <c r="E25" s="33">
        <f>+'[1]Informe_Fondane'!E25</f>
        <v>0</v>
      </c>
      <c r="F25" s="33">
        <f>+'[1]Informe_Fondane'!F25</f>
        <v>0</v>
      </c>
      <c r="G25" s="33">
        <f aca="true" t="shared" si="11" ref="G25:G30">SUM(D25:E25)-F25</f>
        <v>0</v>
      </c>
      <c r="H25" s="33">
        <f>+'[1]Informe_Fondane'!H25</f>
        <v>0</v>
      </c>
      <c r="I25" s="33">
        <f>+'[1]Informe_Fondane'!I25</f>
        <v>0</v>
      </c>
      <c r="J25" s="33">
        <f>+'[1]Informe_Fondane'!J25</f>
        <v>0</v>
      </c>
      <c r="K25" s="33">
        <f>+'[1]Informe_Fondane'!K25</f>
        <v>0</v>
      </c>
      <c r="L25" s="33">
        <f>+'[1]Informe_Fondane'!L25</f>
        <v>0</v>
      </c>
      <c r="M25" s="33">
        <f>+'[1]Informe_Fondane'!M25</f>
        <v>0</v>
      </c>
      <c r="N25" s="33">
        <f>+'[1]Informe_Fondane'!N25</f>
        <v>0</v>
      </c>
      <c r="O25" s="33">
        <f>+'[1]Informe_Fondane'!O25</f>
        <v>0</v>
      </c>
      <c r="P25" s="33">
        <f>+'[1]Informe_Fondane'!P25</f>
        <v>0</v>
      </c>
      <c r="Q25" s="33">
        <f>+'[1]Informe_Fondane'!Q25</f>
        <v>0</v>
      </c>
      <c r="R25" s="33">
        <f>+'[1]Informe_Fondane'!R25</f>
        <v>0</v>
      </c>
      <c r="S25" s="33">
        <f>+'[1]Informe_Fondane'!S25</f>
        <v>0</v>
      </c>
      <c r="T25" s="33">
        <f aca="true" t="shared" si="12" ref="T25:T30">SUM(H25:S25)</f>
        <v>0</v>
      </c>
      <c r="U25" s="33">
        <f>+'[1]Informe_Fondane'!U25</f>
        <v>0</v>
      </c>
      <c r="V25" s="33">
        <f>+'[1]Informe_Fondane'!V25</f>
        <v>0</v>
      </c>
      <c r="W25" s="33">
        <f>+'[1]Informe_Fondane'!W25</f>
        <v>0</v>
      </c>
      <c r="X25" s="33">
        <f>+'[1]Informe_Fondane'!X25</f>
        <v>0</v>
      </c>
      <c r="Y25" s="33">
        <f>+'[1]Informe_Fondane'!Y25</f>
        <v>0</v>
      </c>
      <c r="Z25" s="33">
        <f>+'[1]Informe_Fondane'!Z25</f>
        <v>0</v>
      </c>
      <c r="AA25" s="33">
        <f>+'[1]Informe_Fondane'!AA25</f>
        <v>0</v>
      </c>
      <c r="AB25" s="33">
        <f>+'[1]Informe_Fondane'!AB25</f>
        <v>0</v>
      </c>
      <c r="AC25" s="33">
        <f>+'[1]Informe_Fondane'!AC25</f>
        <v>0</v>
      </c>
      <c r="AD25" s="33">
        <f>+'[1]Informe_Fondane'!AD25</f>
        <v>0</v>
      </c>
      <c r="AE25" s="33">
        <f>+'[1]Informe_Fondane'!AE25</f>
        <v>0</v>
      </c>
      <c r="AF25" s="33">
        <f>+'[1]Informe_Fondane'!AF25</f>
        <v>0</v>
      </c>
      <c r="AG25" s="33">
        <f aca="true" t="shared" si="13" ref="AG25:AG30">SUM(U25:AF25)</f>
        <v>0</v>
      </c>
      <c r="AH25" s="33">
        <f>+'[1]Informe_Fondane'!AH25</f>
        <v>0</v>
      </c>
      <c r="AI25" s="33">
        <f>+'[1]Informe_Fondane'!AI25</f>
        <v>0</v>
      </c>
      <c r="AJ25" s="33">
        <f>+'[1]Informe_Fondane'!AJ25</f>
        <v>0</v>
      </c>
      <c r="AK25" s="33">
        <f>+'[1]Informe_Fondane'!AK25</f>
        <v>0</v>
      </c>
      <c r="AL25" s="33">
        <f>+'[1]Informe_Fondane'!AL25</f>
        <v>0</v>
      </c>
      <c r="AM25" s="33">
        <f>+'[1]Informe_Fondane'!AM25</f>
        <v>0</v>
      </c>
      <c r="AN25" s="33">
        <f>+'[1]Informe_Fondane'!AN25</f>
        <v>0</v>
      </c>
      <c r="AO25" s="33">
        <f>+'[1]Informe_Fondane'!AO25</f>
        <v>0</v>
      </c>
      <c r="AP25" s="33">
        <f>+'[1]Informe_Fondane'!AP25</f>
        <v>0</v>
      </c>
      <c r="AQ25" s="33">
        <f>+'[1]Informe_Fondane'!AQ25</f>
        <v>0</v>
      </c>
      <c r="AR25" s="33">
        <f>+'[1]Informe_Fondane'!AR25</f>
        <v>0</v>
      </c>
      <c r="AS25" s="33">
        <f>+'[1]Informe_Fondane'!AS25</f>
        <v>0</v>
      </c>
      <c r="AT25" s="33">
        <f aca="true" t="shared" si="14" ref="AT25:AT30">SUM(AH25:AS25)</f>
        <v>0</v>
      </c>
      <c r="AU25" s="33">
        <f>+'[1]Informe_Fondane'!AU25</f>
        <v>0</v>
      </c>
      <c r="AV25" s="33">
        <f>+'[1]Informe_Fondane'!AV25</f>
        <v>0</v>
      </c>
      <c r="AW25" s="33">
        <f>+'[1]Informe_Fondane'!AW25</f>
        <v>0</v>
      </c>
      <c r="AX25" s="33">
        <f>+'[1]Informe_Fondane'!AX25</f>
        <v>0</v>
      </c>
      <c r="AY25" s="33">
        <f>+'[1]Informe_Fondane'!AY25</f>
        <v>0</v>
      </c>
      <c r="AZ25" s="33">
        <f>+'[1]Informe_Fondane'!AZ25</f>
        <v>0</v>
      </c>
      <c r="BA25" s="33">
        <f>+'[1]Informe_Fondane'!BA25</f>
        <v>0</v>
      </c>
      <c r="BB25" s="33">
        <f>+'[1]Informe_Fondane'!BB25</f>
        <v>0</v>
      </c>
      <c r="BC25" s="33">
        <f>+'[1]Informe_Fondane'!BC25</f>
        <v>0</v>
      </c>
      <c r="BD25" s="33">
        <f>+'[1]Informe_Fondane'!BD25</f>
        <v>0</v>
      </c>
      <c r="BE25" s="33">
        <f>+'[1]Informe_Fondane'!BE25</f>
        <v>0</v>
      </c>
      <c r="BF25" s="33">
        <f>+'[1]Informe_Fondane'!BF25</f>
        <v>0</v>
      </c>
      <c r="BG25" s="33">
        <f aca="true" t="shared" si="15" ref="BG25:BG30">SUM(AU25:BF25)</f>
        <v>0</v>
      </c>
    </row>
    <row r="26" spans="1:59" s="25" customFormat="1" ht="11.25" customHeight="1" hidden="1">
      <c r="A26" s="48" t="s">
        <v>63</v>
      </c>
      <c r="B26" s="34" t="s">
        <v>111</v>
      </c>
      <c r="C26" s="48" t="s">
        <v>64</v>
      </c>
      <c r="D26" s="33">
        <f>+'[1]Informe_Fondane'!D26</f>
        <v>0</v>
      </c>
      <c r="E26" s="33">
        <f>+'[1]Informe_Fondane'!E26</f>
        <v>0</v>
      </c>
      <c r="F26" s="33">
        <f>+'[1]Informe_Fondane'!F26</f>
        <v>0</v>
      </c>
      <c r="G26" s="33">
        <f t="shared" si="11"/>
        <v>0</v>
      </c>
      <c r="H26" s="33">
        <f>+'[1]Informe_Fondane'!H26</f>
        <v>0</v>
      </c>
      <c r="I26" s="33">
        <f>+'[1]Informe_Fondane'!I26</f>
        <v>0</v>
      </c>
      <c r="J26" s="33">
        <f>+'[1]Informe_Fondane'!J26</f>
        <v>0</v>
      </c>
      <c r="K26" s="33">
        <f>+'[1]Informe_Fondane'!K26</f>
        <v>0</v>
      </c>
      <c r="L26" s="33">
        <f>+'[1]Informe_Fondane'!L26</f>
        <v>0</v>
      </c>
      <c r="M26" s="33">
        <f>+'[1]Informe_Fondane'!M26</f>
        <v>0</v>
      </c>
      <c r="N26" s="33">
        <f>+'[1]Informe_Fondane'!N26</f>
        <v>0</v>
      </c>
      <c r="O26" s="33">
        <f>+'[1]Informe_Fondane'!O26</f>
        <v>0</v>
      </c>
      <c r="P26" s="33">
        <f>+'[1]Informe_Fondane'!P26</f>
        <v>0</v>
      </c>
      <c r="Q26" s="33">
        <f>+'[1]Informe_Fondane'!Q26</f>
        <v>0</v>
      </c>
      <c r="R26" s="33">
        <f>+'[1]Informe_Fondane'!R26</f>
        <v>0</v>
      </c>
      <c r="S26" s="33">
        <f>+'[1]Informe_Fondane'!S26</f>
        <v>0</v>
      </c>
      <c r="T26" s="33">
        <f t="shared" si="12"/>
        <v>0</v>
      </c>
      <c r="U26" s="33">
        <f>+'[1]Informe_Fondane'!U26</f>
        <v>0</v>
      </c>
      <c r="V26" s="33">
        <f>+'[1]Informe_Fondane'!V26</f>
        <v>0</v>
      </c>
      <c r="W26" s="33">
        <f>+'[1]Informe_Fondane'!W26</f>
        <v>0</v>
      </c>
      <c r="X26" s="33">
        <f>+'[1]Informe_Fondane'!X26</f>
        <v>0</v>
      </c>
      <c r="Y26" s="33">
        <f>+'[1]Informe_Fondane'!Y26</f>
        <v>0</v>
      </c>
      <c r="Z26" s="33">
        <f>+'[1]Informe_Fondane'!Z26</f>
        <v>0</v>
      </c>
      <c r="AA26" s="33">
        <f>+'[1]Informe_Fondane'!AA26</f>
        <v>0</v>
      </c>
      <c r="AB26" s="33">
        <f>+'[1]Informe_Fondane'!AB26</f>
        <v>0</v>
      </c>
      <c r="AC26" s="33">
        <f>+'[1]Informe_Fondane'!AC26</f>
        <v>0</v>
      </c>
      <c r="AD26" s="33">
        <f>+'[1]Informe_Fondane'!AD26</f>
        <v>0</v>
      </c>
      <c r="AE26" s="33">
        <f>+'[1]Informe_Fondane'!AE26</f>
        <v>0</v>
      </c>
      <c r="AF26" s="33">
        <f>+'[1]Informe_Fondane'!AF26</f>
        <v>0</v>
      </c>
      <c r="AG26" s="33">
        <f t="shared" si="13"/>
        <v>0</v>
      </c>
      <c r="AH26" s="33">
        <f>+'[1]Informe_Fondane'!AH26</f>
        <v>0</v>
      </c>
      <c r="AI26" s="33">
        <f>+'[1]Informe_Fondane'!AI26</f>
        <v>0</v>
      </c>
      <c r="AJ26" s="33">
        <f>+'[1]Informe_Fondane'!AJ26</f>
        <v>0</v>
      </c>
      <c r="AK26" s="33">
        <f>+'[1]Informe_Fondane'!AK26</f>
        <v>0</v>
      </c>
      <c r="AL26" s="33">
        <f>+'[1]Informe_Fondane'!AL26</f>
        <v>0</v>
      </c>
      <c r="AM26" s="33">
        <f>+'[1]Informe_Fondane'!AM26</f>
        <v>0</v>
      </c>
      <c r="AN26" s="33">
        <f>+'[1]Informe_Fondane'!AN26</f>
        <v>0</v>
      </c>
      <c r="AO26" s="33">
        <f>+'[1]Informe_Fondane'!AO26</f>
        <v>0</v>
      </c>
      <c r="AP26" s="33">
        <f>+'[1]Informe_Fondane'!AP26</f>
        <v>0</v>
      </c>
      <c r="AQ26" s="33">
        <f>+'[1]Informe_Fondane'!AQ26</f>
        <v>0</v>
      </c>
      <c r="AR26" s="33">
        <f>+'[1]Informe_Fondane'!AR26</f>
        <v>0</v>
      </c>
      <c r="AS26" s="33">
        <f>+'[1]Informe_Fondane'!AS26</f>
        <v>0</v>
      </c>
      <c r="AT26" s="33">
        <f t="shared" si="14"/>
        <v>0</v>
      </c>
      <c r="AU26" s="33">
        <f>+'[1]Informe_Fondane'!AU26</f>
        <v>0</v>
      </c>
      <c r="AV26" s="33">
        <f>+'[1]Informe_Fondane'!AV26</f>
        <v>0</v>
      </c>
      <c r="AW26" s="33">
        <f>+'[1]Informe_Fondane'!AW26</f>
        <v>0</v>
      </c>
      <c r="AX26" s="33">
        <f>+'[1]Informe_Fondane'!AX26</f>
        <v>0</v>
      </c>
      <c r="AY26" s="33">
        <f>+'[1]Informe_Fondane'!AY26</f>
        <v>0</v>
      </c>
      <c r="AZ26" s="33">
        <f>+'[1]Informe_Fondane'!AZ26</f>
        <v>0</v>
      </c>
      <c r="BA26" s="33">
        <f>+'[1]Informe_Fondane'!BA26</f>
        <v>0</v>
      </c>
      <c r="BB26" s="33">
        <f>+'[1]Informe_Fondane'!BB26</f>
        <v>0</v>
      </c>
      <c r="BC26" s="33">
        <f>+'[1]Informe_Fondane'!BC26</f>
        <v>0</v>
      </c>
      <c r="BD26" s="33">
        <f>+'[1]Informe_Fondane'!BD26</f>
        <v>0</v>
      </c>
      <c r="BE26" s="33">
        <f>+'[1]Informe_Fondane'!BE26</f>
        <v>0</v>
      </c>
      <c r="BF26" s="33">
        <f>+'[1]Informe_Fondane'!BF26</f>
        <v>0</v>
      </c>
      <c r="BG26" s="33">
        <f t="shared" si="15"/>
        <v>0</v>
      </c>
    </row>
    <row r="27" spans="1:59" s="25" customFormat="1" ht="11.25" customHeight="1" hidden="1">
      <c r="A27" s="48" t="s">
        <v>65</v>
      </c>
      <c r="B27" s="34">
        <v>20</v>
      </c>
      <c r="C27" s="48" t="s">
        <v>66</v>
      </c>
      <c r="D27" s="33">
        <f>+'[1]Informe_Fondane'!D27</f>
        <v>0</v>
      </c>
      <c r="E27" s="33">
        <f>+'[1]Informe_Fondane'!E27</f>
        <v>0</v>
      </c>
      <c r="F27" s="33">
        <f>+'[1]Informe_Fondane'!F27</f>
        <v>0</v>
      </c>
      <c r="G27" s="33">
        <f t="shared" si="11"/>
        <v>0</v>
      </c>
      <c r="H27" s="33">
        <f>+'[1]Informe_Fondane'!H27</f>
        <v>0</v>
      </c>
      <c r="I27" s="33">
        <f>+'[1]Informe_Fondane'!I27</f>
        <v>0</v>
      </c>
      <c r="J27" s="33">
        <f>+'[1]Informe_Fondane'!J27</f>
        <v>0</v>
      </c>
      <c r="K27" s="33">
        <f>+'[1]Informe_Fondane'!K27</f>
        <v>0</v>
      </c>
      <c r="L27" s="33">
        <f>+'[1]Informe_Fondane'!L27</f>
        <v>0</v>
      </c>
      <c r="M27" s="33">
        <f>+'[1]Informe_Fondane'!M27</f>
        <v>0</v>
      </c>
      <c r="N27" s="33">
        <f>+'[1]Informe_Fondane'!N27</f>
        <v>0</v>
      </c>
      <c r="O27" s="33">
        <f>+'[1]Informe_Fondane'!O27</f>
        <v>0</v>
      </c>
      <c r="P27" s="33">
        <f>+'[1]Informe_Fondane'!P27</f>
        <v>0</v>
      </c>
      <c r="Q27" s="33">
        <f>+'[1]Informe_Fondane'!Q27</f>
        <v>0</v>
      </c>
      <c r="R27" s="33">
        <f>+'[1]Informe_Fondane'!R27</f>
        <v>0</v>
      </c>
      <c r="S27" s="33">
        <f>+'[1]Informe_Fondane'!S27</f>
        <v>0</v>
      </c>
      <c r="T27" s="33">
        <f t="shared" si="12"/>
        <v>0</v>
      </c>
      <c r="U27" s="33">
        <f>+'[1]Informe_Fondane'!U27</f>
        <v>0</v>
      </c>
      <c r="V27" s="33">
        <f>+'[1]Informe_Fondane'!V27</f>
        <v>0</v>
      </c>
      <c r="W27" s="33">
        <f>+'[1]Informe_Fondane'!W27</f>
        <v>0</v>
      </c>
      <c r="X27" s="33">
        <f>+'[1]Informe_Fondane'!X27</f>
        <v>0</v>
      </c>
      <c r="Y27" s="33">
        <f>+'[1]Informe_Fondane'!Y27</f>
        <v>0</v>
      </c>
      <c r="Z27" s="33">
        <f>+'[1]Informe_Fondane'!Z27</f>
        <v>0</v>
      </c>
      <c r="AA27" s="33">
        <f>+'[1]Informe_Fondane'!AA27</f>
        <v>0</v>
      </c>
      <c r="AB27" s="33">
        <f>+'[1]Informe_Fondane'!AB27</f>
        <v>0</v>
      </c>
      <c r="AC27" s="33">
        <f>+'[1]Informe_Fondane'!AC27</f>
        <v>0</v>
      </c>
      <c r="AD27" s="33">
        <f>+'[1]Informe_Fondane'!AD27</f>
        <v>0</v>
      </c>
      <c r="AE27" s="33">
        <f>+'[1]Informe_Fondane'!AE27</f>
        <v>0</v>
      </c>
      <c r="AF27" s="33">
        <f>+'[1]Informe_Fondane'!AF27</f>
        <v>0</v>
      </c>
      <c r="AG27" s="33">
        <f t="shared" si="13"/>
        <v>0</v>
      </c>
      <c r="AH27" s="33">
        <f>+'[1]Informe_Fondane'!AH27</f>
        <v>0</v>
      </c>
      <c r="AI27" s="33">
        <f>+'[1]Informe_Fondane'!AI27</f>
        <v>0</v>
      </c>
      <c r="AJ27" s="33">
        <f>+'[1]Informe_Fondane'!AJ27</f>
        <v>0</v>
      </c>
      <c r="AK27" s="33">
        <f>+'[1]Informe_Fondane'!AK27</f>
        <v>0</v>
      </c>
      <c r="AL27" s="33">
        <f>+'[1]Informe_Fondane'!AL27</f>
        <v>0</v>
      </c>
      <c r="AM27" s="33">
        <f>+'[1]Informe_Fondane'!AM27</f>
        <v>0</v>
      </c>
      <c r="AN27" s="33">
        <f>+'[1]Informe_Fondane'!AN27</f>
        <v>0</v>
      </c>
      <c r="AO27" s="33">
        <f>+'[1]Informe_Fondane'!AO27</f>
        <v>0</v>
      </c>
      <c r="AP27" s="33">
        <f>+'[1]Informe_Fondane'!AP27</f>
        <v>0</v>
      </c>
      <c r="AQ27" s="33">
        <f>+'[1]Informe_Fondane'!AQ27</f>
        <v>0</v>
      </c>
      <c r="AR27" s="33">
        <f>+'[1]Informe_Fondane'!AR27</f>
        <v>0</v>
      </c>
      <c r="AS27" s="33">
        <f>+'[1]Informe_Fondane'!AS27</f>
        <v>0</v>
      </c>
      <c r="AT27" s="33">
        <f t="shared" si="14"/>
        <v>0</v>
      </c>
      <c r="AU27" s="33">
        <f>+'[1]Informe_Fondane'!AU27</f>
        <v>0</v>
      </c>
      <c r="AV27" s="33">
        <f>+'[1]Informe_Fondane'!AV27</f>
        <v>0</v>
      </c>
      <c r="AW27" s="33">
        <f>+'[1]Informe_Fondane'!AW27</f>
        <v>0</v>
      </c>
      <c r="AX27" s="33">
        <f>+'[1]Informe_Fondane'!AX27</f>
        <v>0</v>
      </c>
      <c r="AY27" s="33">
        <f>+'[1]Informe_Fondane'!AY27</f>
        <v>0</v>
      </c>
      <c r="AZ27" s="33">
        <f>+'[1]Informe_Fondane'!AZ27</f>
        <v>0</v>
      </c>
      <c r="BA27" s="33">
        <f>+'[1]Informe_Fondane'!BA27</f>
        <v>0</v>
      </c>
      <c r="BB27" s="33">
        <f>+'[1]Informe_Fondane'!BB27</f>
        <v>0</v>
      </c>
      <c r="BC27" s="33">
        <f>+'[1]Informe_Fondane'!BC27</f>
        <v>0</v>
      </c>
      <c r="BD27" s="33">
        <f>+'[1]Informe_Fondane'!BD27</f>
        <v>0</v>
      </c>
      <c r="BE27" s="33">
        <f>+'[1]Informe_Fondane'!BE27</f>
        <v>0</v>
      </c>
      <c r="BF27" s="33">
        <f>+'[1]Informe_Fondane'!BF27</f>
        <v>0</v>
      </c>
      <c r="BG27" s="33">
        <f t="shared" si="15"/>
        <v>0</v>
      </c>
    </row>
    <row r="28" spans="1:59" s="25" customFormat="1" ht="11.25" customHeight="1" hidden="1">
      <c r="A28" s="48" t="s">
        <v>67</v>
      </c>
      <c r="B28" s="34">
        <v>20</v>
      </c>
      <c r="C28" s="48" t="s">
        <v>68</v>
      </c>
      <c r="D28" s="33">
        <f>+'[1]Informe_Fondane'!D28</f>
        <v>0</v>
      </c>
      <c r="E28" s="33">
        <f>+'[1]Informe_Fondane'!E28</f>
        <v>0</v>
      </c>
      <c r="F28" s="33">
        <f>+'[1]Informe_Fondane'!F28</f>
        <v>0</v>
      </c>
      <c r="G28" s="33">
        <f t="shared" si="11"/>
        <v>0</v>
      </c>
      <c r="H28" s="33">
        <f>+'[1]Informe_Fondane'!H28</f>
        <v>0</v>
      </c>
      <c r="I28" s="33">
        <f>+'[1]Informe_Fondane'!I28</f>
        <v>0</v>
      </c>
      <c r="J28" s="33">
        <f>+'[1]Informe_Fondane'!J28</f>
        <v>0</v>
      </c>
      <c r="K28" s="33">
        <f>+'[1]Informe_Fondane'!K28</f>
        <v>0</v>
      </c>
      <c r="L28" s="33">
        <f>+'[1]Informe_Fondane'!L28</f>
        <v>0</v>
      </c>
      <c r="M28" s="33">
        <f>+'[1]Informe_Fondane'!M28</f>
        <v>0</v>
      </c>
      <c r="N28" s="33">
        <f>+'[1]Informe_Fondane'!N28</f>
        <v>0</v>
      </c>
      <c r="O28" s="33">
        <f>+'[1]Informe_Fondane'!O28</f>
        <v>0</v>
      </c>
      <c r="P28" s="33">
        <f>+'[1]Informe_Fondane'!P28</f>
        <v>0</v>
      </c>
      <c r="Q28" s="33">
        <f>+'[1]Informe_Fondane'!Q28</f>
        <v>0</v>
      </c>
      <c r="R28" s="33">
        <f>+'[1]Informe_Fondane'!R28</f>
        <v>0</v>
      </c>
      <c r="S28" s="33">
        <f>+'[1]Informe_Fondane'!S28</f>
        <v>0</v>
      </c>
      <c r="T28" s="33">
        <f t="shared" si="12"/>
        <v>0</v>
      </c>
      <c r="U28" s="33">
        <f>+'[1]Informe_Fondane'!U28</f>
        <v>0</v>
      </c>
      <c r="V28" s="33">
        <f>+'[1]Informe_Fondane'!V28</f>
        <v>0</v>
      </c>
      <c r="W28" s="33">
        <f>+'[1]Informe_Fondane'!W28</f>
        <v>0</v>
      </c>
      <c r="X28" s="33">
        <f>+'[1]Informe_Fondane'!X28</f>
        <v>0</v>
      </c>
      <c r="Y28" s="33">
        <f>+'[1]Informe_Fondane'!Y28</f>
        <v>0</v>
      </c>
      <c r="Z28" s="33">
        <f>+'[1]Informe_Fondane'!Z28</f>
        <v>0</v>
      </c>
      <c r="AA28" s="33">
        <f>+'[1]Informe_Fondane'!AA28</f>
        <v>0</v>
      </c>
      <c r="AB28" s="33">
        <f>+'[1]Informe_Fondane'!AB28</f>
        <v>0</v>
      </c>
      <c r="AC28" s="33">
        <f>+'[1]Informe_Fondane'!AC28</f>
        <v>0</v>
      </c>
      <c r="AD28" s="33">
        <f>+'[1]Informe_Fondane'!AD28</f>
        <v>0</v>
      </c>
      <c r="AE28" s="33">
        <f>+'[1]Informe_Fondane'!AE28</f>
        <v>0</v>
      </c>
      <c r="AF28" s="33">
        <f>+'[1]Informe_Fondane'!AF28</f>
        <v>0</v>
      </c>
      <c r="AG28" s="33">
        <f t="shared" si="13"/>
        <v>0</v>
      </c>
      <c r="AH28" s="33">
        <f>+'[1]Informe_Fondane'!AH28</f>
        <v>0</v>
      </c>
      <c r="AI28" s="33">
        <f>+'[1]Informe_Fondane'!AI28</f>
        <v>0</v>
      </c>
      <c r="AJ28" s="33">
        <f>+'[1]Informe_Fondane'!AJ28</f>
        <v>0</v>
      </c>
      <c r="AK28" s="33">
        <f>+'[1]Informe_Fondane'!AK28</f>
        <v>0</v>
      </c>
      <c r="AL28" s="33">
        <f>+'[1]Informe_Fondane'!AL28</f>
        <v>0</v>
      </c>
      <c r="AM28" s="33">
        <f>+'[1]Informe_Fondane'!AM28</f>
        <v>0</v>
      </c>
      <c r="AN28" s="33">
        <f>+'[1]Informe_Fondane'!AN28</f>
        <v>0</v>
      </c>
      <c r="AO28" s="33">
        <f>+'[1]Informe_Fondane'!AO28</f>
        <v>0</v>
      </c>
      <c r="AP28" s="33">
        <f>+'[1]Informe_Fondane'!AP28</f>
        <v>0</v>
      </c>
      <c r="AQ28" s="33">
        <f>+'[1]Informe_Fondane'!AQ28</f>
        <v>0</v>
      </c>
      <c r="AR28" s="33">
        <f>+'[1]Informe_Fondane'!AR28</f>
        <v>0</v>
      </c>
      <c r="AS28" s="33">
        <f>+'[1]Informe_Fondane'!AS28</f>
        <v>0</v>
      </c>
      <c r="AT28" s="33">
        <f t="shared" si="14"/>
        <v>0</v>
      </c>
      <c r="AU28" s="33">
        <f>+'[1]Informe_Fondane'!AU28</f>
        <v>0</v>
      </c>
      <c r="AV28" s="33">
        <f>+'[1]Informe_Fondane'!AV28</f>
        <v>0</v>
      </c>
      <c r="AW28" s="33">
        <f>+'[1]Informe_Fondane'!AW28</f>
        <v>0</v>
      </c>
      <c r="AX28" s="33">
        <f>+'[1]Informe_Fondane'!AX28</f>
        <v>0</v>
      </c>
      <c r="AY28" s="33">
        <f>+'[1]Informe_Fondane'!AY28</f>
        <v>0</v>
      </c>
      <c r="AZ28" s="33">
        <f>+'[1]Informe_Fondane'!AZ28</f>
        <v>0</v>
      </c>
      <c r="BA28" s="33">
        <f>+'[1]Informe_Fondane'!BA28</f>
        <v>0</v>
      </c>
      <c r="BB28" s="33">
        <f>+'[1]Informe_Fondane'!BB28</f>
        <v>0</v>
      </c>
      <c r="BC28" s="33">
        <f>+'[1]Informe_Fondane'!BC28</f>
        <v>0</v>
      </c>
      <c r="BD28" s="33">
        <f>+'[1]Informe_Fondane'!BD28</f>
        <v>0</v>
      </c>
      <c r="BE28" s="33">
        <f>+'[1]Informe_Fondane'!BE28</f>
        <v>0</v>
      </c>
      <c r="BF28" s="33">
        <f>+'[1]Informe_Fondane'!BF28</f>
        <v>0</v>
      </c>
      <c r="BG28" s="33">
        <f t="shared" si="15"/>
        <v>0</v>
      </c>
    </row>
    <row r="29" spans="1:59" s="25" customFormat="1" ht="11.25" customHeight="1" hidden="1">
      <c r="A29" s="48" t="s">
        <v>69</v>
      </c>
      <c r="B29" s="34" t="s">
        <v>111</v>
      </c>
      <c r="C29" s="48" t="s">
        <v>70</v>
      </c>
      <c r="D29" s="33">
        <f>+'[1]Informe_Fondane'!D29</f>
        <v>0</v>
      </c>
      <c r="E29" s="33">
        <f>+'[1]Informe_Fondane'!E29</f>
        <v>0</v>
      </c>
      <c r="F29" s="33">
        <f>+'[1]Informe_Fondane'!F29</f>
        <v>0</v>
      </c>
      <c r="G29" s="33">
        <f t="shared" si="11"/>
        <v>0</v>
      </c>
      <c r="H29" s="33">
        <f>+'[1]Informe_Fondane'!H29</f>
        <v>0</v>
      </c>
      <c r="I29" s="33">
        <f>+'[1]Informe_Fondane'!I29</f>
        <v>0</v>
      </c>
      <c r="J29" s="33">
        <f>+'[1]Informe_Fondane'!J29</f>
        <v>0</v>
      </c>
      <c r="K29" s="33">
        <f>+'[1]Informe_Fondane'!K29</f>
        <v>0</v>
      </c>
      <c r="L29" s="33">
        <f>+'[1]Informe_Fondane'!L29</f>
        <v>0</v>
      </c>
      <c r="M29" s="33">
        <f>+'[1]Informe_Fondane'!M29</f>
        <v>0</v>
      </c>
      <c r="N29" s="33">
        <f>+'[1]Informe_Fondane'!N29</f>
        <v>0</v>
      </c>
      <c r="O29" s="33">
        <f>+'[1]Informe_Fondane'!O29</f>
        <v>0</v>
      </c>
      <c r="P29" s="33">
        <f>+'[1]Informe_Fondane'!P29</f>
        <v>0</v>
      </c>
      <c r="Q29" s="33">
        <f>+'[1]Informe_Fondane'!Q29</f>
        <v>0</v>
      </c>
      <c r="R29" s="33">
        <f>+'[1]Informe_Fondane'!R29</f>
        <v>0</v>
      </c>
      <c r="S29" s="33">
        <f>+'[1]Informe_Fondane'!S29</f>
        <v>0</v>
      </c>
      <c r="T29" s="33">
        <f t="shared" si="12"/>
        <v>0</v>
      </c>
      <c r="U29" s="33">
        <f>+'[1]Informe_Fondane'!U29</f>
        <v>0</v>
      </c>
      <c r="V29" s="33">
        <f>+'[1]Informe_Fondane'!V29</f>
        <v>0</v>
      </c>
      <c r="W29" s="33">
        <f>+'[1]Informe_Fondane'!W29</f>
        <v>0</v>
      </c>
      <c r="X29" s="33">
        <f>+'[1]Informe_Fondane'!X29</f>
        <v>0</v>
      </c>
      <c r="Y29" s="33">
        <f>+'[1]Informe_Fondane'!Y29</f>
        <v>0</v>
      </c>
      <c r="Z29" s="33">
        <f>+'[1]Informe_Fondane'!Z29</f>
        <v>0</v>
      </c>
      <c r="AA29" s="33">
        <f>+'[1]Informe_Fondane'!AA29</f>
        <v>0</v>
      </c>
      <c r="AB29" s="33">
        <f>+'[1]Informe_Fondane'!AB29</f>
        <v>0</v>
      </c>
      <c r="AC29" s="33">
        <f>+'[1]Informe_Fondane'!AC29</f>
        <v>0</v>
      </c>
      <c r="AD29" s="33">
        <f>+'[1]Informe_Fondane'!AD29</f>
        <v>0</v>
      </c>
      <c r="AE29" s="33">
        <f>+'[1]Informe_Fondane'!AE29</f>
        <v>0</v>
      </c>
      <c r="AF29" s="33">
        <f>+'[1]Informe_Fondane'!AF29</f>
        <v>0</v>
      </c>
      <c r="AG29" s="33">
        <f t="shared" si="13"/>
        <v>0</v>
      </c>
      <c r="AH29" s="33">
        <f>+'[1]Informe_Fondane'!AH29</f>
        <v>0</v>
      </c>
      <c r="AI29" s="33">
        <f>+'[1]Informe_Fondane'!AI29</f>
        <v>0</v>
      </c>
      <c r="AJ29" s="33">
        <f>+'[1]Informe_Fondane'!AJ29</f>
        <v>0</v>
      </c>
      <c r="AK29" s="33">
        <f>+'[1]Informe_Fondane'!AK29</f>
        <v>0</v>
      </c>
      <c r="AL29" s="33">
        <f>+'[1]Informe_Fondane'!AL29</f>
        <v>0</v>
      </c>
      <c r="AM29" s="33">
        <f>+'[1]Informe_Fondane'!AM29</f>
        <v>0</v>
      </c>
      <c r="AN29" s="33">
        <f>+'[1]Informe_Fondane'!AN29</f>
        <v>0</v>
      </c>
      <c r="AO29" s="33">
        <f>+'[1]Informe_Fondane'!AO29</f>
        <v>0</v>
      </c>
      <c r="AP29" s="33">
        <f>+'[1]Informe_Fondane'!AP29</f>
        <v>0</v>
      </c>
      <c r="AQ29" s="33">
        <f>+'[1]Informe_Fondane'!AQ29</f>
        <v>0</v>
      </c>
      <c r="AR29" s="33">
        <f>+'[1]Informe_Fondane'!AR29</f>
        <v>0</v>
      </c>
      <c r="AS29" s="33">
        <f>+'[1]Informe_Fondane'!AS29</f>
        <v>0</v>
      </c>
      <c r="AT29" s="33">
        <f t="shared" si="14"/>
        <v>0</v>
      </c>
      <c r="AU29" s="33">
        <f>+'[1]Informe_Fondane'!AU29</f>
        <v>0</v>
      </c>
      <c r="AV29" s="33">
        <f>+'[1]Informe_Fondane'!AV29</f>
        <v>0</v>
      </c>
      <c r="AW29" s="33">
        <f>+'[1]Informe_Fondane'!AW29</f>
        <v>0</v>
      </c>
      <c r="AX29" s="33">
        <f>+'[1]Informe_Fondane'!AX29</f>
        <v>0</v>
      </c>
      <c r="AY29" s="33">
        <f>+'[1]Informe_Fondane'!AY29</f>
        <v>0</v>
      </c>
      <c r="AZ29" s="33">
        <f>+'[1]Informe_Fondane'!AZ29</f>
        <v>0</v>
      </c>
      <c r="BA29" s="33">
        <f>+'[1]Informe_Fondane'!BA29</f>
        <v>0</v>
      </c>
      <c r="BB29" s="33">
        <f>+'[1]Informe_Fondane'!BB29</f>
        <v>0</v>
      </c>
      <c r="BC29" s="33">
        <f>+'[1]Informe_Fondane'!BC29</f>
        <v>0</v>
      </c>
      <c r="BD29" s="33">
        <f>+'[1]Informe_Fondane'!BD29</f>
        <v>0</v>
      </c>
      <c r="BE29" s="33">
        <f>+'[1]Informe_Fondane'!BE29</f>
        <v>0</v>
      </c>
      <c r="BF29" s="33">
        <f>+'[1]Informe_Fondane'!BF29</f>
        <v>0</v>
      </c>
      <c r="BG29" s="33">
        <f t="shared" si="15"/>
        <v>0</v>
      </c>
    </row>
    <row r="30" spans="1:59" s="25" customFormat="1" ht="11.25" customHeight="1" hidden="1">
      <c r="A30" s="48" t="s">
        <v>71</v>
      </c>
      <c r="B30" s="34" t="s">
        <v>111</v>
      </c>
      <c r="C30" s="48" t="s">
        <v>72</v>
      </c>
      <c r="D30" s="33">
        <f>+'[1]Informe_Fondane'!D30</f>
        <v>0</v>
      </c>
      <c r="E30" s="33">
        <f>+'[1]Informe_Fondane'!E30</f>
        <v>0</v>
      </c>
      <c r="F30" s="33">
        <f>+'[1]Informe_Fondane'!F30</f>
        <v>0</v>
      </c>
      <c r="G30" s="33">
        <f t="shared" si="11"/>
        <v>0</v>
      </c>
      <c r="H30" s="33">
        <f>+'[1]Informe_Fondane'!H30</f>
        <v>0</v>
      </c>
      <c r="I30" s="33">
        <f>+'[1]Informe_Fondane'!I30</f>
        <v>0</v>
      </c>
      <c r="J30" s="33">
        <f>+'[1]Informe_Fondane'!J30</f>
        <v>0</v>
      </c>
      <c r="K30" s="33">
        <f>+'[1]Informe_Fondane'!K30</f>
        <v>0</v>
      </c>
      <c r="L30" s="33">
        <f>+'[1]Informe_Fondane'!L30</f>
        <v>0</v>
      </c>
      <c r="M30" s="33">
        <f>+'[1]Informe_Fondane'!M30</f>
        <v>0</v>
      </c>
      <c r="N30" s="33">
        <f>+'[1]Informe_Fondane'!N30</f>
        <v>0</v>
      </c>
      <c r="O30" s="33">
        <f>+'[1]Informe_Fondane'!O30</f>
        <v>0</v>
      </c>
      <c r="P30" s="33">
        <f>+'[1]Informe_Fondane'!P30</f>
        <v>0</v>
      </c>
      <c r="Q30" s="33">
        <f>+'[1]Informe_Fondane'!Q30</f>
        <v>0</v>
      </c>
      <c r="R30" s="33">
        <f>+'[1]Informe_Fondane'!R30</f>
        <v>0</v>
      </c>
      <c r="S30" s="33">
        <f>+'[1]Informe_Fondane'!S30</f>
        <v>0</v>
      </c>
      <c r="T30" s="33">
        <f t="shared" si="12"/>
        <v>0</v>
      </c>
      <c r="U30" s="33">
        <f>+'[1]Informe_Fondane'!U30</f>
        <v>0</v>
      </c>
      <c r="V30" s="33">
        <f>+'[1]Informe_Fondane'!V30</f>
        <v>0</v>
      </c>
      <c r="W30" s="33">
        <f>+'[1]Informe_Fondane'!W30</f>
        <v>0</v>
      </c>
      <c r="X30" s="33">
        <f>+'[1]Informe_Fondane'!X30</f>
        <v>0</v>
      </c>
      <c r="Y30" s="33">
        <f>+'[1]Informe_Fondane'!Y30</f>
        <v>0</v>
      </c>
      <c r="Z30" s="33">
        <f>+'[1]Informe_Fondane'!Z30</f>
        <v>0</v>
      </c>
      <c r="AA30" s="33">
        <f>+'[1]Informe_Fondane'!AA30</f>
        <v>0</v>
      </c>
      <c r="AB30" s="33">
        <f>+'[1]Informe_Fondane'!AB30</f>
        <v>0</v>
      </c>
      <c r="AC30" s="33">
        <f>+'[1]Informe_Fondane'!AC30</f>
        <v>0</v>
      </c>
      <c r="AD30" s="33">
        <f>+'[1]Informe_Fondane'!AD30</f>
        <v>0</v>
      </c>
      <c r="AE30" s="33">
        <f>+'[1]Informe_Fondane'!AE30</f>
        <v>0</v>
      </c>
      <c r="AF30" s="33">
        <f>+'[1]Informe_Fondane'!AF30</f>
        <v>0</v>
      </c>
      <c r="AG30" s="33">
        <f t="shared" si="13"/>
        <v>0</v>
      </c>
      <c r="AH30" s="33">
        <f>+'[1]Informe_Fondane'!AH30</f>
        <v>0</v>
      </c>
      <c r="AI30" s="33">
        <f>+'[1]Informe_Fondane'!AI30</f>
        <v>0</v>
      </c>
      <c r="AJ30" s="33">
        <f>+'[1]Informe_Fondane'!AJ30</f>
        <v>0</v>
      </c>
      <c r="AK30" s="33">
        <f>+'[1]Informe_Fondane'!AK30</f>
        <v>0</v>
      </c>
      <c r="AL30" s="33">
        <f>+'[1]Informe_Fondane'!AL30</f>
        <v>0</v>
      </c>
      <c r="AM30" s="33">
        <f>+'[1]Informe_Fondane'!AM30</f>
        <v>0</v>
      </c>
      <c r="AN30" s="33">
        <f>+'[1]Informe_Fondane'!AN30</f>
        <v>0</v>
      </c>
      <c r="AO30" s="33">
        <f>+'[1]Informe_Fondane'!AO30</f>
        <v>0</v>
      </c>
      <c r="AP30" s="33">
        <f>+'[1]Informe_Fondane'!AP30</f>
        <v>0</v>
      </c>
      <c r="AQ30" s="33">
        <f>+'[1]Informe_Fondane'!AQ30</f>
        <v>0</v>
      </c>
      <c r="AR30" s="33">
        <f>+'[1]Informe_Fondane'!AR30</f>
        <v>0</v>
      </c>
      <c r="AS30" s="33">
        <f>+'[1]Informe_Fondane'!AS30</f>
        <v>0</v>
      </c>
      <c r="AT30" s="33">
        <f t="shared" si="14"/>
        <v>0</v>
      </c>
      <c r="AU30" s="33">
        <f>+'[1]Informe_Fondane'!AU30</f>
        <v>0</v>
      </c>
      <c r="AV30" s="33">
        <f>+'[1]Informe_Fondane'!AV30</f>
        <v>0</v>
      </c>
      <c r="AW30" s="33">
        <f>+'[1]Informe_Fondane'!AW30</f>
        <v>0</v>
      </c>
      <c r="AX30" s="33">
        <f>+'[1]Informe_Fondane'!AX30</f>
        <v>0</v>
      </c>
      <c r="AY30" s="33">
        <f>+'[1]Informe_Fondane'!AY30</f>
        <v>0</v>
      </c>
      <c r="AZ30" s="33">
        <f>+'[1]Informe_Fondane'!AZ30</f>
        <v>0</v>
      </c>
      <c r="BA30" s="33">
        <f>+'[1]Informe_Fondane'!BA30</f>
        <v>0</v>
      </c>
      <c r="BB30" s="33">
        <f>+'[1]Informe_Fondane'!BB30</f>
        <v>0</v>
      </c>
      <c r="BC30" s="33">
        <f>+'[1]Informe_Fondane'!BC30</f>
        <v>0</v>
      </c>
      <c r="BD30" s="33">
        <f>+'[1]Informe_Fondane'!BD30</f>
        <v>0</v>
      </c>
      <c r="BE30" s="33">
        <f>+'[1]Informe_Fondane'!BE30</f>
        <v>0</v>
      </c>
      <c r="BF30" s="33">
        <f>+'[1]Informe_Fondane'!BF30</f>
        <v>0</v>
      </c>
      <c r="BG30" s="33">
        <f t="shared" si="15"/>
        <v>0</v>
      </c>
    </row>
    <row r="31" spans="1:61" s="30" customFormat="1" ht="11.25" customHeight="1" hidden="1">
      <c r="A31" s="98" t="s">
        <v>125</v>
      </c>
      <c r="B31" s="99"/>
      <c r="C31" s="98" t="s">
        <v>73</v>
      </c>
      <c r="D31" s="98">
        <f>SUM(D32:D36)</f>
        <v>0</v>
      </c>
      <c r="E31" s="98">
        <f aca="true" t="shared" si="16" ref="E31:BF31">SUM(E32:E36)</f>
        <v>0</v>
      </c>
      <c r="F31" s="98">
        <f t="shared" si="16"/>
        <v>0</v>
      </c>
      <c r="G31" s="98">
        <f t="shared" si="16"/>
        <v>0</v>
      </c>
      <c r="H31" s="98">
        <f t="shared" si="16"/>
        <v>0</v>
      </c>
      <c r="I31" s="98">
        <f t="shared" si="16"/>
        <v>0</v>
      </c>
      <c r="J31" s="98">
        <f t="shared" si="16"/>
        <v>0</v>
      </c>
      <c r="K31" s="98">
        <f t="shared" si="16"/>
        <v>0</v>
      </c>
      <c r="L31" s="98">
        <f t="shared" si="16"/>
        <v>0</v>
      </c>
      <c r="M31" s="98">
        <f t="shared" si="16"/>
        <v>0</v>
      </c>
      <c r="N31" s="98">
        <f t="shared" si="16"/>
        <v>0</v>
      </c>
      <c r="O31" s="98">
        <f t="shared" si="16"/>
        <v>0</v>
      </c>
      <c r="P31" s="98">
        <f t="shared" si="16"/>
        <v>0</v>
      </c>
      <c r="Q31" s="98">
        <f t="shared" si="16"/>
        <v>0</v>
      </c>
      <c r="R31" s="98">
        <f t="shared" si="16"/>
        <v>0</v>
      </c>
      <c r="S31" s="98">
        <f t="shared" si="16"/>
        <v>0</v>
      </c>
      <c r="T31" s="98">
        <f t="shared" si="16"/>
        <v>0</v>
      </c>
      <c r="U31" s="98">
        <f t="shared" si="16"/>
        <v>0</v>
      </c>
      <c r="V31" s="98">
        <f t="shared" si="16"/>
        <v>0</v>
      </c>
      <c r="W31" s="98">
        <f t="shared" si="16"/>
        <v>0</v>
      </c>
      <c r="X31" s="98">
        <f t="shared" si="16"/>
        <v>0</v>
      </c>
      <c r="Y31" s="98">
        <f t="shared" si="16"/>
        <v>0</v>
      </c>
      <c r="Z31" s="98">
        <f t="shared" si="16"/>
        <v>0</v>
      </c>
      <c r="AA31" s="98">
        <f t="shared" si="16"/>
        <v>0</v>
      </c>
      <c r="AB31" s="98">
        <f t="shared" si="16"/>
        <v>0</v>
      </c>
      <c r="AC31" s="98">
        <f t="shared" si="16"/>
        <v>0</v>
      </c>
      <c r="AD31" s="98">
        <f t="shared" si="16"/>
        <v>0</v>
      </c>
      <c r="AE31" s="98">
        <f t="shared" si="16"/>
        <v>0</v>
      </c>
      <c r="AF31" s="98">
        <f t="shared" si="16"/>
        <v>0</v>
      </c>
      <c r="AG31" s="98">
        <f>SUM(AG32:AG36)</f>
        <v>0</v>
      </c>
      <c r="AH31" s="98">
        <f t="shared" si="16"/>
        <v>0</v>
      </c>
      <c r="AI31" s="98">
        <f t="shared" si="16"/>
        <v>0</v>
      </c>
      <c r="AJ31" s="98">
        <f t="shared" si="16"/>
        <v>0</v>
      </c>
      <c r="AK31" s="98">
        <f t="shared" si="16"/>
        <v>0</v>
      </c>
      <c r="AL31" s="98">
        <f t="shared" si="16"/>
        <v>0</v>
      </c>
      <c r="AM31" s="98">
        <f t="shared" si="16"/>
        <v>0</v>
      </c>
      <c r="AN31" s="98">
        <f t="shared" si="16"/>
        <v>0</v>
      </c>
      <c r="AO31" s="98">
        <f t="shared" si="16"/>
        <v>0</v>
      </c>
      <c r="AP31" s="98">
        <f t="shared" si="16"/>
        <v>0</v>
      </c>
      <c r="AQ31" s="98">
        <f t="shared" si="16"/>
        <v>0</v>
      </c>
      <c r="AR31" s="98">
        <f t="shared" si="16"/>
        <v>0</v>
      </c>
      <c r="AS31" s="98">
        <f t="shared" si="16"/>
        <v>0</v>
      </c>
      <c r="AT31" s="98">
        <f>SUM(AT32:AT36)</f>
        <v>0</v>
      </c>
      <c r="AU31" s="98">
        <f t="shared" si="16"/>
        <v>0</v>
      </c>
      <c r="AV31" s="98">
        <f t="shared" si="16"/>
        <v>0</v>
      </c>
      <c r="AW31" s="98">
        <f t="shared" si="16"/>
        <v>0</v>
      </c>
      <c r="AX31" s="98">
        <f t="shared" si="16"/>
        <v>0</v>
      </c>
      <c r="AY31" s="98">
        <f t="shared" si="16"/>
        <v>0</v>
      </c>
      <c r="AZ31" s="98">
        <f t="shared" si="16"/>
        <v>0</v>
      </c>
      <c r="BA31" s="98">
        <f t="shared" si="16"/>
        <v>0</v>
      </c>
      <c r="BB31" s="98">
        <f t="shared" si="16"/>
        <v>0</v>
      </c>
      <c r="BC31" s="98">
        <f t="shared" si="16"/>
        <v>0</v>
      </c>
      <c r="BD31" s="98">
        <f t="shared" si="16"/>
        <v>0</v>
      </c>
      <c r="BE31" s="98">
        <f t="shared" si="16"/>
        <v>0</v>
      </c>
      <c r="BF31" s="98">
        <f t="shared" si="16"/>
        <v>0</v>
      </c>
      <c r="BG31" s="98">
        <f>SUM(BG32:BG36)</f>
        <v>0</v>
      </c>
      <c r="BH31" s="25"/>
      <c r="BI31" s="25"/>
    </row>
    <row r="32" spans="1:59" s="25" customFormat="1" ht="11.25" customHeight="1" hidden="1">
      <c r="A32" s="48" t="s">
        <v>74</v>
      </c>
      <c r="B32" s="34" t="s">
        <v>111</v>
      </c>
      <c r="C32" s="48" t="s">
        <v>75</v>
      </c>
      <c r="D32" s="33">
        <f>+'[1]Informe_Fondane'!D32</f>
        <v>0</v>
      </c>
      <c r="E32" s="33">
        <f>+'[1]Informe_Fondane'!E32</f>
        <v>0</v>
      </c>
      <c r="F32" s="33">
        <f>+'[1]Informe_Fondane'!F32</f>
        <v>0</v>
      </c>
      <c r="G32" s="33">
        <f>SUM(D32:E32)-F32</f>
        <v>0</v>
      </c>
      <c r="H32" s="33">
        <f>+'[1]Informe_Fondane'!H34</f>
        <v>0</v>
      </c>
      <c r="I32" s="33">
        <f>+'[1]Informe_Fondane'!I34</f>
        <v>0</v>
      </c>
      <c r="J32" s="33">
        <f>+'[1]Informe_Fondane'!J34</f>
        <v>0</v>
      </c>
      <c r="K32" s="33">
        <f>+'[1]Informe_Fondane'!K34</f>
        <v>0</v>
      </c>
      <c r="L32" s="33">
        <f>+'[1]Informe_Fondane'!L34</f>
        <v>0</v>
      </c>
      <c r="M32" s="33">
        <f>+'[1]Informe_Fondane'!M34</f>
        <v>0</v>
      </c>
      <c r="N32" s="33">
        <f>+'[1]Informe_Fondane'!N34</f>
        <v>0</v>
      </c>
      <c r="O32" s="33">
        <f>+'[1]Informe_Fondane'!O34</f>
        <v>0</v>
      </c>
      <c r="P32" s="33">
        <f>+'[1]Informe_Fondane'!P34</f>
        <v>0</v>
      </c>
      <c r="Q32" s="33">
        <f>+'[1]Informe_Fondane'!Q32</f>
        <v>0</v>
      </c>
      <c r="R32" s="33">
        <f>+'[1]Informe_Fondane'!R34</f>
        <v>0</v>
      </c>
      <c r="S32" s="33">
        <f>+'[1]Informe_Fondane'!S34</f>
        <v>0</v>
      </c>
      <c r="T32" s="33">
        <f>SUM(H32:S32)</f>
        <v>0</v>
      </c>
      <c r="U32" s="33">
        <f>+'[1]Informe_Fondane'!U34</f>
        <v>0</v>
      </c>
      <c r="V32" s="33">
        <f>+'[1]Informe_Fondane'!V34</f>
        <v>0</v>
      </c>
      <c r="W32" s="33">
        <f>+'[1]Informe_Fondane'!W34</f>
        <v>0</v>
      </c>
      <c r="X32" s="33">
        <f>+'[1]Informe_Fondane'!X34</f>
        <v>0</v>
      </c>
      <c r="Y32" s="33">
        <f>+'[1]Informe_Fondane'!Y34</f>
        <v>0</v>
      </c>
      <c r="Z32" s="33">
        <f>+'[1]Informe_Fondane'!Z34</f>
        <v>0</v>
      </c>
      <c r="AA32" s="33">
        <f>+'[1]Informe_Fondane'!AA34</f>
        <v>0</v>
      </c>
      <c r="AB32" s="33">
        <f>+'[1]Informe_Fondane'!AB34</f>
        <v>0</v>
      </c>
      <c r="AC32" s="33">
        <f>+'[1]Informe_Fondane'!AC32</f>
        <v>0</v>
      </c>
      <c r="AD32" s="33">
        <f>+'[1]Informe_Fondane'!AD32</f>
        <v>0</v>
      </c>
      <c r="AE32" s="33">
        <f>+'[1]Informe_Fondane'!AE34</f>
        <v>0</v>
      </c>
      <c r="AF32" s="33">
        <f>+'[1]Informe_Fondane'!AF34</f>
        <v>0</v>
      </c>
      <c r="AG32" s="33">
        <f>SUM(U32:AF32)</f>
        <v>0</v>
      </c>
      <c r="AH32" s="33">
        <f>+'[1]Informe_Fondane'!AH34</f>
        <v>0</v>
      </c>
      <c r="AI32" s="33">
        <f>+'[1]Informe_Fondane'!AI34</f>
        <v>0</v>
      </c>
      <c r="AJ32" s="33">
        <f>+'[1]Informe_Fondane'!AJ34</f>
        <v>0</v>
      </c>
      <c r="AK32" s="33">
        <f>+'[1]Informe_Fondane'!AK34</f>
        <v>0</v>
      </c>
      <c r="AL32" s="33">
        <f>+'[1]Informe_Fondane'!AL34</f>
        <v>0</v>
      </c>
      <c r="AM32" s="33">
        <f>+'[1]Informe_Fondane'!AM34</f>
        <v>0</v>
      </c>
      <c r="AN32" s="33">
        <f>+'[1]Informe_Fondane'!AN34</f>
        <v>0</v>
      </c>
      <c r="AO32" s="33">
        <f>+'[1]Informe_Fondane'!AO34</f>
        <v>0</v>
      </c>
      <c r="AP32" s="33">
        <f>+'[1]Informe_Fondane'!AP34</f>
        <v>0</v>
      </c>
      <c r="AQ32" s="33">
        <f>+'[1]Informe_Fondane'!AQ32</f>
        <v>0</v>
      </c>
      <c r="AR32" s="33">
        <f>+'[1]Informe_Fondane'!AR34</f>
        <v>0</v>
      </c>
      <c r="AS32" s="33">
        <f>+'[1]Informe_Fondane'!AS34</f>
        <v>0</v>
      </c>
      <c r="AT32" s="33">
        <f>SUM(AH32:AS32)</f>
        <v>0</v>
      </c>
      <c r="AU32" s="33">
        <f>+'[1]Informe_Fondane'!AU34</f>
        <v>0</v>
      </c>
      <c r="AV32" s="33">
        <f>+'[1]Informe_Fondane'!AV34</f>
        <v>0</v>
      </c>
      <c r="AW32" s="33">
        <f>+'[1]Informe_Fondane'!AW34</f>
        <v>0</v>
      </c>
      <c r="AX32" s="33">
        <f>+'[1]Informe_Fondane'!AX34</f>
        <v>0</v>
      </c>
      <c r="AY32" s="33">
        <f>+'[1]Informe_Fondane'!AY34</f>
        <v>0</v>
      </c>
      <c r="AZ32" s="33">
        <f>+'[1]Informe_Fondane'!AZ34</f>
        <v>0</v>
      </c>
      <c r="BA32" s="33">
        <f>+'[1]Informe_Fondane'!BA34</f>
        <v>0</v>
      </c>
      <c r="BB32" s="33">
        <f>+'[1]Informe_Fondane'!BB34</f>
        <v>0</v>
      </c>
      <c r="BC32" s="33">
        <f>+'[1]Informe_Fondane'!BC34</f>
        <v>0</v>
      </c>
      <c r="BD32" s="33">
        <f>+'[1]Informe_Fondane'!BD32</f>
        <v>0</v>
      </c>
      <c r="BE32" s="33">
        <f>+'[1]Informe_Fondane'!BE34</f>
        <v>0</v>
      </c>
      <c r="BF32" s="33">
        <f>+'[1]Informe_Fondane'!BF34</f>
        <v>0</v>
      </c>
      <c r="BG32" s="33">
        <f>SUM(AU32:BF32)</f>
        <v>0</v>
      </c>
    </row>
    <row r="33" spans="1:59" s="25" customFormat="1" ht="11.25" customHeight="1" hidden="1">
      <c r="A33" s="48" t="s">
        <v>76</v>
      </c>
      <c r="B33" s="34" t="s">
        <v>111</v>
      </c>
      <c r="C33" s="48" t="s">
        <v>77</v>
      </c>
      <c r="D33" s="33">
        <f>+'[1]Informe_Fondane'!D33</f>
        <v>0</v>
      </c>
      <c r="E33" s="33">
        <f>+'[1]Informe_Fondane'!E33</f>
        <v>0</v>
      </c>
      <c r="F33" s="33">
        <f>+'[1]Informe_Fondane'!F33</f>
        <v>0</v>
      </c>
      <c r="G33" s="33">
        <f>SUM(D33:E33)-F33</f>
        <v>0</v>
      </c>
      <c r="H33" s="33">
        <f>+'[1]Informe_Fondane'!H33</f>
        <v>0</v>
      </c>
      <c r="I33" s="33">
        <f>+'[1]Informe_Fondane'!I33</f>
        <v>0</v>
      </c>
      <c r="J33" s="33">
        <f>+'[1]Informe_Fondane'!J33</f>
        <v>0</v>
      </c>
      <c r="K33" s="33">
        <f>+'[1]Informe_Fondane'!K33</f>
        <v>0</v>
      </c>
      <c r="L33" s="33">
        <f>+'[1]Informe_Fondane'!L33</f>
        <v>0</v>
      </c>
      <c r="M33" s="33">
        <f>+'[1]Informe_Fondane'!M33</f>
        <v>0</v>
      </c>
      <c r="N33" s="33">
        <f>+'[1]Informe_Fondane'!N33</f>
        <v>0</v>
      </c>
      <c r="O33" s="33">
        <f>+'[1]Informe_Fondane'!O33</f>
        <v>0</v>
      </c>
      <c r="P33" s="33">
        <f>+'[1]Informe_Fondane'!P33</f>
        <v>0</v>
      </c>
      <c r="Q33" s="33">
        <f>+'[1]Informe_Fondane'!Q33</f>
        <v>0</v>
      </c>
      <c r="R33" s="33">
        <f>+'[1]Informe_Fondane'!R33</f>
        <v>0</v>
      </c>
      <c r="S33" s="33">
        <f>+'[1]Informe_Fondane'!S33</f>
        <v>0</v>
      </c>
      <c r="T33" s="33">
        <f>SUM(H33:S33)</f>
        <v>0</v>
      </c>
      <c r="U33" s="33">
        <f>+'[1]Informe_Fondane'!U33</f>
        <v>0</v>
      </c>
      <c r="V33" s="33">
        <f>+'[1]Informe_Fondane'!V33</f>
        <v>0</v>
      </c>
      <c r="W33" s="33">
        <f>+'[1]Informe_Fondane'!W33</f>
        <v>0</v>
      </c>
      <c r="X33" s="33">
        <f>+'[1]Informe_Fondane'!X33</f>
        <v>0</v>
      </c>
      <c r="Y33" s="33">
        <f>+'[1]Informe_Fondane'!Y33</f>
        <v>0</v>
      </c>
      <c r="Z33" s="33">
        <f>+'[1]Informe_Fondane'!Z33</f>
        <v>0</v>
      </c>
      <c r="AA33" s="33">
        <f>+'[1]Informe_Fondane'!AA33</f>
        <v>0</v>
      </c>
      <c r="AB33" s="33">
        <f>+'[1]Informe_Fondane'!AB33</f>
        <v>0</v>
      </c>
      <c r="AC33" s="33">
        <f>+'[1]Informe_Fondane'!AC33</f>
        <v>0</v>
      </c>
      <c r="AD33" s="33">
        <f>+'[1]Informe_Fondane'!AD33</f>
        <v>0</v>
      </c>
      <c r="AE33" s="33">
        <f>+'[1]Informe_Fondane'!AE33</f>
        <v>0</v>
      </c>
      <c r="AF33" s="33">
        <f>+'[1]Informe_Fondane'!AF33</f>
        <v>0</v>
      </c>
      <c r="AG33" s="33">
        <f>SUM(U33:AF33)</f>
        <v>0</v>
      </c>
      <c r="AH33" s="33">
        <f>+'[1]Informe_Fondane'!AH33</f>
        <v>0</v>
      </c>
      <c r="AI33" s="33">
        <f>+'[1]Informe_Fondane'!AI33</f>
        <v>0</v>
      </c>
      <c r="AJ33" s="33">
        <f>+'[1]Informe_Fondane'!AJ33</f>
        <v>0</v>
      </c>
      <c r="AK33" s="33">
        <f>+'[1]Informe_Fondane'!AK33</f>
        <v>0</v>
      </c>
      <c r="AL33" s="33">
        <f>+'[1]Informe_Fondane'!AL33</f>
        <v>0</v>
      </c>
      <c r="AM33" s="33">
        <f>+'[1]Informe_Fondane'!AM33</f>
        <v>0</v>
      </c>
      <c r="AN33" s="33">
        <f>+'[1]Informe_Fondane'!AN33</f>
        <v>0</v>
      </c>
      <c r="AO33" s="33">
        <f>+'[1]Informe_Fondane'!AO33</f>
        <v>0</v>
      </c>
      <c r="AP33" s="33">
        <f>+'[1]Informe_Fondane'!AP33</f>
        <v>0</v>
      </c>
      <c r="AQ33" s="33">
        <f>+'[1]Informe_Fondane'!AQ33</f>
        <v>0</v>
      </c>
      <c r="AR33" s="33">
        <f>+'[1]Informe_Fondane'!AR33</f>
        <v>0</v>
      </c>
      <c r="AS33" s="33">
        <f>+'[1]Informe_Fondane'!AS33</f>
        <v>0</v>
      </c>
      <c r="AT33" s="33">
        <f>SUM(AH33:AS33)</f>
        <v>0</v>
      </c>
      <c r="AU33" s="33">
        <f>+'[1]Informe_Fondane'!AU33</f>
        <v>0</v>
      </c>
      <c r="AV33" s="33">
        <f>+'[1]Informe_Fondane'!AV33</f>
        <v>0</v>
      </c>
      <c r="AW33" s="33">
        <f>+'[1]Informe_Fondane'!AW33</f>
        <v>0</v>
      </c>
      <c r="AX33" s="33">
        <f>+'[1]Informe_Fondane'!AX33</f>
        <v>0</v>
      </c>
      <c r="AY33" s="33">
        <f>+'[1]Informe_Fondane'!AY33</f>
        <v>0</v>
      </c>
      <c r="AZ33" s="33">
        <f>+'[1]Informe_Fondane'!AZ33</f>
        <v>0</v>
      </c>
      <c r="BA33" s="33">
        <f>+'[1]Informe_Fondane'!BA33</f>
        <v>0</v>
      </c>
      <c r="BB33" s="33">
        <f>+'[1]Informe_Fondane'!BB33</f>
        <v>0</v>
      </c>
      <c r="BC33" s="33">
        <f>+'[1]Informe_Fondane'!BC33</f>
        <v>0</v>
      </c>
      <c r="BD33" s="33">
        <f>+'[1]Informe_Fondane'!BD33</f>
        <v>0</v>
      </c>
      <c r="BE33" s="33">
        <f>+'[1]Informe_Fondane'!BE33</f>
        <v>0</v>
      </c>
      <c r="BF33" s="33">
        <f>+'[1]Informe_Fondane'!BF33</f>
        <v>0</v>
      </c>
      <c r="BG33" s="33">
        <f>SUM(AU33:BF33)</f>
        <v>0</v>
      </c>
    </row>
    <row r="34" spans="1:59" s="25" customFormat="1" ht="11.25" customHeight="1" hidden="1">
      <c r="A34" s="48" t="s">
        <v>126</v>
      </c>
      <c r="B34" s="34" t="s">
        <v>111</v>
      </c>
      <c r="C34" s="48" t="s">
        <v>127</v>
      </c>
      <c r="D34" s="33">
        <f>+'[1]Informe_Fondane'!D34</f>
        <v>0</v>
      </c>
      <c r="E34" s="33">
        <f>+'[1]Informe_Fondane'!E34</f>
        <v>0</v>
      </c>
      <c r="F34" s="33">
        <f>+'[1]Informe_Fondane'!F34</f>
        <v>0</v>
      </c>
      <c r="G34" s="33">
        <f>SUM(D34:E34)-F34</f>
        <v>0</v>
      </c>
      <c r="H34" s="33">
        <f>+'[1]Informe_Fondane'!H34</f>
        <v>0</v>
      </c>
      <c r="I34" s="33">
        <f>+'[1]Informe_Fondane'!I34</f>
        <v>0</v>
      </c>
      <c r="J34" s="33">
        <f>+'[1]Informe_Fondane'!J34</f>
        <v>0</v>
      </c>
      <c r="K34" s="33">
        <f>+'[1]Informe_Fondane'!K34</f>
        <v>0</v>
      </c>
      <c r="L34" s="33">
        <f>+'[1]Informe_Fondane'!L34</f>
        <v>0</v>
      </c>
      <c r="M34" s="33">
        <f>+'[1]Informe_Fondane'!M34</f>
        <v>0</v>
      </c>
      <c r="N34" s="33">
        <f>+'[1]Informe_Fondane'!N34</f>
        <v>0</v>
      </c>
      <c r="O34" s="33">
        <f>+'[1]Informe_Fondane'!O34</f>
        <v>0</v>
      </c>
      <c r="P34" s="33">
        <f>+'[1]Informe_Fondane'!P34</f>
        <v>0</v>
      </c>
      <c r="Q34" s="33">
        <f>+'[1]Informe_Fondane'!Q34</f>
        <v>0</v>
      </c>
      <c r="R34" s="33">
        <f>+'[1]Informe_Fondane'!R34</f>
        <v>0</v>
      </c>
      <c r="S34" s="33">
        <f>+'[1]Informe_Fondane'!S34</f>
        <v>0</v>
      </c>
      <c r="T34" s="33">
        <f>SUM(H34:S34)</f>
        <v>0</v>
      </c>
      <c r="U34" s="33">
        <f>+'[1]Informe_Fondane'!U34</f>
        <v>0</v>
      </c>
      <c r="V34" s="33">
        <f>+'[1]Informe_Fondane'!V34</f>
        <v>0</v>
      </c>
      <c r="W34" s="33">
        <f>+'[1]Informe_Fondane'!W34</f>
        <v>0</v>
      </c>
      <c r="X34" s="33">
        <f>+'[1]Informe_Fondane'!X34</f>
        <v>0</v>
      </c>
      <c r="Y34" s="33">
        <f>+'[1]Informe_Fondane'!Y34</f>
        <v>0</v>
      </c>
      <c r="Z34" s="33">
        <f>+'[1]Informe_Fondane'!Z34</f>
        <v>0</v>
      </c>
      <c r="AA34" s="33">
        <f>+'[1]Informe_Fondane'!AA34</f>
        <v>0</v>
      </c>
      <c r="AB34" s="33">
        <f>+'[1]Informe_Fondane'!AB34</f>
        <v>0</v>
      </c>
      <c r="AC34" s="33">
        <f>+'[1]Informe_Fondane'!AC34</f>
        <v>0</v>
      </c>
      <c r="AD34" s="33">
        <f>+'[1]Informe_Fondane'!AD34</f>
        <v>0</v>
      </c>
      <c r="AE34" s="33">
        <f>+'[1]Informe_Fondane'!AE34</f>
        <v>0</v>
      </c>
      <c r="AF34" s="33">
        <f>+'[1]Informe_Fondane'!AF34</f>
        <v>0</v>
      </c>
      <c r="AG34" s="33">
        <f>SUM(U34:AF34)</f>
        <v>0</v>
      </c>
      <c r="AH34" s="33">
        <f>+'[1]Informe_Fondane'!AH34</f>
        <v>0</v>
      </c>
      <c r="AI34" s="33">
        <f>+'[1]Informe_Fondane'!AI34</f>
        <v>0</v>
      </c>
      <c r="AJ34" s="33">
        <f>+'[1]Informe_Fondane'!AJ34</f>
        <v>0</v>
      </c>
      <c r="AK34" s="33">
        <f>+'[1]Informe_Fondane'!AK34</f>
        <v>0</v>
      </c>
      <c r="AL34" s="33">
        <f>+'[1]Informe_Fondane'!AL34</f>
        <v>0</v>
      </c>
      <c r="AM34" s="33">
        <f>+'[1]Informe_Fondane'!AM34</f>
        <v>0</v>
      </c>
      <c r="AN34" s="33">
        <f>+'[1]Informe_Fondane'!AN34</f>
        <v>0</v>
      </c>
      <c r="AO34" s="33">
        <f>+'[1]Informe_Fondane'!AO34</f>
        <v>0</v>
      </c>
      <c r="AP34" s="33">
        <f>+'[1]Informe_Fondane'!AP34</f>
        <v>0</v>
      </c>
      <c r="AQ34" s="33">
        <f>+'[1]Informe_Fondane'!AQ34</f>
        <v>0</v>
      </c>
      <c r="AR34" s="33">
        <f>+'[1]Informe_Fondane'!AR34</f>
        <v>0</v>
      </c>
      <c r="AS34" s="33">
        <f>+'[1]Informe_Fondane'!AS34</f>
        <v>0</v>
      </c>
      <c r="AT34" s="33">
        <f>SUM(AH34:AS34)</f>
        <v>0</v>
      </c>
      <c r="AU34" s="33">
        <f>+'[1]Informe_Fondane'!AU34</f>
        <v>0</v>
      </c>
      <c r="AV34" s="33">
        <f>+'[1]Informe_Fondane'!AV34</f>
        <v>0</v>
      </c>
      <c r="AW34" s="33">
        <f>+'[1]Informe_Fondane'!AW34</f>
        <v>0</v>
      </c>
      <c r="AX34" s="33">
        <f>+'[1]Informe_Fondane'!AX34</f>
        <v>0</v>
      </c>
      <c r="AY34" s="33">
        <f>+'[1]Informe_Fondane'!AY34</f>
        <v>0</v>
      </c>
      <c r="AZ34" s="33">
        <f>+'[1]Informe_Fondane'!AZ34</f>
        <v>0</v>
      </c>
      <c r="BA34" s="33">
        <f>+'[1]Informe_Fondane'!BA34</f>
        <v>0</v>
      </c>
      <c r="BB34" s="33">
        <f>+'[1]Informe_Fondane'!BB34</f>
        <v>0</v>
      </c>
      <c r="BC34" s="33">
        <f>+'[1]Informe_Fondane'!BC34</f>
        <v>0</v>
      </c>
      <c r="BD34" s="33">
        <f>+'[1]Informe_Fondane'!BD34</f>
        <v>0</v>
      </c>
      <c r="BE34" s="33">
        <f>+'[1]Informe_Fondane'!BE34</f>
        <v>0</v>
      </c>
      <c r="BF34" s="33">
        <f>+'[1]Informe_Fondane'!BF34</f>
        <v>0</v>
      </c>
      <c r="BG34" s="33">
        <f>SUM(AU34:BF34)</f>
        <v>0</v>
      </c>
    </row>
    <row r="35" spans="1:59" s="25" customFormat="1" ht="11.25" customHeight="1" hidden="1">
      <c r="A35" s="48" t="s">
        <v>78</v>
      </c>
      <c r="B35" s="34" t="s">
        <v>111</v>
      </c>
      <c r="C35" s="48" t="s">
        <v>79</v>
      </c>
      <c r="D35" s="33">
        <f>+'[1]Informe_Fondane'!D35</f>
        <v>0</v>
      </c>
      <c r="E35" s="33">
        <f>+'[1]Informe_Fondane'!E35</f>
        <v>0</v>
      </c>
      <c r="F35" s="33">
        <f>+'[1]Informe_Fondane'!F35</f>
        <v>0</v>
      </c>
      <c r="G35" s="33">
        <f>SUM(D35:E35)-F35</f>
        <v>0</v>
      </c>
      <c r="H35" s="33">
        <f>+'[1]Informe_Fondane'!H35</f>
        <v>0</v>
      </c>
      <c r="I35" s="33">
        <f>+'[1]Informe_Fondane'!I35</f>
        <v>0</v>
      </c>
      <c r="J35" s="33">
        <f>+'[1]Informe_Fondane'!J35</f>
        <v>0</v>
      </c>
      <c r="K35" s="33">
        <f>+'[1]Informe_Fondane'!K35</f>
        <v>0</v>
      </c>
      <c r="L35" s="33">
        <f>+'[1]Informe_Fondane'!L35</f>
        <v>0</v>
      </c>
      <c r="M35" s="33">
        <f>+'[1]Informe_Fondane'!M35</f>
        <v>0</v>
      </c>
      <c r="N35" s="33">
        <f>+'[1]Informe_Fondane'!N35</f>
        <v>0</v>
      </c>
      <c r="O35" s="33">
        <f>+'[1]Informe_Fondane'!O35</f>
        <v>0</v>
      </c>
      <c r="P35" s="33">
        <f>+'[1]Informe_Fondane'!P35</f>
        <v>0</v>
      </c>
      <c r="Q35" s="33">
        <f>+'[1]Informe_Fondane'!Q35</f>
        <v>0</v>
      </c>
      <c r="R35" s="33">
        <f>+'[1]Informe_Fondane'!R35</f>
        <v>0</v>
      </c>
      <c r="S35" s="33">
        <f>+'[1]Informe_Fondane'!S35</f>
        <v>0</v>
      </c>
      <c r="T35" s="33">
        <f>SUM(H35:S35)</f>
        <v>0</v>
      </c>
      <c r="U35" s="33">
        <f>+'[1]Informe_Fondane'!U35</f>
        <v>0</v>
      </c>
      <c r="V35" s="33">
        <f>+'[1]Informe_Fondane'!V35</f>
        <v>0</v>
      </c>
      <c r="W35" s="33">
        <f>+'[1]Informe_Fondane'!W35</f>
        <v>0</v>
      </c>
      <c r="X35" s="33">
        <f>+'[1]Informe_Fondane'!X35</f>
        <v>0</v>
      </c>
      <c r="Y35" s="33">
        <f>+'[1]Informe_Fondane'!Y35</f>
        <v>0</v>
      </c>
      <c r="Z35" s="33">
        <f>+'[1]Informe_Fondane'!Z35</f>
        <v>0</v>
      </c>
      <c r="AA35" s="33">
        <f>+'[1]Informe_Fondane'!AA35</f>
        <v>0</v>
      </c>
      <c r="AB35" s="33">
        <f>+'[1]Informe_Fondane'!AB35</f>
        <v>0</v>
      </c>
      <c r="AC35" s="33">
        <f>+'[1]Informe_Fondane'!AC35</f>
        <v>0</v>
      </c>
      <c r="AD35" s="33">
        <f>+'[1]Informe_Fondane'!AD35</f>
        <v>0</v>
      </c>
      <c r="AE35" s="33">
        <f>+'[1]Informe_Fondane'!AE35</f>
        <v>0</v>
      </c>
      <c r="AF35" s="33">
        <f>+'[1]Informe_Fondane'!AF35</f>
        <v>0</v>
      </c>
      <c r="AG35" s="33">
        <f>SUM(U35:AF35)</f>
        <v>0</v>
      </c>
      <c r="AH35" s="33">
        <f>+'[1]Informe_Fondane'!AH35</f>
        <v>0</v>
      </c>
      <c r="AI35" s="33">
        <f>+'[1]Informe_Fondane'!AI35</f>
        <v>0</v>
      </c>
      <c r="AJ35" s="33">
        <f>+'[1]Informe_Fondane'!AJ35</f>
        <v>0</v>
      </c>
      <c r="AK35" s="33">
        <f>+'[1]Informe_Fondane'!AK35</f>
        <v>0</v>
      </c>
      <c r="AL35" s="33">
        <f>+'[1]Informe_Fondane'!AL35</f>
        <v>0</v>
      </c>
      <c r="AM35" s="33">
        <f>+'[1]Informe_Fondane'!AM35</f>
        <v>0</v>
      </c>
      <c r="AN35" s="33">
        <f>+'[1]Informe_Fondane'!AN35</f>
        <v>0</v>
      </c>
      <c r="AO35" s="33">
        <f>+'[1]Informe_Fondane'!AO35</f>
        <v>0</v>
      </c>
      <c r="AP35" s="33">
        <f>+'[1]Informe_Fondane'!AP35</f>
        <v>0</v>
      </c>
      <c r="AQ35" s="33">
        <f>+'[1]Informe_Fondane'!AQ35</f>
        <v>0</v>
      </c>
      <c r="AR35" s="33">
        <f>+'[1]Informe_Fondane'!AR35</f>
        <v>0</v>
      </c>
      <c r="AS35" s="33">
        <f>+'[1]Informe_Fondane'!AS35</f>
        <v>0</v>
      </c>
      <c r="AT35" s="33">
        <f>SUM(AH35:AS35)</f>
        <v>0</v>
      </c>
      <c r="AU35" s="33">
        <f>+'[1]Informe_Fondane'!AU35</f>
        <v>0</v>
      </c>
      <c r="AV35" s="33">
        <f>+'[1]Informe_Fondane'!AV35</f>
        <v>0</v>
      </c>
      <c r="AW35" s="33">
        <f>+'[1]Informe_Fondane'!AW35</f>
        <v>0</v>
      </c>
      <c r="AX35" s="33">
        <f>+'[1]Informe_Fondane'!AX35</f>
        <v>0</v>
      </c>
      <c r="AY35" s="33">
        <f>+'[1]Informe_Fondane'!AY35</f>
        <v>0</v>
      </c>
      <c r="AZ35" s="33">
        <f>+'[1]Informe_Fondane'!AZ35</f>
        <v>0</v>
      </c>
      <c r="BA35" s="33">
        <f>+'[1]Informe_Fondane'!BA35</f>
        <v>0</v>
      </c>
      <c r="BB35" s="33">
        <f>+'[1]Informe_Fondane'!BB35</f>
        <v>0</v>
      </c>
      <c r="BC35" s="33">
        <f>+'[1]Informe_Fondane'!BC35</f>
        <v>0</v>
      </c>
      <c r="BD35" s="33">
        <f>+'[1]Informe_Fondane'!BD35</f>
        <v>0</v>
      </c>
      <c r="BE35" s="33">
        <f>+'[1]Informe_Fondane'!BE35</f>
        <v>0</v>
      </c>
      <c r="BF35" s="33">
        <f>+'[1]Informe_Fondane'!BF35</f>
        <v>0</v>
      </c>
      <c r="BG35" s="33">
        <f>SUM(AU35:BF35)</f>
        <v>0</v>
      </c>
    </row>
    <row r="36" spans="1:59" s="25" customFormat="1" ht="11.25" customHeight="1" hidden="1">
      <c r="A36" s="48" t="s">
        <v>80</v>
      </c>
      <c r="B36" s="34" t="s">
        <v>111</v>
      </c>
      <c r="C36" s="48" t="s">
        <v>81</v>
      </c>
      <c r="D36" s="33">
        <f>+'[1]Informe_Fondane'!D36</f>
        <v>0</v>
      </c>
      <c r="E36" s="33">
        <f>+'[1]Informe_Fondane'!E36</f>
        <v>0</v>
      </c>
      <c r="F36" s="33">
        <f>+'[1]Informe_Fondane'!F36</f>
        <v>0</v>
      </c>
      <c r="G36" s="33">
        <f>SUM(D36:E36)-F36</f>
        <v>0</v>
      </c>
      <c r="H36" s="33">
        <f>+'[1]Informe_Fondane'!H36</f>
        <v>0</v>
      </c>
      <c r="I36" s="33">
        <f>+'[1]Informe_Fondane'!I36</f>
        <v>0</v>
      </c>
      <c r="J36" s="33">
        <f>+'[1]Informe_Fondane'!J36</f>
        <v>0</v>
      </c>
      <c r="K36" s="33">
        <f>+'[1]Informe_Fondane'!K36</f>
        <v>0</v>
      </c>
      <c r="L36" s="33">
        <f>+'[1]Informe_Fondane'!L36</f>
        <v>0</v>
      </c>
      <c r="M36" s="33">
        <f>+'[1]Informe_Fondane'!M36</f>
        <v>0</v>
      </c>
      <c r="N36" s="33">
        <f>+'[1]Informe_Fondane'!N36</f>
        <v>0</v>
      </c>
      <c r="O36" s="33">
        <f>+'[1]Informe_Fondane'!O36</f>
        <v>0</v>
      </c>
      <c r="P36" s="33">
        <f>+'[1]Informe_Fondane'!P36</f>
        <v>0</v>
      </c>
      <c r="Q36" s="33">
        <f>+'[1]Informe_Fondane'!Q36</f>
        <v>0</v>
      </c>
      <c r="R36" s="33">
        <f>+'[1]Informe_Fondane'!R36</f>
        <v>0</v>
      </c>
      <c r="S36" s="33">
        <f>+'[1]Informe_Fondane'!S36</f>
        <v>0</v>
      </c>
      <c r="T36" s="33">
        <f>SUM(H36:S36)</f>
        <v>0</v>
      </c>
      <c r="U36" s="33">
        <f>+'[1]Informe_Fondane'!U36</f>
        <v>0</v>
      </c>
      <c r="V36" s="33">
        <f>+'[1]Informe_Fondane'!V36</f>
        <v>0</v>
      </c>
      <c r="W36" s="33">
        <f>+'[1]Informe_Fondane'!W36</f>
        <v>0</v>
      </c>
      <c r="X36" s="33">
        <f>+'[1]Informe_Fondane'!X36</f>
        <v>0</v>
      </c>
      <c r="Y36" s="33">
        <f>+'[1]Informe_Fondane'!Y36</f>
        <v>0</v>
      </c>
      <c r="Z36" s="33">
        <f>+'[1]Informe_Fondane'!Z36</f>
        <v>0</v>
      </c>
      <c r="AA36" s="33">
        <f>+'[1]Informe_Fondane'!AA36</f>
        <v>0</v>
      </c>
      <c r="AB36" s="33">
        <f>+'[1]Informe_Fondane'!AB36</f>
        <v>0</v>
      </c>
      <c r="AC36" s="33">
        <f>+'[1]Informe_Fondane'!AC36</f>
        <v>0</v>
      </c>
      <c r="AD36" s="33">
        <f>+'[1]Informe_Fondane'!AD36</f>
        <v>0</v>
      </c>
      <c r="AE36" s="33">
        <f>+'[1]Informe_Fondane'!AE36</f>
        <v>0</v>
      </c>
      <c r="AF36" s="33">
        <f>+'[1]Informe_Fondane'!AF36</f>
        <v>0</v>
      </c>
      <c r="AG36" s="33">
        <f>SUM(U36:AF36)</f>
        <v>0</v>
      </c>
      <c r="AH36" s="33">
        <f>+'[1]Informe_Fondane'!AH36</f>
        <v>0</v>
      </c>
      <c r="AI36" s="33">
        <f>+'[1]Informe_Fondane'!AI36</f>
        <v>0</v>
      </c>
      <c r="AJ36" s="33">
        <f>+'[1]Informe_Fondane'!AJ36</f>
        <v>0</v>
      </c>
      <c r="AK36" s="33">
        <f>+'[1]Informe_Fondane'!AK36</f>
        <v>0</v>
      </c>
      <c r="AL36" s="33">
        <f>+'[1]Informe_Fondane'!AL36</f>
        <v>0</v>
      </c>
      <c r="AM36" s="33">
        <f>+'[1]Informe_Fondane'!AM36</f>
        <v>0</v>
      </c>
      <c r="AN36" s="33">
        <f>+'[1]Informe_Fondane'!AN36</f>
        <v>0</v>
      </c>
      <c r="AO36" s="33">
        <f>+'[1]Informe_Fondane'!AO36</f>
        <v>0</v>
      </c>
      <c r="AP36" s="33">
        <f>+'[1]Informe_Fondane'!AP36</f>
        <v>0</v>
      </c>
      <c r="AQ36" s="33">
        <f>+'[1]Informe_Fondane'!AQ36</f>
        <v>0</v>
      </c>
      <c r="AR36" s="33">
        <f>+'[1]Informe_Fondane'!AR36</f>
        <v>0</v>
      </c>
      <c r="AS36" s="33">
        <f>+'[1]Informe_Fondane'!AS36</f>
        <v>0</v>
      </c>
      <c r="AT36" s="33">
        <f>SUM(AH36:AS36)</f>
        <v>0</v>
      </c>
      <c r="AU36" s="33">
        <f>+'[1]Informe_Fondane'!AU36</f>
        <v>0</v>
      </c>
      <c r="AV36" s="33">
        <f>+'[1]Informe_Fondane'!AV36</f>
        <v>0</v>
      </c>
      <c r="AW36" s="33">
        <f>+'[1]Informe_Fondane'!AW36</f>
        <v>0</v>
      </c>
      <c r="AX36" s="33">
        <f>+'[1]Informe_Fondane'!AX36</f>
        <v>0</v>
      </c>
      <c r="AY36" s="33">
        <f>+'[1]Informe_Fondane'!AY36</f>
        <v>0</v>
      </c>
      <c r="AZ36" s="33">
        <f>+'[1]Informe_Fondane'!AZ36</f>
        <v>0</v>
      </c>
      <c r="BA36" s="33">
        <f>+'[1]Informe_Fondane'!BA36</f>
        <v>0</v>
      </c>
      <c r="BB36" s="33">
        <f>+'[1]Informe_Fondane'!BB36</f>
        <v>0</v>
      </c>
      <c r="BC36" s="33">
        <f>+'[1]Informe_Fondane'!BC36</f>
        <v>0</v>
      </c>
      <c r="BD36" s="33">
        <f>+'[1]Informe_Fondane'!BD36</f>
        <v>0</v>
      </c>
      <c r="BE36" s="33">
        <f>+'[1]Informe_Fondane'!BE36</f>
        <v>0</v>
      </c>
      <c r="BF36" s="33">
        <f>+'[1]Informe_Fondane'!BF36</f>
        <v>0</v>
      </c>
      <c r="BG36" s="33">
        <f>SUM(AU36:BF36)</f>
        <v>0</v>
      </c>
    </row>
    <row r="37" spans="1:61" s="30" customFormat="1" ht="11.25" customHeight="1" hidden="1">
      <c r="A37" s="98" t="s">
        <v>128</v>
      </c>
      <c r="B37" s="99"/>
      <c r="C37" s="98" t="s">
        <v>82</v>
      </c>
      <c r="D37" s="98">
        <f>SUM(D38:D40)</f>
        <v>0</v>
      </c>
      <c r="E37" s="98">
        <f aca="true" t="shared" si="17" ref="E37:S37">SUM(E38:E40)</f>
        <v>0</v>
      </c>
      <c r="F37" s="98">
        <f t="shared" si="17"/>
        <v>0</v>
      </c>
      <c r="G37" s="98">
        <f t="shared" si="17"/>
        <v>0</v>
      </c>
      <c r="H37" s="98">
        <f t="shared" si="17"/>
        <v>0</v>
      </c>
      <c r="I37" s="98">
        <f t="shared" si="17"/>
        <v>0</v>
      </c>
      <c r="J37" s="98">
        <f t="shared" si="17"/>
        <v>0</v>
      </c>
      <c r="K37" s="98">
        <f t="shared" si="17"/>
        <v>0</v>
      </c>
      <c r="L37" s="98">
        <f t="shared" si="17"/>
        <v>0</v>
      </c>
      <c r="M37" s="98">
        <f t="shared" si="17"/>
        <v>0</v>
      </c>
      <c r="N37" s="98">
        <f t="shared" si="17"/>
        <v>0</v>
      </c>
      <c r="O37" s="98">
        <f t="shared" si="17"/>
        <v>0</v>
      </c>
      <c r="P37" s="98">
        <f t="shared" si="17"/>
        <v>0</v>
      </c>
      <c r="Q37" s="98">
        <f t="shared" si="17"/>
        <v>0</v>
      </c>
      <c r="R37" s="98">
        <f t="shared" si="17"/>
        <v>0</v>
      </c>
      <c r="S37" s="98">
        <f t="shared" si="17"/>
        <v>0</v>
      </c>
      <c r="T37" s="98">
        <f>SUM(T38:T40)</f>
        <v>0</v>
      </c>
      <c r="U37" s="98">
        <f aca="true" t="shared" si="18" ref="U37:AF37">SUM(U38:U40)</f>
        <v>0</v>
      </c>
      <c r="V37" s="98">
        <f t="shared" si="18"/>
        <v>0</v>
      </c>
      <c r="W37" s="98">
        <f t="shared" si="18"/>
        <v>0</v>
      </c>
      <c r="X37" s="98">
        <f t="shared" si="18"/>
        <v>0</v>
      </c>
      <c r="Y37" s="98">
        <f t="shared" si="18"/>
        <v>0</v>
      </c>
      <c r="Z37" s="98">
        <f t="shared" si="18"/>
        <v>0</v>
      </c>
      <c r="AA37" s="98">
        <f t="shared" si="18"/>
        <v>0</v>
      </c>
      <c r="AB37" s="98">
        <f t="shared" si="18"/>
        <v>0</v>
      </c>
      <c r="AC37" s="98">
        <f t="shared" si="18"/>
        <v>0</v>
      </c>
      <c r="AD37" s="98">
        <f t="shared" si="18"/>
        <v>0</v>
      </c>
      <c r="AE37" s="98">
        <f t="shared" si="18"/>
        <v>0</v>
      </c>
      <c r="AF37" s="98">
        <f t="shared" si="18"/>
        <v>0</v>
      </c>
      <c r="AG37" s="98">
        <f>SUM(AG38:AG40)</f>
        <v>0</v>
      </c>
      <c r="AH37" s="98">
        <f aca="true" t="shared" si="19" ref="AH37:AS37">SUM(AH38:AH40)</f>
        <v>0</v>
      </c>
      <c r="AI37" s="98">
        <f t="shared" si="19"/>
        <v>0</v>
      </c>
      <c r="AJ37" s="98">
        <f t="shared" si="19"/>
        <v>0</v>
      </c>
      <c r="AK37" s="98">
        <f t="shared" si="19"/>
        <v>0</v>
      </c>
      <c r="AL37" s="98">
        <f t="shared" si="19"/>
        <v>0</v>
      </c>
      <c r="AM37" s="98">
        <f t="shared" si="19"/>
        <v>0</v>
      </c>
      <c r="AN37" s="98">
        <f t="shared" si="19"/>
        <v>0</v>
      </c>
      <c r="AO37" s="98">
        <f t="shared" si="19"/>
        <v>0</v>
      </c>
      <c r="AP37" s="98">
        <f t="shared" si="19"/>
        <v>0</v>
      </c>
      <c r="AQ37" s="98">
        <f t="shared" si="19"/>
        <v>0</v>
      </c>
      <c r="AR37" s="98">
        <f t="shared" si="19"/>
        <v>0</v>
      </c>
      <c r="AS37" s="98">
        <f t="shared" si="19"/>
        <v>0</v>
      </c>
      <c r="AT37" s="98">
        <f>SUM(AT38:AT40)</f>
        <v>0</v>
      </c>
      <c r="AU37" s="98">
        <f aca="true" t="shared" si="20" ref="AU37:BF37">SUM(AU38:AU40)</f>
        <v>0</v>
      </c>
      <c r="AV37" s="98">
        <f t="shared" si="20"/>
        <v>0</v>
      </c>
      <c r="AW37" s="98">
        <f t="shared" si="20"/>
        <v>0</v>
      </c>
      <c r="AX37" s="98">
        <f t="shared" si="20"/>
        <v>0</v>
      </c>
      <c r="AY37" s="98">
        <f t="shared" si="20"/>
        <v>0</v>
      </c>
      <c r="AZ37" s="98">
        <f t="shared" si="20"/>
        <v>0</v>
      </c>
      <c r="BA37" s="98">
        <f t="shared" si="20"/>
        <v>0</v>
      </c>
      <c r="BB37" s="98">
        <f t="shared" si="20"/>
        <v>0</v>
      </c>
      <c r="BC37" s="98">
        <f t="shared" si="20"/>
        <v>0</v>
      </c>
      <c r="BD37" s="98">
        <f t="shared" si="20"/>
        <v>0</v>
      </c>
      <c r="BE37" s="98">
        <f t="shared" si="20"/>
        <v>0</v>
      </c>
      <c r="BF37" s="98">
        <f t="shared" si="20"/>
        <v>0</v>
      </c>
      <c r="BG37" s="98">
        <f>SUM(BG38:BG40)</f>
        <v>0</v>
      </c>
      <c r="BH37" s="25"/>
      <c r="BI37" s="25"/>
    </row>
    <row r="38" spans="1:59" s="25" customFormat="1" ht="11.25" customHeight="1" hidden="1">
      <c r="A38" s="48" t="s">
        <v>129</v>
      </c>
      <c r="B38" s="34" t="s">
        <v>111</v>
      </c>
      <c r="C38" s="48" t="s">
        <v>130</v>
      </c>
      <c r="D38" s="33">
        <f>+'[1]Informe_Fondane'!D38</f>
        <v>0</v>
      </c>
      <c r="E38" s="33">
        <f>+'[1]Informe_Fondane'!E38</f>
        <v>0</v>
      </c>
      <c r="F38" s="33">
        <f>+'[1]Informe_Fondane'!F38</f>
        <v>0</v>
      </c>
      <c r="G38" s="33">
        <f>SUM(D38:E38)-F38</f>
        <v>0</v>
      </c>
      <c r="H38" s="33">
        <f>+'[1]Informe_Fondane'!H40</f>
        <v>0</v>
      </c>
      <c r="I38" s="33">
        <f>+'[1]Informe_Fondane'!I40</f>
        <v>0</v>
      </c>
      <c r="J38" s="33">
        <f>+'[1]Informe_Fondane'!J40</f>
        <v>0</v>
      </c>
      <c r="K38" s="33">
        <f>+'[1]Informe_Fondane'!K40</f>
        <v>0</v>
      </c>
      <c r="L38" s="33">
        <f>+'[1]Informe_Fondane'!L40</f>
        <v>0</v>
      </c>
      <c r="M38" s="33">
        <f>+'[1]Informe_Fondane'!M40</f>
        <v>0</v>
      </c>
      <c r="N38" s="33">
        <f>+'[1]Informe_Fondane'!N40</f>
        <v>0</v>
      </c>
      <c r="O38" s="33">
        <f>+'[1]Informe_Fondane'!O40</f>
        <v>0</v>
      </c>
      <c r="P38" s="33">
        <f>+'[1]Informe_Fondane'!P40</f>
        <v>0</v>
      </c>
      <c r="Q38" s="33">
        <f>+'[1]Informe_Fondane'!Q38</f>
        <v>0</v>
      </c>
      <c r="R38" s="33">
        <f>+'[1]Informe_Fondane'!R40</f>
        <v>0</v>
      </c>
      <c r="S38" s="33">
        <f>+'[1]Informe_Fondane'!S40</f>
        <v>0</v>
      </c>
      <c r="T38" s="33">
        <f>SUM(H38:S38)</f>
        <v>0</v>
      </c>
      <c r="U38" s="33">
        <f>+'[1]Informe_Fondane'!U40</f>
        <v>0</v>
      </c>
      <c r="V38" s="33">
        <f>+'[1]Informe_Fondane'!V40</f>
        <v>0</v>
      </c>
      <c r="W38" s="33">
        <f>+'[1]Informe_Fondane'!W40</f>
        <v>0</v>
      </c>
      <c r="X38" s="33">
        <f>+'[1]Informe_Fondane'!X40</f>
        <v>0</v>
      </c>
      <c r="Y38" s="33">
        <f>+'[1]Informe_Fondane'!Y40</f>
        <v>0</v>
      </c>
      <c r="Z38" s="33">
        <f>+'[1]Informe_Fondane'!Z40</f>
        <v>0</v>
      </c>
      <c r="AA38" s="33">
        <f>+'[1]Informe_Fondane'!AA40</f>
        <v>0</v>
      </c>
      <c r="AB38" s="33">
        <f>+'[1]Informe_Fondane'!AB40</f>
        <v>0</v>
      </c>
      <c r="AC38" s="33">
        <f>+'[1]Informe_Fondane'!AC38</f>
        <v>0</v>
      </c>
      <c r="AD38" s="33">
        <f>+'[1]Informe_Fondane'!AD38</f>
        <v>0</v>
      </c>
      <c r="AE38" s="33">
        <f>+'[1]Informe_Fondane'!AE40</f>
        <v>0</v>
      </c>
      <c r="AF38" s="33">
        <f>+'[1]Informe_Fondane'!AF40</f>
        <v>0</v>
      </c>
      <c r="AG38" s="33">
        <f>SUM(U38:AF38)</f>
        <v>0</v>
      </c>
      <c r="AH38" s="33">
        <f>+'[1]Informe_Fondane'!AH40</f>
        <v>0</v>
      </c>
      <c r="AI38" s="33">
        <f>+'[1]Informe_Fondane'!AI40</f>
        <v>0</v>
      </c>
      <c r="AJ38" s="33">
        <f>+'[1]Informe_Fondane'!AJ40</f>
        <v>0</v>
      </c>
      <c r="AK38" s="33">
        <f>+'[1]Informe_Fondane'!AK40</f>
        <v>0</v>
      </c>
      <c r="AL38" s="33">
        <f>+'[1]Informe_Fondane'!AL40</f>
        <v>0</v>
      </c>
      <c r="AM38" s="33">
        <f>+'[1]Informe_Fondane'!AM40</f>
        <v>0</v>
      </c>
      <c r="AN38" s="33">
        <f>+'[1]Informe_Fondane'!AN40</f>
        <v>0</v>
      </c>
      <c r="AO38" s="33">
        <f>+'[1]Informe_Fondane'!AO40</f>
        <v>0</v>
      </c>
      <c r="AP38" s="33">
        <f>+'[1]Informe_Fondane'!AP40</f>
        <v>0</v>
      </c>
      <c r="AQ38" s="33">
        <f>+'[1]Informe_Fondane'!AQ38</f>
        <v>0</v>
      </c>
      <c r="AR38" s="33">
        <f>+'[1]Informe_Fondane'!AR40</f>
        <v>0</v>
      </c>
      <c r="AS38" s="33">
        <f>+'[1]Informe_Fondane'!AS40</f>
        <v>0</v>
      </c>
      <c r="AT38" s="33">
        <f>SUM(AH38:AS38)</f>
        <v>0</v>
      </c>
      <c r="AU38" s="33">
        <f>+'[1]Informe_Fondane'!AU40</f>
        <v>0</v>
      </c>
      <c r="AV38" s="33">
        <f>+'[1]Informe_Fondane'!AV40</f>
        <v>0</v>
      </c>
      <c r="AW38" s="33">
        <f>+'[1]Informe_Fondane'!AW40</f>
        <v>0</v>
      </c>
      <c r="AX38" s="33">
        <f>+'[1]Informe_Fondane'!AX40</f>
        <v>0</v>
      </c>
      <c r="AY38" s="33">
        <f>+'[1]Informe_Fondane'!AY40</f>
        <v>0</v>
      </c>
      <c r="AZ38" s="33">
        <f>+'[1]Informe_Fondane'!AZ40</f>
        <v>0</v>
      </c>
      <c r="BA38" s="33">
        <f>+'[1]Informe_Fondane'!BA40</f>
        <v>0</v>
      </c>
      <c r="BB38" s="33">
        <f>+'[1]Informe_Fondane'!BB40</f>
        <v>0</v>
      </c>
      <c r="BC38" s="33">
        <f>+'[1]Informe_Fondane'!BC40</f>
        <v>0</v>
      </c>
      <c r="BD38" s="33">
        <f>+'[1]Informe_Fondane'!BD38</f>
        <v>0</v>
      </c>
      <c r="BE38" s="33">
        <f>+'[1]Informe_Fondane'!BE40</f>
        <v>0</v>
      </c>
      <c r="BF38" s="33">
        <f>+'[1]Informe_Fondane'!BF40</f>
        <v>0</v>
      </c>
      <c r="BG38" s="33">
        <f>SUM(AU38:BF38)</f>
        <v>0</v>
      </c>
    </row>
    <row r="39" spans="1:59" s="25" customFormat="1" ht="11.25" customHeight="1" hidden="1">
      <c r="A39" s="48" t="s">
        <v>131</v>
      </c>
      <c r="B39" s="34" t="s">
        <v>111</v>
      </c>
      <c r="C39" s="48" t="s">
        <v>132</v>
      </c>
      <c r="D39" s="33">
        <f>+'[1]Informe_Fondane'!D39</f>
        <v>0</v>
      </c>
      <c r="E39" s="33">
        <f>+'[1]Informe_Fondane'!E39</f>
        <v>0</v>
      </c>
      <c r="F39" s="33">
        <f>+'[1]Informe_Fondane'!F39</f>
        <v>0</v>
      </c>
      <c r="G39" s="33">
        <f>SUM(D39:E39)-F39</f>
        <v>0</v>
      </c>
      <c r="H39" s="33">
        <f>+'[1]Informe_Fondane'!H39</f>
        <v>0</v>
      </c>
      <c r="I39" s="33">
        <f>+'[1]Informe_Fondane'!I39</f>
        <v>0</v>
      </c>
      <c r="J39" s="33">
        <f>+'[1]Informe_Fondane'!J39</f>
        <v>0</v>
      </c>
      <c r="K39" s="33">
        <f>+'[1]Informe_Fondane'!K39</f>
        <v>0</v>
      </c>
      <c r="L39" s="33">
        <f>+'[1]Informe_Fondane'!L39</f>
        <v>0</v>
      </c>
      <c r="M39" s="33">
        <f>+'[1]Informe_Fondane'!M39</f>
        <v>0</v>
      </c>
      <c r="N39" s="33">
        <f>+'[1]Informe_Fondane'!N39</f>
        <v>0</v>
      </c>
      <c r="O39" s="33">
        <f>+'[1]Informe_Fondane'!O39</f>
        <v>0</v>
      </c>
      <c r="P39" s="33">
        <f>+'[1]Informe_Fondane'!P39</f>
        <v>0</v>
      </c>
      <c r="Q39" s="33">
        <f>+'[1]Informe_Fondane'!Q39</f>
        <v>0</v>
      </c>
      <c r="R39" s="33">
        <f>+'[1]Informe_Fondane'!R39</f>
        <v>0</v>
      </c>
      <c r="S39" s="33">
        <f>+'[1]Informe_Fondane'!S39</f>
        <v>0</v>
      </c>
      <c r="T39" s="33">
        <f>SUM(H39:S39)</f>
        <v>0</v>
      </c>
      <c r="U39" s="33">
        <f>+'[1]Informe_Fondane'!U39</f>
        <v>0</v>
      </c>
      <c r="V39" s="33">
        <f>+'[1]Informe_Fondane'!V39</f>
        <v>0</v>
      </c>
      <c r="W39" s="33">
        <f>+'[1]Informe_Fondane'!W39</f>
        <v>0</v>
      </c>
      <c r="X39" s="33">
        <f>+'[1]Informe_Fondane'!X39</f>
        <v>0</v>
      </c>
      <c r="Y39" s="33">
        <f>+'[1]Informe_Fondane'!Y39</f>
        <v>0</v>
      </c>
      <c r="Z39" s="33">
        <f>+'[1]Informe_Fondane'!Z39</f>
        <v>0</v>
      </c>
      <c r="AA39" s="33">
        <f>+'[1]Informe_Fondane'!AA39</f>
        <v>0</v>
      </c>
      <c r="AB39" s="33">
        <f>+'[1]Informe_Fondane'!AB39</f>
        <v>0</v>
      </c>
      <c r="AC39" s="33">
        <f>+'[1]Informe_Fondane'!AC39</f>
        <v>0</v>
      </c>
      <c r="AD39" s="33">
        <f>+'[1]Informe_Fondane'!AD39</f>
        <v>0</v>
      </c>
      <c r="AE39" s="33">
        <f>+'[1]Informe_Fondane'!AE39</f>
        <v>0</v>
      </c>
      <c r="AF39" s="33">
        <f>+'[1]Informe_Fondane'!AF39</f>
        <v>0</v>
      </c>
      <c r="AG39" s="33">
        <f>SUM(U39:AF39)</f>
        <v>0</v>
      </c>
      <c r="AH39" s="33">
        <f>+'[1]Informe_Fondane'!AH39</f>
        <v>0</v>
      </c>
      <c r="AI39" s="33">
        <f>+'[1]Informe_Fondane'!AI39</f>
        <v>0</v>
      </c>
      <c r="AJ39" s="33">
        <f>+'[1]Informe_Fondane'!AJ39</f>
        <v>0</v>
      </c>
      <c r="AK39" s="33">
        <f>+'[1]Informe_Fondane'!AK39</f>
        <v>0</v>
      </c>
      <c r="AL39" s="33">
        <f>+'[1]Informe_Fondane'!AL39</f>
        <v>0</v>
      </c>
      <c r="AM39" s="33">
        <f>+'[1]Informe_Fondane'!AM39</f>
        <v>0</v>
      </c>
      <c r="AN39" s="33">
        <f>+'[1]Informe_Fondane'!AN39</f>
        <v>0</v>
      </c>
      <c r="AO39" s="33">
        <f>+'[1]Informe_Fondane'!AO39</f>
        <v>0</v>
      </c>
      <c r="AP39" s="33">
        <f>+'[1]Informe_Fondane'!AP39</f>
        <v>0</v>
      </c>
      <c r="AQ39" s="33">
        <f>+'[1]Informe_Fondane'!AQ39</f>
        <v>0</v>
      </c>
      <c r="AR39" s="33">
        <f>+'[1]Informe_Fondane'!AR39</f>
        <v>0</v>
      </c>
      <c r="AS39" s="33">
        <f>+'[1]Informe_Fondane'!AS39</f>
        <v>0</v>
      </c>
      <c r="AT39" s="33">
        <f>SUM(AH39:AS39)</f>
        <v>0</v>
      </c>
      <c r="AU39" s="33">
        <f>+'[1]Informe_Fondane'!AU39</f>
        <v>0</v>
      </c>
      <c r="AV39" s="33">
        <f>+'[1]Informe_Fondane'!AV39</f>
        <v>0</v>
      </c>
      <c r="AW39" s="33">
        <f>+'[1]Informe_Fondane'!AW39</f>
        <v>0</v>
      </c>
      <c r="AX39" s="33">
        <f>+'[1]Informe_Fondane'!AX39</f>
        <v>0</v>
      </c>
      <c r="AY39" s="33">
        <f>+'[1]Informe_Fondane'!AY39</f>
        <v>0</v>
      </c>
      <c r="AZ39" s="33">
        <f>+'[1]Informe_Fondane'!AZ39</f>
        <v>0</v>
      </c>
      <c r="BA39" s="33">
        <f>+'[1]Informe_Fondane'!BA39</f>
        <v>0</v>
      </c>
      <c r="BB39" s="33">
        <f>+'[1]Informe_Fondane'!BB39</f>
        <v>0</v>
      </c>
      <c r="BC39" s="33">
        <f>+'[1]Informe_Fondane'!BC39</f>
        <v>0</v>
      </c>
      <c r="BD39" s="33">
        <f>+'[1]Informe_Fondane'!BD39</f>
        <v>0</v>
      </c>
      <c r="BE39" s="33">
        <f>+'[1]Informe_Fondane'!BE39</f>
        <v>0</v>
      </c>
      <c r="BF39" s="33">
        <f>+'[1]Informe_Fondane'!BF39</f>
        <v>0</v>
      </c>
      <c r="BG39" s="33">
        <f>SUM(AU39:BF39)</f>
        <v>0</v>
      </c>
    </row>
    <row r="40" spans="1:59" s="25" customFormat="1" ht="11.25" customHeight="1" hidden="1">
      <c r="A40" s="48" t="s">
        <v>83</v>
      </c>
      <c r="B40" s="34" t="s">
        <v>111</v>
      </c>
      <c r="C40" s="48" t="s">
        <v>84</v>
      </c>
      <c r="D40" s="33">
        <f>+'[1]Informe_Fondane'!D40</f>
        <v>0</v>
      </c>
      <c r="E40" s="33">
        <f>+'[1]Informe_Fondane'!E40</f>
        <v>0</v>
      </c>
      <c r="F40" s="33">
        <f>+'[1]Informe_Fondane'!F40</f>
        <v>0</v>
      </c>
      <c r="G40" s="33">
        <f>SUM(D40:E40)-F40</f>
        <v>0</v>
      </c>
      <c r="H40" s="33">
        <f>+'[1]Informe_Fondane'!H40</f>
        <v>0</v>
      </c>
      <c r="I40" s="33">
        <f>+'[1]Informe_Fondane'!I40</f>
        <v>0</v>
      </c>
      <c r="J40" s="33">
        <f>+'[1]Informe_Fondane'!J40</f>
        <v>0</v>
      </c>
      <c r="K40" s="33">
        <f>+'[1]Informe_Fondane'!K40</f>
        <v>0</v>
      </c>
      <c r="L40" s="33">
        <f>+'[1]Informe_Fondane'!L40</f>
        <v>0</v>
      </c>
      <c r="M40" s="33">
        <f>+'[1]Informe_Fondane'!M40</f>
        <v>0</v>
      </c>
      <c r="N40" s="33">
        <f>+'[1]Informe_Fondane'!N40</f>
        <v>0</v>
      </c>
      <c r="O40" s="33">
        <f>+'[1]Informe_Fondane'!O40</f>
        <v>0</v>
      </c>
      <c r="P40" s="33">
        <f>+'[1]Informe_Fondane'!P40</f>
        <v>0</v>
      </c>
      <c r="Q40" s="33">
        <f>+'[1]Informe_Fondane'!Q40</f>
        <v>0</v>
      </c>
      <c r="R40" s="33">
        <f>+'[1]Informe_Fondane'!R40</f>
        <v>0</v>
      </c>
      <c r="S40" s="33">
        <f>+'[1]Informe_Fondane'!S40</f>
        <v>0</v>
      </c>
      <c r="T40" s="33">
        <f>SUM(H40:S40)</f>
        <v>0</v>
      </c>
      <c r="U40" s="33">
        <f>+'[1]Informe_Fondane'!U40</f>
        <v>0</v>
      </c>
      <c r="V40" s="33">
        <f>+'[1]Informe_Fondane'!V40</f>
        <v>0</v>
      </c>
      <c r="W40" s="33">
        <f>+'[1]Informe_Fondane'!W40</f>
        <v>0</v>
      </c>
      <c r="X40" s="33">
        <f>+'[1]Informe_Fondane'!X40</f>
        <v>0</v>
      </c>
      <c r="Y40" s="33">
        <f>+'[1]Informe_Fondane'!Y40</f>
        <v>0</v>
      </c>
      <c r="Z40" s="33">
        <f>+'[1]Informe_Fondane'!Z40</f>
        <v>0</v>
      </c>
      <c r="AA40" s="33">
        <f>+'[1]Informe_Fondane'!AA40</f>
        <v>0</v>
      </c>
      <c r="AB40" s="33">
        <f>+'[1]Informe_Fondane'!AB40</f>
        <v>0</v>
      </c>
      <c r="AC40" s="33">
        <f>+'[1]Informe_Fondane'!AC40</f>
        <v>0</v>
      </c>
      <c r="AD40" s="33">
        <f>+'[1]Informe_Fondane'!AD40</f>
        <v>0</v>
      </c>
      <c r="AE40" s="33">
        <f>+'[1]Informe_Fondane'!AE40</f>
        <v>0</v>
      </c>
      <c r="AF40" s="33">
        <f>+'[1]Informe_Fondane'!AF40</f>
        <v>0</v>
      </c>
      <c r="AG40" s="33">
        <f>SUM(U40:AF40)</f>
        <v>0</v>
      </c>
      <c r="AH40" s="33">
        <f>+'[1]Informe_Fondane'!AH40</f>
        <v>0</v>
      </c>
      <c r="AI40" s="33">
        <f>+'[1]Informe_Fondane'!AI40</f>
        <v>0</v>
      </c>
      <c r="AJ40" s="33">
        <f>+'[1]Informe_Fondane'!AJ40</f>
        <v>0</v>
      </c>
      <c r="AK40" s="33">
        <f>+'[1]Informe_Fondane'!AK40</f>
        <v>0</v>
      </c>
      <c r="AL40" s="33">
        <f>+'[1]Informe_Fondane'!AL40</f>
        <v>0</v>
      </c>
      <c r="AM40" s="33">
        <f>+'[1]Informe_Fondane'!AM40</f>
        <v>0</v>
      </c>
      <c r="AN40" s="33">
        <f>+'[1]Informe_Fondane'!AN40</f>
        <v>0</v>
      </c>
      <c r="AO40" s="33">
        <f>+'[1]Informe_Fondane'!AO40</f>
        <v>0</v>
      </c>
      <c r="AP40" s="33">
        <f>+'[1]Informe_Fondane'!AP40</f>
        <v>0</v>
      </c>
      <c r="AQ40" s="33">
        <f>+'[1]Informe_Fondane'!AQ40</f>
        <v>0</v>
      </c>
      <c r="AR40" s="33">
        <f>+'[1]Informe_Fondane'!AR40</f>
        <v>0</v>
      </c>
      <c r="AS40" s="33">
        <f>+'[1]Informe_Fondane'!AS40</f>
        <v>0</v>
      </c>
      <c r="AT40" s="33">
        <f>SUM(AH40:AS40)</f>
        <v>0</v>
      </c>
      <c r="AU40" s="33">
        <f>+'[1]Informe_Fondane'!AU40</f>
        <v>0</v>
      </c>
      <c r="AV40" s="33">
        <f>+'[1]Informe_Fondane'!AV40</f>
        <v>0</v>
      </c>
      <c r="AW40" s="33">
        <f>+'[1]Informe_Fondane'!AW40</f>
        <v>0</v>
      </c>
      <c r="AX40" s="33">
        <f>+'[1]Informe_Fondane'!AX40</f>
        <v>0</v>
      </c>
      <c r="AY40" s="33">
        <f>+'[1]Informe_Fondane'!AY40</f>
        <v>0</v>
      </c>
      <c r="AZ40" s="33">
        <f>+'[1]Informe_Fondane'!AZ40</f>
        <v>0</v>
      </c>
      <c r="BA40" s="33">
        <f>+'[1]Informe_Fondane'!BA40</f>
        <v>0</v>
      </c>
      <c r="BB40" s="33">
        <f>+'[1]Informe_Fondane'!BB40</f>
        <v>0</v>
      </c>
      <c r="BC40" s="33">
        <f>+'[1]Informe_Fondane'!BC40</f>
        <v>0</v>
      </c>
      <c r="BD40" s="33">
        <f>+'[1]Informe_Fondane'!BD40</f>
        <v>0</v>
      </c>
      <c r="BE40" s="33">
        <f>+'[1]Informe_Fondane'!BE40</f>
        <v>0</v>
      </c>
      <c r="BF40" s="33">
        <f>+'[1]Informe_Fondane'!BF40</f>
        <v>0</v>
      </c>
      <c r="BG40" s="33">
        <f>SUM(AU40:BF40)</f>
        <v>0</v>
      </c>
    </row>
    <row r="41" spans="1:61" s="30" customFormat="1" ht="11.25" customHeight="1">
      <c r="A41" s="98" t="s">
        <v>133</v>
      </c>
      <c r="B41" s="99"/>
      <c r="C41" s="98" t="s">
        <v>134</v>
      </c>
      <c r="D41" s="98">
        <f>SUM(D42:D44)</f>
        <v>13760</v>
      </c>
      <c r="E41" s="98">
        <f aca="true" t="shared" si="21" ref="E41:S41">SUM(E42:E44)</f>
        <v>0</v>
      </c>
      <c r="F41" s="98">
        <f t="shared" si="21"/>
        <v>13760</v>
      </c>
      <c r="G41" s="98">
        <f t="shared" si="21"/>
        <v>0</v>
      </c>
      <c r="H41" s="98">
        <f t="shared" si="21"/>
        <v>0</v>
      </c>
      <c r="I41" s="98">
        <f t="shared" si="21"/>
        <v>0</v>
      </c>
      <c r="J41" s="98">
        <f t="shared" si="21"/>
        <v>0</v>
      </c>
      <c r="K41" s="98">
        <f t="shared" si="21"/>
        <v>0</v>
      </c>
      <c r="L41" s="98">
        <f t="shared" si="21"/>
        <v>0</v>
      </c>
      <c r="M41" s="98">
        <f t="shared" si="21"/>
        <v>0</v>
      </c>
      <c r="N41" s="98">
        <f t="shared" si="21"/>
        <v>0</v>
      </c>
      <c r="O41" s="98">
        <f t="shared" si="21"/>
        <v>0</v>
      </c>
      <c r="P41" s="98">
        <f t="shared" si="21"/>
        <v>0</v>
      </c>
      <c r="Q41" s="98">
        <f t="shared" si="21"/>
        <v>0</v>
      </c>
      <c r="R41" s="98">
        <f t="shared" si="21"/>
        <v>0</v>
      </c>
      <c r="S41" s="98">
        <f t="shared" si="21"/>
        <v>0</v>
      </c>
      <c r="T41" s="98">
        <f>SUM(T42:T44)</f>
        <v>0</v>
      </c>
      <c r="U41" s="98">
        <f aca="true" t="shared" si="22" ref="U41:AF41">SUM(U42:U44)</f>
        <v>0</v>
      </c>
      <c r="V41" s="98">
        <f t="shared" si="22"/>
        <v>0</v>
      </c>
      <c r="W41" s="98">
        <f t="shared" si="22"/>
        <v>0</v>
      </c>
      <c r="X41" s="98">
        <f t="shared" si="22"/>
        <v>0</v>
      </c>
      <c r="Y41" s="98">
        <f t="shared" si="22"/>
        <v>0</v>
      </c>
      <c r="Z41" s="98">
        <f t="shared" si="22"/>
        <v>0</v>
      </c>
      <c r="AA41" s="98">
        <f t="shared" si="22"/>
        <v>0</v>
      </c>
      <c r="AB41" s="98">
        <f t="shared" si="22"/>
        <v>0</v>
      </c>
      <c r="AC41" s="98">
        <f t="shared" si="22"/>
        <v>0</v>
      </c>
      <c r="AD41" s="98">
        <f t="shared" si="22"/>
        <v>0</v>
      </c>
      <c r="AE41" s="98">
        <f t="shared" si="22"/>
        <v>0</v>
      </c>
      <c r="AF41" s="98">
        <f t="shared" si="22"/>
        <v>0</v>
      </c>
      <c r="AG41" s="98">
        <f>SUM(AG42:AG44)</f>
        <v>0</v>
      </c>
      <c r="AH41" s="98">
        <f aca="true" t="shared" si="23" ref="AH41:AS41">SUM(AH42:AH44)</f>
        <v>0</v>
      </c>
      <c r="AI41" s="98">
        <f t="shared" si="23"/>
        <v>0</v>
      </c>
      <c r="AJ41" s="98">
        <f t="shared" si="23"/>
        <v>0</v>
      </c>
      <c r="AK41" s="98">
        <f t="shared" si="23"/>
        <v>0</v>
      </c>
      <c r="AL41" s="98">
        <f t="shared" si="23"/>
        <v>0</v>
      </c>
      <c r="AM41" s="98">
        <f t="shared" si="23"/>
        <v>0</v>
      </c>
      <c r="AN41" s="98">
        <f t="shared" si="23"/>
        <v>0</v>
      </c>
      <c r="AO41" s="98">
        <f t="shared" si="23"/>
        <v>0</v>
      </c>
      <c r="AP41" s="98">
        <f t="shared" si="23"/>
        <v>0</v>
      </c>
      <c r="AQ41" s="98">
        <f t="shared" si="23"/>
        <v>0</v>
      </c>
      <c r="AR41" s="98">
        <f t="shared" si="23"/>
        <v>0</v>
      </c>
      <c r="AS41" s="98">
        <f t="shared" si="23"/>
        <v>0</v>
      </c>
      <c r="AT41" s="98">
        <f>SUM(AT42:AT44)</f>
        <v>0</v>
      </c>
      <c r="AU41" s="98">
        <f aca="true" t="shared" si="24" ref="AU41:BF41">SUM(AU42:AU44)</f>
        <v>0</v>
      </c>
      <c r="AV41" s="98">
        <f t="shared" si="24"/>
        <v>0</v>
      </c>
      <c r="AW41" s="98">
        <f t="shared" si="24"/>
        <v>0</v>
      </c>
      <c r="AX41" s="98">
        <f t="shared" si="24"/>
        <v>0</v>
      </c>
      <c r="AY41" s="98">
        <f t="shared" si="24"/>
        <v>0</v>
      </c>
      <c r="AZ41" s="98">
        <f t="shared" si="24"/>
        <v>0</v>
      </c>
      <c r="BA41" s="98">
        <f t="shared" si="24"/>
        <v>0</v>
      </c>
      <c r="BB41" s="98">
        <f t="shared" si="24"/>
        <v>0</v>
      </c>
      <c r="BC41" s="98">
        <f t="shared" si="24"/>
        <v>0</v>
      </c>
      <c r="BD41" s="98">
        <f t="shared" si="24"/>
        <v>0</v>
      </c>
      <c r="BE41" s="98">
        <f t="shared" si="24"/>
        <v>0</v>
      </c>
      <c r="BF41" s="98">
        <f t="shared" si="24"/>
        <v>0</v>
      </c>
      <c r="BG41" s="98">
        <f>SUM(BG42:BG44)</f>
        <v>0</v>
      </c>
      <c r="BH41" s="25"/>
      <c r="BI41" s="25"/>
    </row>
    <row r="42" spans="1:59" s="25" customFormat="1" ht="11.25" customHeight="1" hidden="1">
      <c r="A42" s="48" t="s">
        <v>135</v>
      </c>
      <c r="B42" s="34" t="s">
        <v>111</v>
      </c>
      <c r="C42" s="48" t="s">
        <v>136</v>
      </c>
      <c r="D42" s="33">
        <f>+'[1]Informe_Fondane'!D42</f>
        <v>0</v>
      </c>
      <c r="E42" s="33">
        <f>+'[1]Informe_Fondane'!E42</f>
        <v>0</v>
      </c>
      <c r="F42" s="33">
        <f>+'[1]Informe_Fondane'!F42</f>
        <v>0</v>
      </c>
      <c r="G42" s="33">
        <f>SUM(D42:E42)-F42</f>
        <v>0</v>
      </c>
      <c r="H42" s="33">
        <f>+'[1]Informe_Fondane'!H42</f>
        <v>0</v>
      </c>
      <c r="I42" s="33">
        <f>+'[1]Informe_Fondane'!I42</f>
        <v>0</v>
      </c>
      <c r="J42" s="33">
        <f>+'[1]Informe_Fondane'!J42</f>
        <v>0</v>
      </c>
      <c r="K42" s="33">
        <f>+'[1]Informe_Fondane'!K42</f>
        <v>0</v>
      </c>
      <c r="L42" s="33">
        <f>+'[1]Informe_Fondane'!L42</f>
        <v>0</v>
      </c>
      <c r="M42" s="33">
        <f>+'[1]Informe_Fondane'!M42</f>
        <v>0</v>
      </c>
      <c r="N42" s="33">
        <f>+'[1]Informe_Fondane'!N42</f>
        <v>0</v>
      </c>
      <c r="O42" s="33">
        <f>+'[1]Informe_Fondane'!O42</f>
        <v>0</v>
      </c>
      <c r="P42" s="33">
        <f>+'[1]Informe_Fondane'!P42</f>
        <v>0</v>
      </c>
      <c r="Q42" s="33">
        <f>+'[1]Informe_Fondane'!Q42</f>
        <v>0</v>
      </c>
      <c r="R42" s="33">
        <f>+'[1]Informe_Fondane'!R42</f>
        <v>0</v>
      </c>
      <c r="S42" s="33">
        <f>+'[1]Informe_Fondane'!S42</f>
        <v>0</v>
      </c>
      <c r="T42" s="33">
        <f>SUM(H42:S42)</f>
        <v>0</v>
      </c>
      <c r="U42" s="33">
        <f>+'[1]Informe_Fondane'!U42</f>
        <v>0</v>
      </c>
      <c r="V42" s="33">
        <f>+'[1]Informe_Fondane'!V42</f>
        <v>0</v>
      </c>
      <c r="W42" s="33">
        <f>+'[1]Informe_Fondane'!W42</f>
        <v>0</v>
      </c>
      <c r="X42" s="33">
        <f>+'[1]Informe_Fondane'!X42</f>
        <v>0</v>
      </c>
      <c r="Y42" s="33">
        <f>+'[1]Informe_Fondane'!Y42</f>
        <v>0</v>
      </c>
      <c r="Z42" s="33">
        <f>+'[1]Informe_Fondane'!Z42</f>
        <v>0</v>
      </c>
      <c r="AA42" s="33">
        <f>+'[1]Informe_Fondane'!AA42</f>
        <v>0</v>
      </c>
      <c r="AB42" s="33">
        <f>+'[1]Informe_Fondane'!AB42</f>
        <v>0</v>
      </c>
      <c r="AC42" s="33">
        <f>+'[1]Informe_Fondane'!AC42</f>
        <v>0</v>
      </c>
      <c r="AD42" s="33">
        <f>+'[1]Informe_Fondane'!AD42</f>
        <v>0</v>
      </c>
      <c r="AE42" s="33">
        <f>+'[1]Informe_Fondane'!AE42</f>
        <v>0</v>
      </c>
      <c r="AF42" s="33">
        <f>+'[1]Informe_Fondane'!AF42</f>
        <v>0</v>
      </c>
      <c r="AG42" s="33">
        <f>SUM(U42:AF42)</f>
        <v>0</v>
      </c>
      <c r="AH42" s="33">
        <f>+'[1]Informe_Fondane'!AH42</f>
        <v>0</v>
      </c>
      <c r="AI42" s="33">
        <f>+'[1]Informe_Fondane'!AI42</f>
        <v>0</v>
      </c>
      <c r="AJ42" s="33">
        <f>+'[1]Informe_Fondane'!AJ42</f>
        <v>0</v>
      </c>
      <c r="AK42" s="33">
        <f>+'[1]Informe_Fondane'!AK42</f>
        <v>0</v>
      </c>
      <c r="AL42" s="33">
        <f>+'[1]Informe_Fondane'!AL42</f>
        <v>0</v>
      </c>
      <c r="AM42" s="33">
        <f>+'[1]Informe_Fondane'!AM42</f>
        <v>0</v>
      </c>
      <c r="AN42" s="33">
        <f>+'[1]Informe_Fondane'!AN42</f>
        <v>0</v>
      </c>
      <c r="AO42" s="33">
        <f>+'[1]Informe_Fondane'!AO42</f>
        <v>0</v>
      </c>
      <c r="AP42" s="33">
        <f>+'[1]Informe_Fondane'!AP42</f>
        <v>0</v>
      </c>
      <c r="AQ42" s="33">
        <f>+'[1]Informe_Fondane'!AQ42</f>
        <v>0</v>
      </c>
      <c r="AR42" s="33">
        <f>+'[1]Informe_Fondane'!AR42</f>
        <v>0</v>
      </c>
      <c r="AS42" s="33">
        <f>+'[1]Informe_Fondane'!AS42</f>
        <v>0</v>
      </c>
      <c r="AT42" s="33">
        <f>SUM(AH42:AS42)</f>
        <v>0</v>
      </c>
      <c r="AU42" s="33">
        <f>+'[1]Informe_Fondane'!AU42</f>
        <v>0</v>
      </c>
      <c r="AV42" s="33">
        <f>+'[1]Informe_Fondane'!AV42</f>
        <v>0</v>
      </c>
      <c r="AW42" s="33">
        <f>+'[1]Informe_Fondane'!AW42</f>
        <v>0</v>
      </c>
      <c r="AX42" s="33">
        <f>+'[1]Informe_Fondane'!AX42</f>
        <v>0</v>
      </c>
      <c r="AY42" s="33">
        <f>+'[1]Informe_Fondane'!AY42</f>
        <v>0</v>
      </c>
      <c r="AZ42" s="33">
        <f>+'[1]Informe_Fondane'!AZ42</f>
        <v>0</v>
      </c>
      <c r="BA42" s="33">
        <f>+'[1]Informe_Fondane'!BA42</f>
        <v>0</v>
      </c>
      <c r="BB42" s="33">
        <f>+'[1]Informe_Fondane'!BB42</f>
        <v>0</v>
      </c>
      <c r="BC42" s="33">
        <f>+'[1]Informe_Fondane'!BC42</f>
        <v>0</v>
      </c>
      <c r="BD42" s="33">
        <f>+'[1]Informe_Fondane'!BD42</f>
        <v>0</v>
      </c>
      <c r="BE42" s="33">
        <f>+'[1]Informe_Fondane'!BE42</f>
        <v>0</v>
      </c>
      <c r="BF42" s="33">
        <f>+'[1]Informe_Fondane'!BF42</f>
        <v>0</v>
      </c>
      <c r="BG42" s="33">
        <f>SUM(AU42:BF42)</f>
        <v>0</v>
      </c>
    </row>
    <row r="43" spans="1:59" s="25" customFormat="1" ht="11.25" customHeight="1">
      <c r="A43" s="48" t="s">
        <v>137</v>
      </c>
      <c r="B43" s="34">
        <v>21</v>
      </c>
      <c r="C43" s="48" t="s">
        <v>138</v>
      </c>
      <c r="D43" s="33">
        <f>+'[1]Informe_Fondane'!D43</f>
        <v>13760</v>
      </c>
      <c r="E43" s="33">
        <f>+'[1]Informe_Fondane'!E43</f>
        <v>0</v>
      </c>
      <c r="F43" s="33">
        <f>+'[1]Informe_Fondane'!F43</f>
        <v>13760</v>
      </c>
      <c r="G43" s="33">
        <f>SUM(D43:E43)-F43</f>
        <v>0</v>
      </c>
      <c r="H43" s="33">
        <f>+'[1]Informe_Fondane'!H43</f>
        <v>0</v>
      </c>
      <c r="I43" s="33">
        <f>+'[1]Informe_Fondane'!I43</f>
        <v>0</v>
      </c>
      <c r="J43" s="33">
        <f>+'[1]Informe_Fondane'!J43</f>
        <v>0</v>
      </c>
      <c r="K43" s="33">
        <f>+'[1]Informe_Fondane'!K43</f>
        <v>0</v>
      </c>
      <c r="L43" s="33">
        <f>+'[1]Informe_Fondane'!L43</f>
        <v>0</v>
      </c>
      <c r="M43" s="33">
        <f>+'[1]Informe_Fondane'!M43</f>
        <v>0</v>
      </c>
      <c r="N43" s="33">
        <f>+'[1]Informe_Fondane'!N43</f>
        <v>0</v>
      </c>
      <c r="O43" s="33">
        <f>+'[1]Informe_Fondane'!O43</f>
        <v>0</v>
      </c>
      <c r="P43" s="33">
        <f>+'[1]Informe_Fondane'!P43</f>
        <v>0</v>
      </c>
      <c r="Q43" s="33">
        <f>+'[1]Informe_Fondane'!Q43</f>
        <v>0</v>
      </c>
      <c r="R43" s="33">
        <f>+'[1]Informe_Fondane'!R43</f>
        <v>0</v>
      </c>
      <c r="S43" s="33">
        <f>+'[1]Informe_Fondane'!S43</f>
        <v>0</v>
      </c>
      <c r="T43" s="33">
        <f>SUM(H43:S43)</f>
        <v>0</v>
      </c>
      <c r="U43" s="33">
        <f>+'[1]Informe_Fondane'!U43</f>
        <v>0</v>
      </c>
      <c r="V43" s="33">
        <f>+'[1]Informe_Fondane'!V43</f>
        <v>0</v>
      </c>
      <c r="W43" s="33">
        <f>+'[1]Informe_Fondane'!W43</f>
        <v>0</v>
      </c>
      <c r="X43" s="33">
        <f>+'[1]Informe_Fondane'!X43</f>
        <v>0</v>
      </c>
      <c r="Y43" s="33">
        <f>+'[1]Informe_Fondane'!Y43</f>
        <v>0</v>
      </c>
      <c r="Z43" s="33">
        <f>+'[1]Informe_Fondane'!Z43</f>
        <v>0</v>
      </c>
      <c r="AA43" s="33">
        <f>+'[1]Informe_Fondane'!AA43</f>
        <v>0</v>
      </c>
      <c r="AB43" s="33">
        <f>+'[1]Informe_Fondane'!AB43</f>
        <v>0</v>
      </c>
      <c r="AC43" s="33">
        <f>+'[1]Informe_Fondane'!AC43</f>
        <v>0</v>
      </c>
      <c r="AD43" s="33">
        <f>+'[1]Informe_Fondane'!AD43</f>
        <v>0</v>
      </c>
      <c r="AE43" s="33">
        <f>+'[1]Informe_Fondane'!AE43</f>
        <v>0</v>
      </c>
      <c r="AF43" s="33">
        <f>+'[1]Informe_Fondane'!AF43</f>
        <v>0</v>
      </c>
      <c r="AG43" s="33">
        <f>SUM(U43:AF43)</f>
        <v>0</v>
      </c>
      <c r="AH43" s="33">
        <f>+'[1]Informe_Fondane'!AH43</f>
        <v>0</v>
      </c>
      <c r="AI43" s="33">
        <f>+'[1]Informe_Fondane'!AI43</f>
        <v>0</v>
      </c>
      <c r="AJ43" s="33">
        <f>+'[1]Informe_Fondane'!AJ43</f>
        <v>0</v>
      </c>
      <c r="AK43" s="33">
        <f>+'[1]Informe_Fondane'!AK43</f>
        <v>0</v>
      </c>
      <c r="AL43" s="33">
        <f>+'[1]Informe_Fondane'!AL43</f>
        <v>0</v>
      </c>
      <c r="AM43" s="33">
        <f>+'[1]Informe_Fondane'!AM43</f>
        <v>0</v>
      </c>
      <c r="AN43" s="33">
        <f>+'[1]Informe_Fondane'!AN43</f>
        <v>0</v>
      </c>
      <c r="AO43" s="33">
        <f>+'[1]Informe_Fondane'!AO43</f>
        <v>0</v>
      </c>
      <c r="AP43" s="33">
        <f>+'[1]Informe_Fondane'!AP43</f>
        <v>0</v>
      </c>
      <c r="AQ43" s="33">
        <f>+'[1]Informe_Fondane'!AQ43</f>
        <v>0</v>
      </c>
      <c r="AR43" s="33">
        <f>+'[1]Informe_Fondane'!AR43</f>
        <v>0</v>
      </c>
      <c r="AS43" s="33">
        <f>+'[1]Informe_Fondane'!AS43</f>
        <v>0</v>
      </c>
      <c r="AT43" s="33">
        <f>SUM(AH43:AS43)</f>
        <v>0</v>
      </c>
      <c r="AU43" s="33">
        <f>+'[1]Informe_Fondane'!AU43</f>
        <v>0</v>
      </c>
      <c r="AV43" s="33">
        <f>+'[1]Informe_Fondane'!AV43</f>
        <v>0</v>
      </c>
      <c r="AW43" s="33">
        <f>+'[1]Informe_Fondane'!AW43</f>
        <v>0</v>
      </c>
      <c r="AX43" s="33">
        <f>+'[1]Informe_Fondane'!AX43</f>
        <v>0</v>
      </c>
      <c r="AY43" s="33">
        <f>+'[1]Informe_Fondane'!AY43</f>
        <v>0</v>
      </c>
      <c r="AZ43" s="33">
        <f>+'[1]Informe_Fondane'!AZ43</f>
        <v>0</v>
      </c>
      <c r="BA43" s="33">
        <f>+'[1]Informe_Fondane'!BA43</f>
        <v>0</v>
      </c>
      <c r="BB43" s="33">
        <f>+'[1]Informe_Fondane'!BB43</f>
        <v>0</v>
      </c>
      <c r="BC43" s="33">
        <f>+'[1]Informe_Fondane'!BC43</f>
        <v>0</v>
      </c>
      <c r="BD43" s="33">
        <f>+'[1]Informe_Fondane'!BD43</f>
        <v>0</v>
      </c>
      <c r="BE43" s="33">
        <f>+'[1]Informe_Fondane'!BE43</f>
        <v>0</v>
      </c>
      <c r="BF43" s="33">
        <f>+'[1]Informe_Fondane'!BF43</f>
        <v>0</v>
      </c>
      <c r="BG43" s="33">
        <f>SUM(AU43:BF43)</f>
        <v>0</v>
      </c>
    </row>
    <row r="44" spans="1:59" s="25" customFormat="1" ht="11.25" customHeight="1" hidden="1">
      <c r="A44" s="48" t="s">
        <v>139</v>
      </c>
      <c r="B44" s="34" t="s">
        <v>111</v>
      </c>
      <c r="C44" s="48" t="s">
        <v>140</v>
      </c>
      <c r="D44" s="33">
        <f>+'[1]Informe_Fondane'!D44</f>
        <v>0</v>
      </c>
      <c r="E44" s="33">
        <f>+'[1]Informe_Fondane'!E44</f>
        <v>0</v>
      </c>
      <c r="F44" s="33">
        <f>+'[1]Informe_Fondane'!F44</f>
        <v>0</v>
      </c>
      <c r="G44" s="33">
        <f>SUM(D44:E44)-F44</f>
        <v>0</v>
      </c>
      <c r="H44" s="33">
        <f>+'[1]Informe_Fondane'!H44</f>
        <v>0</v>
      </c>
      <c r="I44" s="33">
        <f>+'[1]Informe_Fondane'!I44</f>
        <v>0</v>
      </c>
      <c r="J44" s="33">
        <f>+'[1]Informe_Fondane'!J44</f>
        <v>0</v>
      </c>
      <c r="K44" s="33">
        <f>+'[1]Informe_Fondane'!K44</f>
        <v>0</v>
      </c>
      <c r="L44" s="33">
        <f>+'[1]Informe_Fondane'!L44</f>
        <v>0</v>
      </c>
      <c r="M44" s="33">
        <f>+'[1]Informe_Fondane'!M44</f>
        <v>0</v>
      </c>
      <c r="N44" s="33">
        <f>+'[1]Informe_Fondane'!N44</f>
        <v>0</v>
      </c>
      <c r="O44" s="33">
        <f>+'[1]Informe_Fondane'!O44</f>
        <v>0</v>
      </c>
      <c r="P44" s="33">
        <f>+'[1]Informe_Fondane'!P44</f>
        <v>0</v>
      </c>
      <c r="Q44" s="33">
        <f>+'[1]Informe_Fondane'!Q44</f>
        <v>0</v>
      </c>
      <c r="R44" s="33">
        <f>+'[1]Informe_Fondane'!R44</f>
        <v>0</v>
      </c>
      <c r="S44" s="33">
        <f>+'[1]Informe_Fondane'!S44</f>
        <v>0</v>
      </c>
      <c r="T44" s="33">
        <f>SUM(H44:S44)</f>
        <v>0</v>
      </c>
      <c r="U44" s="33">
        <f>+'[1]Informe_Fondane'!U44</f>
        <v>0</v>
      </c>
      <c r="V44" s="33">
        <f>+'[1]Informe_Fondane'!V44</f>
        <v>0</v>
      </c>
      <c r="W44" s="33">
        <f>+'[1]Informe_Fondane'!W44</f>
        <v>0</v>
      </c>
      <c r="X44" s="33">
        <f>+'[1]Informe_Fondane'!X44</f>
        <v>0</v>
      </c>
      <c r="Y44" s="33">
        <f>+'[1]Informe_Fondane'!Y44</f>
        <v>0</v>
      </c>
      <c r="Z44" s="33">
        <f>+'[1]Informe_Fondane'!Z44</f>
        <v>0</v>
      </c>
      <c r="AA44" s="33">
        <f>+'[1]Informe_Fondane'!AA44</f>
        <v>0</v>
      </c>
      <c r="AB44" s="33">
        <f>+'[1]Informe_Fondane'!AB44</f>
        <v>0</v>
      </c>
      <c r="AC44" s="33">
        <f>+'[1]Informe_Fondane'!AC44</f>
        <v>0</v>
      </c>
      <c r="AD44" s="33">
        <f>+'[1]Informe_Fondane'!AD44</f>
        <v>0</v>
      </c>
      <c r="AE44" s="33">
        <f>+'[1]Informe_Fondane'!AE44</f>
        <v>0</v>
      </c>
      <c r="AF44" s="33">
        <f>+'[1]Informe_Fondane'!AF44</f>
        <v>0</v>
      </c>
      <c r="AG44" s="33">
        <f>SUM(U44:AF44)</f>
        <v>0</v>
      </c>
      <c r="AH44" s="33">
        <f>+'[1]Informe_Fondane'!AH44</f>
        <v>0</v>
      </c>
      <c r="AI44" s="33">
        <f>+'[1]Informe_Fondane'!AI44</f>
        <v>0</v>
      </c>
      <c r="AJ44" s="33">
        <f>+'[1]Informe_Fondane'!AJ44</f>
        <v>0</v>
      </c>
      <c r="AK44" s="33">
        <f>+'[1]Informe_Fondane'!AK44</f>
        <v>0</v>
      </c>
      <c r="AL44" s="33">
        <f>+'[1]Informe_Fondane'!AL44</f>
        <v>0</v>
      </c>
      <c r="AM44" s="33">
        <f>+'[1]Informe_Fondane'!AM44</f>
        <v>0</v>
      </c>
      <c r="AN44" s="33">
        <f>+'[1]Informe_Fondane'!AN44</f>
        <v>0</v>
      </c>
      <c r="AO44" s="33">
        <f>+'[1]Informe_Fondane'!AO44</f>
        <v>0</v>
      </c>
      <c r="AP44" s="33">
        <f>+'[1]Informe_Fondane'!AP44</f>
        <v>0</v>
      </c>
      <c r="AQ44" s="33">
        <f>+'[1]Informe_Fondane'!AQ44</f>
        <v>0</v>
      </c>
      <c r="AR44" s="33">
        <f>+'[1]Informe_Fondane'!AR44</f>
        <v>0</v>
      </c>
      <c r="AS44" s="33">
        <f>+'[1]Informe_Fondane'!AS44</f>
        <v>0</v>
      </c>
      <c r="AT44" s="33">
        <f>SUM(AH44:AS44)</f>
        <v>0</v>
      </c>
      <c r="AU44" s="33">
        <f>+'[1]Informe_Fondane'!AU44</f>
        <v>0</v>
      </c>
      <c r="AV44" s="33">
        <f>+'[1]Informe_Fondane'!AV44</f>
        <v>0</v>
      </c>
      <c r="AW44" s="33">
        <f>+'[1]Informe_Fondane'!AW44</f>
        <v>0</v>
      </c>
      <c r="AX44" s="33">
        <f>+'[1]Informe_Fondane'!AX44</f>
        <v>0</v>
      </c>
      <c r="AY44" s="33">
        <f>+'[1]Informe_Fondane'!AY44</f>
        <v>0</v>
      </c>
      <c r="AZ44" s="33">
        <f>+'[1]Informe_Fondane'!AZ44</f>
        <v>0</v>
      </c>
      <c r="BA44" s="33">
        <f>+'[1]Informe_Fondane'!BA44</f>
        <v>0</v>
      </c>
      <c r="BB44" s="33">
        <f>+'[1]Informe_Fondane'!BB44</f>
        <v>0</v>
      </c>
      <c r="BC44" s="33">
        <f>+'[1]Informe_Fondane'!BC44</f>
        <v>0</v>
      </c>
      <c r="BD44" s="33">
        <f>+'[1]Informe_Fondane'!BD44</f>
        <v>0</v>
      </c>
      <c r="BE44" s="33">
        <f>+'[1]Informe_Fondane'!BE44</f>
        <v>0</v>
      </c>
      <c r="BF44" s="33">
        <f>+'[1]Informe_Fondane'!BF44</f>
        <v>0</v>
      </c>
      <c r="BG44" s="33">
        <f>SUM(AU44:BF44)</f>
        <v>0</v>
      </c>
    </row>
    <row r="45" spans="1:61" s="30" customFormat="1" ht="11.25" customHeight="1" hidden="1">
      <c r="A45" s="98" t="s">
        <v>141</v>
      </c>
      <c r="B45" s="99"/>
      <c r="C45" s="98" t="s">
        <v>85</v>
      </c>
      <c r="D45" s="98">
        <f aca="true" t="shared" si="25" ref="D45:BF45">SUM(D46:D50)</f>
        <v>0</v>
      </c>
      <c r="E45" s="98">
        <f t="shared" si="25"/>
        <v>0</v>
      </c>
      <c r="F45" s="98">
        <f t="shared" si="25"/>
        <v>0</v>
      </c>
      <c r="G45" s="98">
        <f t="shared" si="25"/>
        <v>0</v>
      </c>
      <c r="H45" s="98">
        <f t="shared" si="25"/>
        <v>0</v>
      </c>
      <c r="I45" s="98">
        <f t="shared" si="25"/>
        <v>0</v>
      </c>
      <c r="J45" s="98">
        <f t="shared" si="25"/>
        <v>0</v>
      </c>
      <c r="K45" s="98">
        <f t="shared" si="25"/>
        <v>0</v>
      </c>
      <c r="L45" s="98">
        <f t="shared" si="25"/>
        <v>0</v>
      </c>
      <c r="M45" s="98">
        <f t="shared" si="25"/>
        <v>0</v>
      </c>
      <c r="N45" s="98">
        <f t="shared" si="25"/>
        <v>0</v>
      </c>
      <c r="O45" s="98">
        <f t="shared" si="25"/>
        <v>0</v>
      </c>
      <c r="P45" s="98">
        <f t="shared" si="25"/>
        <v>0</v>
      </c>
      <c r="Q45" s="98">
        <f t="shared" si="25"/>
        <v>0</v>
      </c>
      <c r="R45" s="98">
        <f t="shared" si="25"/>
        <v>0</v>
      </c>
      <c r="S45" s="98">
        <f t="shared" si="25"/>
        <v>0</v>
      </c>
      <c r="T45" s="98">
        <f t="shared" si="25"/>
        <v>0</v>
      </c>
      <c r="U45" s="98">
        <f t="shared" si="25"/>
        <v>0</v>
      </c>
      <c r="V45" s="98">
        <f t="shared" si="25"/>
        <v>0</v>
      </c>
      <c r="W45" s="98">
        <f t="shared" si="25"/>
        <v>0</v>
      </c>
      <c r="X45" s="98">
        <f t="shared" si="25"/>
        <v>0</v>
      </c>
      <c r="Y45" s="98">
        <f t="shared" si="25"/>
        <v>0</v>
      </c>
      <c r="Z45" s="98">
        <f t="shared" si="25"/>
        <v>0</v>
      </c>
      <c r="AA45" s="98">
        <f t="shared" si="25"/>
        <v>0</v>
      </c>
      <c r="AB45" s="98">
        <f t="shared" si="25"/>
        <v>0</v>
      </c>
      <c r="AC45" s="98">
        <f t="shared" si="25"/>
        <v>0</v>
      </c>
      <c r="AD45" s="98">
        <f t="shared" si="25"/>
        <v>0</v>
      </c>
      <c r="AE45" s="98">
        <f t="shared" si="25"/>
        <v>0</v>
      </c>
      <c r="AF45" s="98">
        <f t="shared" si="25"/>
        <v>0</v>
      </c>
      <c r="AG45" s="98">
        <f>SUM(AG46:AG50)</f>
        <v>0</v>
      </c>
      <c r="AH45" s="98">
        <f t="shared" si="25"/>
        <v>0</v>
      </c>
      <c r="AI45" s="98">
        <f t="shared" si="25"/>
        <v>0</v>
      </c>
      <c r="AJ45" s="98">
        <f t="shared" si="25"/>
        <v>0</v>
      </c>
      <c r="AK45" s="98">
        <f t="shared" si="25"/>
        <v>0</v>
      </c>
      <c r="AL45" s="98">
        <f t="shared" si="25"/>
        <v>0</v>
      </c>
      <c r="AM45" s="98">
        <f t="shared" si="25"/>
        <v>0</v>
      </c>
      <c r="AN45" s="98">
        <f t="shared" si="25"/>
        <v>0</v>
      </c>
      <c r="AO45" s="98">
        <f t="shared" si="25"/>
        <v>0</v>
      </c>
      <c r="AP45" s="98">
        <f t="shared" si="25"/>
        <v>0</v>
      </c>
      <c r="AQ45" s="98">
        <f t="shared" si="25"/>
        <v>0</v>
      </c>
      <c r="AR45" s="98">
        <f t="shared" si="25"/>
        <v>0</v>
      </c>
      <c r="AS45" s="98">
        <f t="shared" si="25"/>
        <v>0</v>
      </c>
      <c r="AT45" s="98">
        <f>SUM(AT46:AT50)</f>
        <v>0</v>
      </c>
      <c r="AU45" s="98">
        <f t="shared" si="25"/>
        <v>0</v>
      </c>
      <c r="AV45" s="98">
        <f t="shared" si="25"/>
        <v>0</v>
      </c>
      <c r="AW45" s="98">
        <f t="shared" si="25"/>
        <v>0</v>
      </c>
      <c r="AX45" s="98">
        <f t="shared" si="25"/>
        <v>0</v>
      </c>
      <c r="AY45" s="98">
        <f t="shared" si="25"/>
        <v>0</v>
      </c>
      <c r="AZ45" s="98">
        <f t="shared" si="25"/>
        <v>0</v>
      </c>
      <c r="BA45" s="98">
        <f t="shared" si="25"/>
        <v>0</v>
      </c>
      <c r="BB45" s="98">
        <f t="shared" si="25"/>
        <v>0</v>
      </c>
      <c r="BC45" s="98">
        <f t="shared" si="25"/>
        <v>0</v>
      </c>
      <c r="BD45" s="98">
        <f t="shared" si="25"/>
        <v>0</v>
      </c>
      <c r="BE45" s="98">
        <f t="shared" si="25"/>
        <v>0</v>
      </c>
      <c r="BF45" s="98">
        <f t="shared" si="25"/>
        <v>0</v>
      </c>
      <c r="BG45" s="98">
        <f>SUM(BG46:BG50)</f>
        <v>0</v>
      </c>
      <c r="BH45" s="25"/>
      <c r="BI45" s="25"/>
    </row>
    <row r="46" spans="1:59" s="25" customFormat="1" ht="11.25" customHeight="1" hidden="1">
      <c r="A46" s="48" t="s">
        <v>142</v>
      </c>
      <c r="B46" s="34" t="s">
        <v>111</v>
      </c>
      <c r="C46" s="48" t="s">
        <v>143</v>
      </c>
      <c r="D46" s="33">
        <f>+'[1]Informe_Fondane'!D46</f>
        <v>0</v>
      </c>
      <c r="E46" s="33">
        <f>+'[1]Informe_Fondane'!E46</f>
        <v>0</v>
      </c>
      <c r="F46" s="33">
        <f>+'[1]Informe_Fondane'!F46</f>
        <v>0</v>
      </c>
      <c r="G46" s="33">
        <f>SUM(D46:E46)-F46</f>
        <v>0</v>
      </c>
      <c r="H46" s="33">
        <f>+'[1]Informe_Fondane'!H46</f>
        <v>0</v>
      </c>
      <c r="I46" s="33">
        <f>+'[1]Informe_Fondane'!I46</f>
        <v>0</v>
      </c>
      <c r="J46" s="33">
        <f>+'[1]Informe_Fondane'!J46</f>
        <v>0</v>
      </c>
      <c r="K46" s="33">
        <f>+'[1]Informe_Fondane'!K46</f>
        <v>0</v>
      </c>
      <c r="L46" s="33">
        <f>+'[1]Informe_Fondane'!L46</f>
        <v>0</v>
      </c>
      <c r="M46" s="33">
        <f>+'[1]Informe_Fondane'!M46</f>
        <v>0</v>
      </c>
      <c r="N46" s="33">
        <f>+'[1]Informe_Fondane'!N46</f>
        <v>0</v>
      </c>
      <c r="O46" s="33">
        <f>+'[1]Informe_Fondane'!O46</f>
        <v>0</v>
      </c>
      <c r="P46" s="33">
        <f>+'[1]Informe_Fondane'!P46</f>
        <v>0</v>
      </c>
      <c r="Q46" s="33">
        <f>+'[1]Informe_Fondane'!Q46</f>
        <v>0</v>
      </c>
      <c r="R46" s="33">
        <f>+'[1]Informe_Fondane'!R46</f>
        <v>0</v>
      </c>
      <c r="S46" s="33">
        <f>+'[1]Informe_Fondane'!S46</f>
        <v>0</v>
      </c>
      <c r="T46" s="33">
        <f>SUM(H46:S46)</f>
        <v>0</v>
      </c>
      <c r="U46" s="33">
        <f>+'[1]Informe_Fondane'!U46</f>
        <v>0</v>
      </c>
      <c r="V46" s="33">
        <f>+'[1]Informe_Fondane'!V46</f>
        <v>0</v>
      </c>
      <c r="W46" s="33">
        <f>+'[1]Informe_Fondane'!W46</f>
        <v>0</v>
      </c>
      <c r="X46" s="33">
        <f>+'[1]Informe_Fondane'!X46</f>
        <v>0</v>
      </c>
      <c r="Y46" s="33">
        <f>+'[1]Informe_Fondane'!Y46</f>
        <v>0</v>
      </c>
      <c r="Z46" s="33">
        <f>+'[1]Informe_Fondane'!Z46</f>
        <v>0</v>
      </c>
      <c r="AA46" s="33">
        <f>+'[1]Informe_Fondane'!AA46</f>
        <v>0</v>
      </c>
      <c r="AB46" s="33">
        <f>+'[1]Informe_Fondane'!AB46</f>
        <v>0</v>
      </c>
      <c r="AC46" s="33">
        <f>+'[1]Informe_Fondane'!AC46</f>
        <v>0</v>
      </c>
      <c r="AD46" s="33">
        <f>+'[1]Informe_Fondane'!AD46</f>
        <v>0</v>
      </c>
      <c r="AE46" s="33">
        <f>+'[1]Informe_Fondane'!AE46</f>
        <v>0</v>
      </c>
      <c r="AF46" s="33">
        <f>+'[1]Informe_Fondane'!AF46</f>
        <v>0</v>
      </c>
      <c r="AG46" s="33">
        <f>SUM(U46:AF46)</f>
        <v>0</v>
      </c>
      <c r="AH46" s="33">
        <f>+'[1]Informe_Fondane'!AH46</f>
        <v>0</v>
      </c>
      <c r="AI46" s="33">
        <f>+'[1]Informe_Fondane'!AI46</f>
        <v>0</v>
      </c>
      <c r="AJ46" s="33">
        <f>+'[1]Informe_Fondane'!AJ46</f>
        <v>0</v>
      </c>
      <c r="AK46" s="33">
        <f>+'[1]Informe_Fondane'!AK46</f>
        <v>0</v>
      </c>
      <c r="AL46" s="33">
        <f>+'[1]Informe_Fondane'!AL46</f>
        <v>0</v>
      </c>
      <c r="AM46" s="33">
        <f>+'[1]Informe_Fondane'!AM46</f>
        <v>0</v>
      </c>
      <c r="AN46" s="33">
        <f>+'[1]Informe_Fondane'!AN46</f>
        <v>0</v>
      </c>
      <c r="AO46" s="33">
        <f>+'[1]Informe_Fondane'!AO46</f>
        <v>0</v>
      </c>
      <c r="AP46" s="33">
        <f>+'[1]Informe_Fondane'!AP46</f>
        <v>0</v>
      </c>
      <c r="AQ46" s="33">
        <f>+'[1]Informe_Fondane'!AQ46</f>
        <v>0</v>
      </c>
      <c r="AR46" s="33">
        <f>+'[1]Informe_Fondane'!AR46</f>
        <v>0</v>
      </c>
      <c r="AS46" s="33">
        <f>+'[1]Informe_Fondane'!AS46</f>
        <v>0</v>
      </c>
      <c r="AT46" s="33">
        <f>SUM(AH46:AS46)</f>
        <v>0</v>
      </c>
      <c r="AU46" s="33">
        <f>+'[1]Informe_Fondane'!AU46</f>
        <v>0</v>
      </c>
      <c r="AV46" s="33">
        <f>+'[1]Informe_Fondane'!AV46</f>
        <v>0</v>
      </c>
      <c r="AW46" s="33">
        <f>+'[1]Informe_Fondane'!AW46</f>
        <v>0</v>
      </c>
      <c r="AX46" s="33">
        <f>+'[1]Informe_Fondane'!AX46</f>
        <v>0</v>
      </c>
      <c r="AY46" s="33">
        <f>+'[1]Informe_Fondane'!AY46</f>
        <v>0</v>
      </c>
      <c r="AZ46" s="33">
        <f>+'[1]Informe_Fondane'!AZ46</f>
        <v>0</v>
      </c>
      <c r="BA46" s="33">
        <f>+'[1]Informe_Fondane'!BA46</f>
        <v>0</v>
      </c>
      <c r="BB46" s="33">
        <f>+'[1]Informe_Fondane'!BB46</f>
        <v>0</v>
      </c>
      <c r="BC46" s="33">
        <f>+'[1]Informe_Fondane'!BC46</f>
        <v>0</v>
      </c>
      <c r="BD46" s="33">
        <f>+'[1]Informe_Fondane'!BD46</f>
        <v>0</v>
      </c>
      <c r="BE46" s="33">
        <f>+'[1]Informe_Fondane'!BE46</f>
        <v>0</v>
      </c>
      <c r="BF46" s="33">
        <f>+'[1]Informe_Fondane'!BF46</f>
        <v>0</v>
      </c>
      <c r="BG46" s="33">
        <f>SUM(AU46:BF46)</f>
        <v>0</v>
      </c>
    </row>
    <row r="47" spans="1:59" s="25" customFormat="1" ht="11.25" customHeight="1" hidden="1">
      <c r="A47" s="48" t="s">
        <v>86</v>
      </c>
      <c r="B47" s="34" t="s">
        <v>111</v>
      </c>
      <c r="C47" s="48" t="s">
        <v>87</v>
      </c>
      <c r="D47" s="33">
        <f>+'[1]Informe_Fondane'!D47</f>
        <v>0</v>
      </c>
      <c r="E47" s="33">
        <f>+'[1]Informe_Fondane'!E47</f>
        <v>0</v>
      </c>
      <c r="F47" s="33">
        <f>+'[1]Informe_Fondane'!F47</f>
        <v>0</v>
      </c>
      <c r="G47" s="33">
        <f>SUM(D47:E47)-F47</f>
        <v>0</v>
      </c>
      <c r="H47" s="33">
        <f>+'[1]Informe_Fondane'!H47</f>
        <v>0</v>
      </c>
      <c r="I47" s="33">
        <f>+'[1]Informe_Fondane'!I47</f>
        <v>0</v>
      </c>
      <c r="J47" s="33">
        <f>+'[1]Informe_Fondane'!J47</f>
        <v>0</v>
      </c>
      <c r="K47" s="33">
        <f>+'[1]Informe_Fondane'!K47</f>
        <v>0</v>
      </c>
      <c r="L47" s="33">
        <f>+'[1]Informe_Fondane'!L47</f>
        <v>0</v>
      </c>
      <c r="M47" s="33">
        <f>+'[1]Informe_Fondane'!M47</f>
        <v>0</v>
      </c>
      <c r="N47" s="33">
        <f>+'[1]Informe_Fondane'!N47</f>
        <v>0</v>
      </c>
      <c r="O47" s="33">
        <f>+'[1]Informe_Fondane'!O47</f>
        <v>0</v>
      </c>
      <c r="P47" s="33">
        <f>+'[1]Informe_Fondane'!P47</f>
        <v>0</v>
      </c>
      <c r="Q47" s="33">
        <f>+'[1]Informe_Fondane'!Q47</f>
        <v>0</v>
      </c>
      <c r="R47" s="33">
        <f>+'[1]Informe_Fondane'!R47</f>
        <v>0</v>
      </c>
      <c r="S47" s="33">
        <f>+'[1]Informe_Fondane'!S47</f>
        <v>0</v>
      </c>
      <c r="T47" s="33">
        <f>SUM(H47:S47)</f>
        <v>0</v>
      </c>
      <c r="U47" s="33">
        <f>+'[1]Informe_Fondane'!U47</f>
        <v>0</v>
      </c>
      <c r="V47" s="33">
        <f>+'[1]Informe_Fondane'!V47</f>
        <v>0</v>
      </c>
      <c r="W47" s="33">
        <f>+'[1]Informe_Fondane'!W47</f>
        <v>0</v>
      </c>
      <c r="X47" s="33">
        <f>+'[1]Informe_Fondane'!X47</f>
        <v>0</v>
      </c>
      <c r="Y47" s="33">
        <f>+'[1]Informe_Fondane'!Y47</f>
        <v>0</v>
      </c>
      <c r="Z47" s="33">
        <f>+'[1]Informe_Fondane'!Z47</f>
        <v>0</v>
      </c>
      <c r="AA47" s="33">
        <f>+'[1]Informe_Fondane'!AA47</f>
        <v>0</v>
      </c>
      <c r="AB47" s="33">
        <f>+'[1]Informe_Fondane'!AB47</f>
        <v>0</v>
      </c>
      <c r="AC47" s="33">
        <f>+'[1]Informe_Fondane'!AC47</f>
        <v>0</v>
      </c>
      <c r="AD47" s="33">
        <f>+'[1]Informe_Fondane'!AD47</f>
        <v>0</v>
      </c>
      <c r="AE47" s="33">
        <f>+'[1]Informe_Fondane'!AE47</f>
        <v>0</v>
      </c>
      <c r="AF47" s="33">
        <f>+'[1]Informe_Fondane'!AF47</f>
        <v>0</v>
      </c>
      <c r="AG47" s="33">
        <f>SUM(U47:AF47)</f>
        <v>0</v>
      </c>
      <c r="AH47" s="33">
        <f>+'[1]Informe_Fondane'!AH47</f>
        <v>0</v>
      </c>
      <c r="AI47" s="33">
        <f>+'[1]Informe_Fondane'!AI47</f>
        <v>0</v>
      </c>
      <c r="AJ47" s="33">
        <f>+'[1]Informe_Fondane'!AJ47</f>
        <v>0</v>
      </c>
      <c r="AK47" s="33">
        <f>+'[1]Informe_Fondane'!AK47</f>
        <v>0</v>
      </c>
      <c r="AL47" s="33">
        <f>+'[1]Informe_Fondane'!AL47</f>
        <v>0</v>
      </c>
      <c r="AM47" s="33">
        <f>+'[1]Informe_Fondane'!AM47</f>
        <v>0</v>
      </c>
      <c r="AN47" s="33">
        <f>+'[1]Informe_Fondane'!AN47</f>
        <v>0</v>
      </c>
      <c r="AO47" s="33">
        <f>+'[1]Informe_Fondane'!AO47</f>
        <v>0</v>
      </c>
      <c r="AP47" s="33">
        <f>+'[1]Informe_Fondane'!AP47</f>
        <v>0</v>
      </c>
      <c r="AQ47" s="33">
        <f>+'[1]Informe_Fondane'!AQ47</f>
        <v>0</v>
      </c>
      <c r="AR47" s="33">
        <f>+'[1]Informe_Fondane'!AR47</f>
        <v>0</v>
      </c>
      <c r="AS47" s="33">
        <f>+'[1]Informe_Fondane'!AS47</f>
        <v>0</v>
      </c>
      <c r="AT47" s="33">
        <f>SUM(AH47:AS47)</f>
        <v>0</v>
      </c>
      <c r="AU47" s="33">
        <f>+'[1]Informe_Fondane'!AU47</f>
        <v>0</v>
      </c>
      <c r="AV47" s="33">
        <f>+'[1]Informe_Fondane'!AV47</f>
        <v>0</v>
      </c>
      <c r="AW47" s="33">
        <f>+'[1]Informe_Fondane'!AW47</f>
        <v>0</v>
      </c>
      <c r="AX47" s="33">
        <f>+'[1]Informe_Fondane'!AX47</f>
        <v>0</v>
      </c>
      <c r="AY47" s="33">
        <f>+'[1]Informe_Fondane'!AY47</f>
        <v>0</v>
      </c>
      <c r="AZ47" s="33">
        <f>+'[1]Informe_Fondane'!AZ47</f>
        <v>0</v>
      </c>
      <c r="BA47" s="33">
        <f>+'[1]Informe_Fondane'!BA47</f>
        <v>0</v>
      </c>
      <c r="BB47" s="33">
        <f>+'[1]Informe_Fondane'!BB47</f>
        <v>0</v>
      </c>
      <c r="BC47" s="33">
        <f>+'[1]Informe_Fondane'!BC47</f>
        <v>0</v>
      </c>
      <c r="BD47" s="33">
        <f>+'[1]Informe_Fondane'!BD47</f>
        <v>0</v>
      </c>
      <c r="BE47" s="33">
        <f>+'[1]Informe_Fondane'!BE47</f>
        <v>0</v>
      </c>
      <c r="BF47" s="33">
        <f>+'[1]Informe_Fondane'!BF47</f>
        <v>0</v>
      </c>
      <c r="BG47" s="33">
        <f>SUM(AU47:BF47)</f>
        <v>0</v>
      </c>
    </row>
    <row r="48" spans="1:59" s="25" customFormat="1" ht="11.25" customHeight="1" hidden="1">
      <c r="A48" s="48" t="s">
        <v>144</v>
      </c>
      <c r="B48" s="34" t="s">
        <v>111</v>
      </c>
      <c r="C48" s="48" t="s">
        <v>145</v>
      </c>
      <c r="D48" s="33">
        <f>+'[1]Informe_Fondane'!D48</f>
        <v>0</v>
      </c>
      <c r="E48" s="33">
        <f>+'[1]Informe_Fondane'!E48</f>
        <v>0</v>
      </c>
      <c r="F48" s="33">
        <f>+'[1]Informe_Fondane'!F48</f>
        <v>0</v>
      </c>
      <c r="G48" s="33">
        <f>SUM(D48:E48)-F48</f>
        <v>0</v>
      </c>
      <c r="H48" s="33">
        <f>+'[1]Informe_Fondane'!H48</f>
        <v>0</v>
      </c>
      <c r="I48" s="33">
        <f>+'[1]Informe_Fondane'!I48</f>
        <v>0</v>
      </c>
      <c r="J48" s="33">
        <f>+'[1]Informe_Fondane'!J48</f>
        <v>0</v>
      </c>
      <c r="K48" s="33">
        <f>+'[1]Informe_Fondane'!K48</f>
        <v>0</v>
      </c>
      <c r="L48" s="33">
        <f>+'[1]Informe_Fondane'!L48</f>
        <v>0</v>
      </c>
      <c r="M48" s="33">
        <f>+'[1]Informe_Fondane'!M48</f>
        <v>0</v>
      </c>
      <c r="N48" s="33">
        <f>+'[1]Informe_Fondane'!N48</f>
        <v>0</v>
      </c>
      <c r="O48" s="33">
        <f>+'[1]Informe_Fondane'!O48</f>
        <v>0</v>
      </c>
      <c r="P48" s="33">
        <f>+'[1]Informe_Fondane'!P48</f>
        <v>0</v>
      </c>
      <c r="Q48" s="33">
        <f>+'[1]Informe_Fondane'!Q48</f>
        <v>0</v>
      </c>
      <c r="R48" s="33">
        <f>+'[1]Informe_Fondane'!R48</f>
        <v>0</v>
      </c>
      <c r="S48" s="33">
        <f>+'[1]Informe_Fondane'!S48</f>
        <v>0</v>
      </c>
      <c r="T48" s="33">
        <f>SUM(H48:S48)</f>
        <v>0</v>
      </c>
      <c r="U48" s="33">
        <f>+'[1]Informe_Fondane'!U48</f>
        <v>0</v>
      </c>
      <c r="V48" s="33">
        <f>+'[1]Informe_Fondane'!V48</f>
        <v>0</v>
      </c>
      <c r="W48" s="33">
        <f>+'[1]Informe_Fondane'!W48</f>
        <v>0</v>
      </c>
      <c r="X48" s="33">
        <f>+'[1]Informe_Fondane'!X48</f>
        <v>0</v>
      </c>
      <c r="Y48" s="33">
        <f>+'[1]Informe_Fondane'!Y48</f>
        <v>0</v>
      </c>
      <c r="Z48" s="33">
        <f>+'[1]Informe_Fondane'!Z48</f>
        <v>0</v>
      </c>
      <c r="AA48" s="33">
        <f>+'[1]Informe_Fondane'!AA48</f>
        <v>0</v>
      </c>
      <c r="AB48" s="33">
        <f>+'[1]Informe_Fondane'!AB48</f>
        <v>0</v>
      </c>
      <c r="AC48" s="33">
        <f>+'[1]Informe_Fondane'!AC48</f>
        <v>0</v>
      </c>
      <c r="AD48" s="33">
        <f>+'[1]Informe_Fondane'!AD48</f>
        <v>0</v>
      </c>
      <c r="AE48" s="33">
        <f>+'[1]Informe_Fondane'!AE48</f>
        <v>0</v>
      </c>
      <c r="AF48" s="33">
        <f>+'[1]Informe_Fondane'!AF48</f>
        <v>0</v>
      </c>
      <c r="AG48" s="33">
        <f>SUM(U48:AF48)</f>
        <v>0</v>
      </c>
      <c r="AH48" s="33">
        <f>+'[1]Informe_Fondane'!AH48</f>
        <v>0</v>
      </c>
      <c r="AI48" s="33">
        <f>+'[1]Informe_Fondane'!AI48</f>
        <v>0</v>
      </c>
      <c r="AJ48" s="33">
        <f>+'[1]Informe_Fondane'!AJ48</f>
        <v>0</v>
      </c>
      <c r="AK48" s="33">
        <f>+'[1]Informe_Fondane'!AK48</f>
        <v>0</v>
      </c>
      <c r="AL48" s="33">
        <f>+'[1]Informe_Fondane'!AL48</f>
        <v>0</v>
      </c>
      <c r="AM48" s="33">
        <f>+'[1]Informe_Fondane'!AM48</f>
        <v>0</v>
      </c>
      <c r="AN48" s="33">
        <f>+'[1]Informe_Fondane'!AN48</f>
        <v>0</v>
      </c>
      <c r="AO48" s="33">
        <f>+'[1]Informe_Fondane'!AO48</f>
        <v>0</v>
      </c>
      <c r="AP48" s="33">
        <f>+'[1]Informe_Fondane'!AP48</f>
        <v>0</v>
      </c>
      <c r="AQ48" s="33">
        <f>+'[1]Informe_Fondane'!AQ48</f>
        <v>0</v>
      </c>
      <c r="AR48" s="33">
        <f>+'[1]Informe_Fondane'!AR48</f>
        <v>0</v>
      </c>
      <c r="AS48" s="33">
        <f>+'[1]Informe_Fondane'!AS48</f>
        <v>0</v>
      </c>
      <c r="AT48" s="33">
        <f>SUM(AH48:AS48)</f>
        <v>0</v>
      </c>
      <c r="AU48" s="33">
        <f>+'[1]Informe_Fondane'!AU48</f>
        <v>0</v>
      </c>
      <c r="AV48" s="33">
        <f>+'[1]Informe_Fondane'!AV48</f>
        <v>0</v>
      </c>
      <c r="AW48" s="33">
        <f>+'[1]Informe_Fondane'!AW48</f>
        <v>0</v>
      </c>
      <c r="AX48" s="33">
        <f>+'[1]Informe_Fondane'!AX48</f>
        <v>0</v>
      </c>
      <c r="AY48" s="33">
        <f>+'[1]Informe_Fondane'!AY48</f>
        <v>0</v>
      </c>
      <c r="AZ48" s="33">
        <f>+'[1]Informe_Fondane'!AZ48</f>
        <v>0</v>
      </c>
      <c r="BA48" s="33">
        <f>+'[1]Informe_Fondane'!BA48</f>
        <v>0</v>
      </c>
      <c r="BB48" s="33">
        <f>+'[1]Informe_Fondane'!BB48</f>
        <v>0</v>
      </c>
      <c r="BC48" s="33">
        <f>+'[1]Informe_Fondane'!BC48</f>
        <v>0</v>
      </c>
      <c r="BD48" s="33">
        <f>+'[1]Informe_Fondane'!BD48</f>
        <v>0</v>
      </c>
      <c r="BE48" s="33">
        <f>+'[1]Informe_Fondane'!BE48</f>
        <v>0</v>
      </c>
      <c r="BF48" s="33">
        <f>+'[1]Informe_Fondane'!BF48</f>
        <v>0</v>
      </c>
      <c r="BG48" s="33">
        <f>SUM(AU48:BF48)</f>
        <v>0</v>
      </c>
    </row>
    <row r="49" spans="1:59" s="25" customFormat="1" ht="11.25" customHeight="1" hidden="1">
      <c r="A49" s="48" t="s">
        <v>146</v>
      </c>
      <c r="B49" s="34" t="s">
        <v>111</v>
      </c>
      <c r="C49" s="48" t="s">
        <v>147</v>
      </c>
      <c r="D49" s="33">
        <f>+'[1]Informe_Fondane'!D49</f>
        <v>0</v>
      </c>
      <c r="E49" s="33">
        <f>+'[1]Informe_Fondane'!E49</f>
        <v>0</v>
      </c>
      <c r="F49" s="33">
        <f>+'[1]Informe_Fondane'!F49</f>
        <v>0</v>
      </c>
      <c r="G49" s="33">
        <f>SUM(D49:E49)-F49</f>
        <v>0</v>
      </c>
      <c r="H49" s="33">
        <f>+'[1]Informe_Fondane'!H49</f>
        <v>0</v>
      </c>
      <c r="I49" s="33">
        <f>+'[1]Informe_Fondane'!I49</f>
        <v>0</v>
      </c>
      <c r="J49" s="33">
        <f>+'[1]Informe_Fondane'!J49</f>
        <v>0</v>
      </c>
      <c r="K49" s="33">
        <f>+'[1]Informe_Fondane'!K49</f>
        <v>0</v>
      </c>
      <c r="L49" s="33">
        <f>+'[1]Informe_Fondane'!L49</f>
        <v>0</v>
      </c>
      <c r="M49" s="33">
        <f>+'[1]Informe_Fondane'!M49</f>
        <v>0</v>
      </c>
      <c r="N49" s="33">
        <f>+'[1]Informe_Fondane'!N49</f>
        <v>0</v>
      </c>
      <c r="O49" s="33">
        <f>+'[1]Informe_Fondane'!O49</f>
        <v>0</v>
      </c>
      <c r="P49" s="33">
        <f>+'[1]Informe_Fondane'!P49</f>
        <v>0</v>
      </c>
      <c r="Q49" s="33">
        <f>+'[1]Informe_Fondane'!Q49</f>
        <v>0</v>
      </c>
      <c r="R49" s="33">
        <f>+'[1]Informe_Fondane'!R49</f>
        <v>0</v>
      </c>
      <c r="S49" s="33">
        <f>+'[1]Informe_Fondane'!S49</f>
        <v>0</v>
      </c>
      <c r="T49" s="33">
        <f>SUM(H49:S49)</f>
        <v>0</v>
      </c>
      <c r="U49" s="33">
        <f>+'[1]Informe_Fondane'!U49</f>
        <v>0</v>
      </c>
      <c r="V49" s="33">
        <f>+'[1]Informe_Fondane'!V49</f>
        <v>0</v>
      </c>
      <c r="W49" s="33">
        <f>+'[1]Informe_Fondane'!W49</f>
        <v>0</v>
      </c>
      <c r="X49" s="33">
        <f>+'[1]Informe_Fondane'!X49</f>
        <v>0</v>
      </c>
      <c r="Y49" s="33">
        <f>+'[1]Informe_Fondane'!Y49</f>
        <v>0</v>
      </c>
      <c r="Z49" s="33">
        <f>+'[1]Informe_Fondane'!Z49</f>
        <v>0</v>
      </c>
      <c r="AA49" s="33">
        <f>+'[1]Informe_Fondane'!AA49</f>
        <v>0</v>
      </c>
      <c r="AB49" s="33">
        <f>+'[1]Informe_Fondane'!AB49</f>
        <v>0</v>
      </c>
      <c r="AC49" s="33">
        <f>+'[1]Informe_Fondane'!AC49</f>
        <v>0</v>
      </c>
      <c r="AD49" s="33">
        <f>+'[1]Informe_Fondane'!AD49</f>
        <v>0</v>
      </c>
      <c r="AE49" s="33">
        <f>+'[1]Informe_Fondane'!AE49</f>
        <v>0</v>
      </c>
      <c r="AF49" s="33">
        <f>+'[1]Informe_Fondane'!AF49</f>
        <v>0</v>
      </c>
      <c r="AG49" s="33">
        <f>SUM(U49:AF49)</f>
        <v>0</v>
      </c>
      <c r="AH49" s="33">
        <f>+'[1]Informe_Fondane'!AH49</f>
        <v>0</v>
      </c>
      <c r="AI49" s="33">
        <f>+'[1]Informe_Fondane'!AI49</f>
        <v>0</v>
      </c>
      <c r="AJ49" s="33">
        <f>+'[1]Informe_Fondane'!AJ49</f>
        <v>0</v>
      </c>
      <c r="AK49" s="33">
        <f>+'[1]Informe_Fondane'!AK49</f>
        <v>0</v>
      </c>
      <c r="AL49" s="33">
        <f>+'[1]Informe_Fondane'!AL49</f>
        <v>0</v>
      </c>
      <c r="AM49" s="33">
        <f>+'[1]Informe_Fondane'!AM49</f>
        <v>0</v>
      </c>
      <c r="AN49" s="33">
        <f>+'[1]Informe_Fondane'!AN49</f>
        <v>0</v>
      </c>
      <c r="AO49" s="33">
        <f>+'[1]Informe_Fondane'!AO49</f>
        <v>0</v>
      </c>
      <c r="AP49" s="33">
        <f>+'[1]Informe_Fondane'!AP49</f>
        <v>0</v>
      </c>
      <c r="AQ49" s="33">
        <f>+'[1]Informe_Fondane'!AQ49</f>
        <v>0</v>
      </c>
      <c r="AR49" s="33">
        <f>+'[1]Informe_Fondane'!AR49</f>
        <v>0</v>
      </c>
      <c r="AS49" s="33">
        <f>+'[1]Informe_Fondane'!AS49</f>
        <v>0</v>
      </c>
      <c r="AT49" s="33">
        <f>SUM(AH49:AS49)</f>
        <v>0</v>
      </c>
      <c r="AU49" s="33">
        <f>+'[1]Informe_Fondane'!AU49</f>
        <v>0</v>
      </c>
      <c r="AV49" s="33">
        <f>+'[1]Informe_Fondane'!AV49</f>
        <v>0</v>
      </c>
      <c r="AW49" s="33">
        <f>+'[1]Informe_Fondane'!AW49</f>
        <v>0</v>
      </c>
      <c r="AX49" s="33">
        <f>+'[1]Informe_Fondane'!AX49</f>
        <v>0</v>
      </c>
      <c r="AY49" s="33">
        <f>+'[1]Informe_Fondane'!AY49</f>
        <v>0</v>
      </c>
      <c r="AZ49" s="33">
        <f>+'[1]Informe_Fondane'!AZ49</f>
        <v>0</v>
      </c>
      <c r="BA49" s="33">
        <f>+'[1]Informe_Fondane'!BA49</f>
        <v>0</v>
      </c>
      <c r="BB49" s="33">
        <f>+'[1]Informe_Fondane'!BB49</f>
        <v>0</v>
      </c>
      <c r="BC49" s="33">
        <f>+'[1]Informe_Fondane'!BC49</f>
        <v>0</v>
      </c>
      <c r="BD49" s="33">
        <f>+'[1]Informe_Fondane'!BD49</f>
        <v>0</v>
      </c>
      <c r="BE49" s="33">
        <f>+'[1]Informe_Fondane'!BE49</f>
        <v>0</v>
      </c>
      <c r="BF49" s="33">
        <f>+'[1]Informe_Fondane'!BF49</f>
        <v>0</v>
      </c>
      <c r="BG49" s="33">
        <f>SUM(AU49:BF49)</f>
        <v>0</v>
      </c>
    </row>
    <row r="50" spans="1:59" s="25" customFormat="1" ht="11.25" customHeight="1" hidden="1">
      <c r="A50" s="48" t="s">
        <v>174</v>
      </c>
      <c r="B50" s="34">
        <v>20</v>
      </c>
      <c r="C50" s="48" t="s">
        <v>175</v>
      </c>
      <c r="D50" s="33">
        <f>+'[1]Informe_Fondane'!D50</f>
        <v>0</v>
      </c>
      <c r="E50" s="33">
        <f>+'[1]Informe_Fondane'!E50</f>
        <v>0</v>
      </c>
      <c r="F50" s="33">
        <f>+'[1]Informe_Fondane'!F50</f>
        <v>0</v>
      </c>
      <c r="G50" s="33">
        <f>SUM(D50:E50)-F50</f>
        <v>0</v>
      </c>
      <c r="H50" s="33">
        <f>+'[1]Informe_Fondane'!H50</f>
        <v>0</v>
      </c>
      <c r="I50" s="33">
        <f>+'[1]Informe_Fondane'!I50</f>
        <v>0</v>
      </c>
      <c r="J50" s="33">
        <f>+'[1]Informe_Fondane'!J50</f>
        <v>0</v>
      </c>
      <c r="K50" s="33">
        <f>+'[1]Informe_Fondane'!K50</f>
        <v>0</v>
      </c>
      <c r="L50" s="33">
        <f>+'[1]Informe_Fondane'!L50</f>
        <v>0</v>
      </c>
      <c r="M50" s="33">
        <f>+'[1]Informe_Fondane'!M50</f>
        <v>0</v>
      </c>
      <c r="N50" s="33">
        <f>+'[1]Informe_Fondane'!N50</f>
        <v>0</v>
      </c>
      <c r="O50" s="33">
        <f>+'[1]Informe_Fondane'!O50</f>
        <v>0</v>
      </c>
      <c r="P50" s="33">
        <f>+'[1]Informe_Fondane'!P50</f>
        <v>0</v>
      </c>
      <c r="Q50" s="33">
        <f>+'[1]Informe_Fondane'!Q50</f>
        <v>0</v>
      </c>
      <c r="R50" s="33">
        <f>+'[1]Informe_Fondane'!R50</f>
        <v>0</v>
      </c>
      <c r="S50" s="33">
        <f>+'[1]Informe_Fondane'!S50</f>
        <v>0</v>
      </c>
      <c r="T50" s="33">
        <f>SUM(H50:S50)</f>
        <v>0</v>
      </c>
      <c r="U50" s="33">
        <f>+'[1]Informe_Fondane'!U50</f>
        <v>0</v>
      </c>
      <c r="V50" s="33">
        <f>+'[1]Informe_Fondane'!V50</f>
        <v>0</v>
      </c>
      <c r="W50" s="33">
        <f>+'[1]Informe_Fondane'!W50</f>
        <v>0</v>
      </c>
      <c r="X50" s="33">
        <f>+'[1]Informe_Fondane'!X50</f>
        <v>0</v>
      </c>
      <c r="Y50" s="33">
        <f>+'[1]Informe_Fondane'!Y50</f>
        <v>0</v>
      </c>
      <c r="Z50" s="33">
        <f>+'[1]Informe_Fondane'!Z50</f>
        <v>0</v>
      </c>
      <c r="AA50" s="33">
        <f>+'[1]Informe_Fondane'!AA50</f>
        <v>0</v>
      </c>
      <c r="AB50" s="33">
        <f>+'[1]Informe_Fondane'!AB50</f>
        <v>0</v>
      </c>
      <c r="AC50" s="33">
        <f>+'[1]Informe_Fondane'!AC50</f>
        <v>0</v>
      </c>
      <c r="AD50" s="33">
        <f>+'[1]Informe_Fondane'!AD50</f>
        <v>0</v>
      </c>
      <c r="AE50" s="33">
        <f>+'[1]Informe_Fondane'!AE50</f>
        <v>0</v>
      </c>
      <c r="AF50" s="33">
        <f>+'[1]Informe_Fondane'!AF50</f>
        <v>0</v>
      </c>
      <c r="AG50" s="33">
        <f>SUM(U50:AF50)</f>
        <v>0</v>
      </c>
      <c r="AH50" s="33">
        <f>+'[1]Informe_Fondane'!AH50</f>
        <v>0</v>
      </c>
      <c r="AI50" s="33">
        <f>+'[1]Informe_Fondane'!AI50</f>
        <v>0</v>
      </c>
      <c r="AJ50" s="33">
        <f>+'[1]Informe_Fondane'!AJ50</f>
        <v>0</v>
      </c>
      <c r="AK50" s="33">
        <f>+'[1]Informe_Fondane'!AK50</f>
        <v>0</v>
      </c>
      <c r="AL50" s="33">
        <f>+'[1]Informe_Fondane'!AL50</f>
        <v>0</v>
      </c>
      <c r="AM50" s="33">
        <f>+'[1]Informe_Fondane'!AM50</f>
        <v>0</v>
      </c>
      <c r="AN50" s="33">
        <f>+'[1]Informe_Fondane'!AN50</f>
        <v>0</v>
      </c>
      <c r="AO50" s="33">
        <f>+'[1]Informe_Fondane'!AO50</f>
        <v>0</v>
      </c>
      <c r="AP50" s="33">
        <f>+'[1]Informe_Fondane'!AP50</f>
        <v>0</v>
      </c>
      <c r="AQ50" s="33">
        <f>+'[1]Informe_Fondane'!AQ50</f>
        <v>0</v>
      </c>
      <c r="AR50" s="33">
        <f>+'[1]Informe_Fondane'!AR50</f>
        <v>0</v>
      </c>
      <c r="AS50" s="33">
        <f>+'[1]Informe_Fondane'!AS50</f>
        <v>0</v>
      </c>
      <c r="AT50" s="33">
        <f>SUM(AH50:AS50)</f>
        <v>0</v>
      </c>
      <c r="AU50" s="33">
        <f>+'[1]Informe_Fondane'!AU50</f>
        <v>0</v>
      </c>
      <c r="AV50" s="33">
        <f>+'[1]Informe_Fondane'!AV50</f>
        <v>0</v>
      </c>
      <c r="AW50" s="33">
        <f>+'[1]Informe_Fondane'!AW50</f>
        <v>0</v>
      </c>
      <c r="AX50" s="33">
        <f>+'[1]Informe_Fondane'!AX50</f>
        <v>0</v>
      </c>
      <c r="AY50" s="33">
        <f>+'[1]Informe_Fondane'!AY50</f>
        <v>0</v>
      </c>
      <c r="AZ50" s="33">
        <f>+'[1]Informe_Fondane'!AZ50</f>
        <v>0</v>
      </c>
      <c r="BA50" s="33">
        <f>+'[1]Informe_Fondane'!BA50</f>
        <v>0</v>
      </c>
      <c r="BB50" s="33">
        <f>+'[1]Informe_Fondane'!BB50</f>
        <v>0</v>
      </c>
      <c r="BC50" s="33">
        <f>+'[1]Informe_Fondane'!BC50</f>
        <v>0</v>
      </c>
      <c r="BD50" s="33">
        <f>+'[1]Informe_Fondane'!BD50</f>
        <v>0</v>
      </c>
      <c r="BE50" s="33">
        <f>+'[1]Informe_Fondane'!BE50</f>
        <v>0</v>
      </c>
      <c r="BF50" s="33">
        <f>+'[1]Informe_Fondane'!BF50</f>
        <v>0</v>
      </c>
      <c r="BG50" s="33">
        <f>SUM(AU50:BF50)</f>
        <v>0</v>
      </c>
    </row>
    <row r="51" spans="1:61" s="30" customFormat="1" ht="11.25" customHeight="1" hidden="1">
      <c r="A51" s="98" t="s">
        <v>103</v>
      </c>
      <c r="B51" s="99"/>
      <c r="C51" s="98" t="s">
        <v>88</v>
      </c>
      <c r="D51" s="98">
        <f aca="true" t="shared" si="26" ref="D51:BG51">SUM(D52)</f>
        <v>0</v>
      </c>
      <c r="E51" s="98">
        <f t="shared" si="26"/>
        <v>0</v>
      </c>
      <c r="F51" s="98">
        <f t="shared" si="26"/>
        <v>0</v>
      </c>
      <c r="G51" s="98">
        <f t="shared" si="26"/>
        <v>0</v>
      </c>
      <c r="H51" s="98">
        <f t="shared" si="26"/>
        <v>0</v>
      </c>
      <c r="I51" s="98">
        <f t="shared" si="26"/>
        <v>0</v>
      </c>
      <c r="J51" s="98">
        <f t="shared" si="26"/>
        <v>0</v>
      </c>
      <c r="K51" s="98">
        <f t="shared" si="26"/>
        <v>0</v>
      </c>
      <c r="L51" s="98">
        <f t="shared" si="26"/>
        <v>0</v>
      </c>
      <c r="M51" s="98">
        <f t="shared" si="26"/>
        <v>0</v>
      </c>
      <c r="N51" s="98">
        <f t="shared" si="26"/>
        <v>0</v>
      </c>
      <c r="O51" s="98">
        <f t="shared" si="26"/>
        <v>0</v>
      </c>
      <c r="P51" s="98">
        <f t="shared" si="26"/>
        <v>0</v>
      </c>
      <c r="Q51" s="98">
        <f t="shared" si="26"/>
        <v>0</v>
      </c>
      <c r="R51" s="98">
        <f t="shared" si="26"/>
        <v>0</v>
      </c>
      <c r="S51" s="98">
        <f t="shared" si="26"/>
        <v>0</v>
      </c>
      <c r="T51" s="98">
        <f t="shared" si="26"/>
        <v>0</v>
      </c>
      <c r="U51" s="98">
        <f t="shared" si="26"/>
        <v>0</v>
      </c>
      <c r="V51" s="98">
        <f t="shared" si="26"/>
        <v>0</v>
      </c>
      <c r="W51" s="98">
        <f t="shared" si="26"/>
        <v>0</v>
      </c>
      <c r="X51" s="98">
        <f t="shared" si="26"/>
        <v>0</v>
      </c>
      <c r="Y51" s="98">
        <f t="shared" si="26"/>
        <v>0</v>
      </c>
      <c r="Z51" s="98">
        <f t="shared" si="26"/>
        <v>0</v>
      </c>
      <c r="AA51" s="98">
        <f t="shared" si="26"/>
        <v>0</v>
      </c>
      <c r="AB51" s="98">
        <f t="shared" si="26"/>
        <v>0</v>
      </c>
      <c r="AC51" s="98">
        <f t="shared" si="26"/>
        <v>0</v>
      </c>
      <c r="AD51" s="98">
        <f t="shared" si="26"/>
        <v>0</v>
      </c>
      <c r="AE51" s="98">
        <f t="shared" si="26"/>
        <v>0</v>
      </c>
      <c r="AF51" s="98">
        <f t="shared" si="26"/>
        <v>0</v>
      </c>
      <c r="AG51" s="98">
        <f t="shared" si="26"/>
        <v>0</v>
      </c>
      <c r="AH51" s="98">
        <f t="shared" si="26"/>
        <v>0</v>
      </c>
      <c r="AI51" s="98">
        <f t="shared" si="26"/>
        <v>0</v>
      </c>
      <c r="AJ51" s="98">
        <f t="shared" si="26"/>
        <v>0</v>
      </c>
      <c r="AK51" s="98">
        <f t="shared" si="26"/>
        <v>0</v>
      </c>
      <c r="AL51" s="98">
        <f t="shared" si="26"/>
        <v>0</v>
      </c>
      <c r="AM51" s="98">
        <f t="shared" si="26"/>
        <v>0</v>
      </c>
      <c r="AN51" s="98">
        <f t="shared" si="26"/>
        <v>0</v>
      </c>
      <c r="AO51" s="98">
        <f t="shared" si="26"/>
        <v>0</v>
      </c>
      <c r="AP51" s="98">
        <f t="shared" si="26"/>
        <v>0</v>
      </c>
      <c r="AQ51" s="98">
        <f t="shared" si="26"/>
        <v>0</v>
      </c>
      <c r="AR51" s="98">
        <f t="shared" si="26"/>
        <v>0</v>
      </c>
      <c r="AS51" s="98">
        <f t="shared" si="26"/>
        <v>0</v>
      </c>
      <c r="AT51" s="98">
        <f t="shared" si="26"/>
        <v>0</v>
      </c>
      <c r="AU51" s="98">
        <f t="shared" si="26"/>
        <v>0</v>
      </c>
      <c r="AV51" s="98">
        <f t="shared" si="26"/>
        <v>0</v>
      </c>
      <c r="AW51" s="98">
        <f t="shared" si="26"/>
        <v>0</v>
      </c>
      <c r="AX51" s="98">
        <f t="shared" si="26"/>
        <v>0</v>
      </c>
      <c r="AY51" s="98">
        <f t="shared" si="26"/>
        <v>0</v>
      </c>
      <c r="AZ51" s="98">
        <f t="shared" si="26"/>
        <v>0</v>
      </c>
      <c r="BA51" s="98">
        <f t="shared" si="26"/>
        <v>0</v>
      </c>
      <c r="BB51" s="98">
        <f t="shared" si="26"/>
        <v>0</v>
      </c>
      <c r="BC51" s="98">
        <f t="shared" si="26"/>
        <v>0</v>
      </c>
      <c r="BD51" s="98">
        <f t="shared" si="26"/>
        <v>0</v>
      </c>
      <c r="BE51" s="98">
        <f t="shared" si="26"/>
        <v>0</v>
      </c>
      <c r="BF51" s="98">
        <f t="shared" si="26"/>
        <v>0</v>
      </c>
      <c r="BG51" s="98">
        <f t="shared" si="26"/>
        <v>0</v>
      </c>
      <c r="BH51" s="25"/>
      <c r="BI51" s="25"/>
    </row>
    <row r="52" spans="1:59" s="25" customFormat="1" ht="11.25" customHeight="1" hidden="1">
      <c r="A52" s="48" t="s">
        <v>148</v>
      </c>
      <c r="B52" s="34" t="s">
        <v>111</v>
      </c>
      <c r="C52" s="48" t="s">
        <v>149</v>
      </c>
      <c r="D52" s="33">
        <f>+'[1]Informe_Fondane'!D52</f>
        <v>0</v>
      </c>
      <c r="E52" s="33">
        <f>+'[1]Informe_Fondane'!E52</f>
        <v>0</v>
      </c>
      <c r="F52" s="33">
        <f>+'[1]Informe_Fondane'!F52</f>
        <v>0</v>
      </c>
      <c r="G52" s="33">
        <f>SUM(D52:E52)-F52</f>
        <v>0</v>
      </c>
      <c r="H52" s="33">
        <f>+'[1]Informe_Fondane'!H52</f>
        <v>0</v>
      </c>
      <c r="I52" s="33">
        <f>+'[1]Informe_Fondane'!I52</f>
        <v>0</v>
      </c>
      <c r="J52" s="33">
        <f>+'[1]Informe_Fondane'!J52</f>
        <v>0</v>
      </c>
      <c r="K52" s="33">
        <f>+'[1]Informe_Fondane'!K52</f>
        <v>0</v>
      </c>
      <c r="L52" s="33">
        <f>+'[1]Informe_Fondane'!L52</f>
        <v>0</v>
      </c>
      <c r="M52" s="33">
        <f>+'[1]Informe_Fondane'!M52</f>
        <v>0</v>
      </c>
      <c r="N52" s="33">
        <f>+'[1]Informe_Fondane'!N52</f>
        <v>0</v>
      </c>
      <c r="O52" s="33">
        <f>+'[1]Informe_Fondane'!O52</f>
        <v>0</v>
      </c>
      <c r="P52" s="33">
        <f>+'[1]Informe_Fondane'!P52</f>
        <v>0</v>
      </c>
      <c r="Q52" s="33">
        <f>+'[1]Informe_Fondane'!Q52</f>
        <v>0</v>
      </c>
      <c r="R52" s="33">
        <f>+'[1]Informe_Fondane'!R52</f>
        <v>0</v>
      </c>
      <c r="S52" s="33">
        <f>+'[1]Informe_Fondane'!S52</f>
        <v>0</v>
      </c>
      <c r="T52" s="33">
        <f>SUM(H52:S52)</f>
        <v>0</v>
      </c>
      <c r="U52" s="33">
        <f>+'[1]Informe_Fondane'!U52</f>
        <v>0</v>
      </c>
      <c r="V52" s="33">
        <f>+'[1]Informe_Fondane'!V52</f>
        <v>0</v>
      </c>
      <c r="W52" s="33">
        <f>+'[1]Informe_Fondane'!W52</f>
        <v>0</v>
      </c>
      <c r="X52" s="33">
        <f>+'[1]Informe_Fondane'!X52</f>
        <v>0</v>
      </c>
      <c r="Y52" s="33">
        <f>+'[1]Informe_Fondane'!Y52</f>
        <v>0</v>
      </c>
      <c r="Z52" s="33">
        <f>+'[1]Informe_Fondane'!Z52</f>
        <v>0</v>
      </c>
      <c r="AA52" s="33">
        <f>+'[1]Informe_Fondane'!AA52</f>
        <v>0</v>
      </c>
      <c r="AB52" s="33">
        <f>+'[1]Informe_Fondane'!AB52</f>
        <v>0</v>
      </c>
      <c r="AC52" s="33">
        <f>+'[1]Informe_Fondane'!AC52</f>
        <v>0</v>
      </c>
      <c r="AD52" s="33">
        <f>+'[1]Informe_Fondane'!AD52</f>
        <v>0</v>
      </c>
      <c r="AE52" s="33">
        <f>+'[1]Informe_Fondane'!AE52</f>
        <v>0</v>
      </c>
      <c r="AF52" s="33">
        <f>+'[1]Informe_Fondane'!AF52</f>
        <v>0</v>
      </c>
      <c r="AG52" s="33">
        <f>SUM(U52:AF52)</f>
        <v>0</v>
      </c>
      <c r="AH52" s="33">
        <f>+'[1]Informe_Fondane'!AH52</f>
        <v>0</v>
      </c>
      <c r="AI52" s="33">
        <f>+'[1]Informe_Fondane'!AI52</f>
        <v>0</v>
      </c>
      <c r="AJ52" s="33">
        <f>+'[1]Informe_Fondane'!AJ52</f>
        <v>0</v>
      </c>
      <c r="AK52" s="33">
        <f>+'[1]Informe_Fondane'!AK52</f>
        <v>0</v>
      </c>
      <c r="AL52" s="33">
        <f>+'[1]Informe_Fondane'!AL52</f>
        <v>0</v>
      </c>
      <c r="AM52" s="33">
        <f>+'[1]Informe_Fondane'!AM52</f>
        <v>0</v>
      </c>
      <c r="AN52" s="33">
        <f>+'[1]Informe_Fondane'!AN52</f>
        <v>0</v>
      </c>
      <c r="AO52" s="33">
        <f>+'[1]Informe_Fondane'!AO52</f>
        <v>0</v>
      </c>
      <c r="AP52" s="33">
        <f>+'[1]Informe_Fondane'!AP52</f>
        <v>0</v>
      </c>
      <c r="AQ52" s="33">
        <f>+'[1]Informe_Fondane'!AQ52</f>
        <v>0</v>
      </c>
      <c r="AR52" s="33">
        <f>+'[1]Informe_Fondane'!AR52</f>
        <v>0</v>
      </c>
      <c r="AS52" s="33">
        <f>+'[1]Informe_Fondane'!AS52</f>
        <v>0</v>
      </c>
      <c r="AT52" s="33">
        <f>SUM(AH52:AS52)</f>
        <v>0</v>
      </c>
      <c r="AU52" s="33">
        <f>+'[1]Informe_Fondane'!AU52</f>
        <v>0</v>
      </c>
      <c r="AV52" s="33">
        <f>+'[1]Informe_Fondane'!AV52</f>
        <v>0</v>
      </c>
      <c r="AW52" s="33">
        <f>+'[1]Informe_Fondane'!AW52</f>
        <v>0</v>
      </c>
      <c r="AX52" s="33">
        <f>+'[1]Informe_Fondane'!AX52</f>
        <v>0</v>
      </c>
      <c r="AY52" s="33">
        <f>+'[1]Informe_Fondane'!AY52</f>
        <v>0</v>
      </c>
      <c r="AZ52" s="33">
        <f>+'[1]Informe_Fondane'!AZ52</f>
        <v>0</v>
      </c>
      <c r="BA52" s="33">
        <f>+'[1]Informe_Fondane'!BA52</f>
        <v>0</v>
      </c>
      <c r="BB52" s="33">
        <f>+'[1]Informe_Fondane'!BB52</f>
        <v>0</v>
      </c>
      <c r="BC52" s="33">
        <f>+'[1]Informe_Fondane'!BC52</f>
        <v>0</v>
      </c>
      <c r="BD52" s="33">
        <f>+'[1]Informe_Fondane'!BD52</f>
        <v>0</v>
      </c>
      <c r="BE52" s="33">
        <f>+'[1]Informe_Fondane'!BE52</f>
        <v>0</v>
      </c>
      <c r="BF52" s="33">
        <f>+'[1]Informe_Fondane'!BF52</f>
        <v>0</v>
      </c>
      <c r="BG52" s="33">
        <f>SUM(AU52:BF52)</f>
        <v>0</v>
      </c>
    </row>
    <row r="53" spans="1:61" s="30" customFormat="1" ht="11.25" customHeight="1" hidden="1">
      <c r="A53" s="98" t="s">
        <v>103</v>
      </c>
      <c r="B53" s="99"/>
      <c r="C53" s="98" t="s">
        <v>89</v>
      </c>
      <c r="D53" s="98">
        <f>SUM(D54)</f>
        <v>0</v>
      </c>
      <c r="E53" s="98">
        <f aca="true" t="shared" si="27" ref="E53:S53">SUM(E54)</f>
        <v>0</v>
      </c>
      <c r="F53" s="98">
        <f t="shared" si="27"/>
        <v>0</v>
      </c>
      <c r="G53" s="98">
        <f t="shared" si="27"/>
        <v>0</v>
      </c>
      <c r="H53" s="98">
        <f t="shared" si="27"/>
        <v>0</v>
      </c>
      <c r="I53" s="98">
        <f t="shared" si="27"/>
        <v>0</v>
      </c>
      <c r="J53" s="98">
        <f t="shared" si="27"/>
        <v>0</v>
      </c>
      <c r="K53" s="98">
        <f t="shared" si="27"/>
        <v>0</v>
      </c>
      <c r="L53" s="98">
        <f t="shared" si="27"/>
        <v>0</v>
      </c>
      <c r="M53" s="98">
        <f t="shared" si="27"/>
        <v>0</v>
      </c>
      <c r="N53" s="98">
        <f t="shared" si="27"/>
        <v>0</v>
      </c>
      <c r="O53" s="98">
        <f t="shared" si="27"/>
        <v>0</v>
      </c>
      <c r="P53" s="98">
        <f t="shared" si="27"/>
        <v>0</v>
      </c>
      <c r="Q53" s="98">
        <f t="shared" si="27"/>
        <v>0</v>
      </c>
      <c r="R53" s="98">
        <f t="shared" si="27"/>
        <v>0</v>
      </c>
      <c r="S53" s="98">
        <f t="shared" si="27"/>
        <v>0</v>
      </c>
      <c r="T53" s="98">
        <f>+T54</f>
        <v>0</v>
      </c>
      <c r="U53" s="98">
        <f aca="true" t="shared" si="28" ref="U53:AF53">SUM(U54)</f>
        <v>0</v>
      </c>
      <c r="V53" s="98">
        <f t="shared" si="28"/>
        <v>0</v>
      </c>
      <c r="W53" s="98">
        <f t="shared" si="28"/>
        <v>0</v>
      </c>
      <c r="X53" s="98">
        <f t="shared" si="28"/>
        <v>0</v>
      </c>
      <c r="Y53" s="98">
        <f t="shared" si="28"/>
        <v>0</v>
      </c>
      <c r="Z53" s="98">
        <f t="shared" si="28"/>
        <v>0</v>
      </c>
      <c r="AA53" s="98">
        <f t="shared" si="28"/>
        <v>0</v>
      </c>
      <c r="AB53" s="98">
        <f t="shared" si="28"/>
        <v>0</v>
      </c>
      <c r="AC53" s="98">
        <f t="shared" si="28"/>
        <v>0</v>
      </c>
      <c r="AD53" s="98">
        <f t="shared" si="28"/>
        <v>0</v>
      </c>
      <c r="AE53" s="98">
        <f t="shared" si="28"/>
        <v>0</v>
      </c>
      <c r="AF53" s="98">
        <f t="shared" si="28"/>
        <v>0</v>
      </c>
      <c r="AG53" s="98">
        <f>+AG54</f>
        <v>0</v>
      </c>
      <c r="AH53" s="98">
        <f aca="true" t="shared" si="29" ref="AH53:AS53">SUM(AH54)</f>
        <v>0</v>
      </c>
      <c r="AI53" s="98">
        <f t="shared" si="29"/>
        <v>0</v>
      </c>
      <c r="AJ53" s="98">
        <f t="shared" si="29"/>
        <v>0</v>
      </c>
      <c r="AK53" s="98">
        <f t="shared" si="29"/>
        <v>0</v>
      </c>
      <c r="AL53" s="98">
        <f t="shared" si="29"/>
        <v>0</v>
      </c>
      <c r="AM53" s="98">
        <f t="shared" si="29"/>
        <v>0</v>
      </c>
      <c r="AN53" s="98">
        <f t="shared" si="29"/>
        <v>0</v>
      </c>
      <c r="AO53" s="98">
        <f t="shared" si="29"/>
        <v>0</v>
      </c>
      <c r="AP53" s="98">
        <f t="shared" si="29"/>
        <v>0</v>
      </c>
      <c r="AQ53" s="98">
        <f t="shared" si="29"/>
        <v>0</v>
      </c>
      <c r="AR53" s="98">
        <f t="shared" si="29"/>
        <v>0</v>
      </c>
      <c r="AS53" s="98">
        <f t="shared" si="29"/>
        <v>0</v>
      </c>
      <c r="AT53" s="98">
        <f>+AT54</f>
        <v>0</v>
      </c>
      <c r="AU53" s="98">
        <f aca="true" t="shared" si="30" ref="AU53:BF53">SUM(AU54)</f>
        <v>0</v>
      </c>
      <c r="AV53" s="98">
        <f t="shared" si="30"/>
        <v>0</v>
      </c>
      <c r="AW53" s="98">
        <f t="shared" si="30"/>
        <v>0</v>
      </c>
      <c r="AX53" s="98">
        <f t="shared" si="30"/>
        <v>0</v>
      </c>
      <c r="AY53" s="98">
        <f t="shared" si="30"/>
        <v>0</v>
      </c>
      <c r="AZ53" s="98">
        <f t="shared" si="30"/>
        <v>0</v>
      </c>
      <c r="BA53" s="98">
        <f t="shared" si="30"/>
        <v>0</v>
      </c>
      <c r="BB53" s="98">
        <f t="shared" si="30"/>
        <v>0</v>
      </c>
      <c r="BC53" s="98">
        <f t="shared" si="30"/>
        <v>0</v>
      </c>
      <c r="BD53" s="98">
        <f t="shared" si="30"/>
        <v>0</v>
      </c>
      <c r="BE53" s="98">
        <f t="shared" si="30"/>
        <v>0</v>
      </c>
      <c r="BF53" s="98">
        <f t="shared" si="30"/>
        <v>0</v>
      </c>
      <c r="BG53" s="98">
        <f>+BG54</f>
        <v>0</v>
      </c>
      <c r="BH53" s="25"/>
      <c r="BI53" s="25"/>
    </row>
    <row r="54" spans="1:59" s="25" customFormat="1" ht="11.25" customHeight="1" hidden="1">
      <c r="A54" s="48" t="s">
        <v>90</v>
      </c>
      <c r="B54" s="34" t="s">
        <v>111</v>
      </c>
      <c r="C54" s="48" t="s">
        <v>91</v>
      </c>
      <c r="D54" s="33">
        <f>+'[1]Informe_Fondane'!D54</f>
        <v>0</v>
      </c>
      <c r="E54" s="33">
        <f>+'[1]Informe_Fondane'!E54</f>
        <v>0</v>
      </c>
      <c r="F54" s="33">
        <f>+'[1]Informe_Fondane'!F54</f>
        <v>0</v>
      </c>
      <c r="G54" s="33">
        <f>SUM(D54:E54)-F54</f>
        <v>0</v>
      </c>
      <c r="H54" s="33">
        <f>+'[1]Informe_Fondane'!H56</f>
        <v>0</v>
      </c>
      <c r="I54" s="33">
        <f>+'[1]Informe_Fondane'!I56</f>
        <v>0</v>
      </c>
      <c r="J54" s="33">
        <f>+'[1]Informe_Fondane'!J56</f>
        <v>0</v>
      </c>
      <c r="K54" s="33">
        <f>+'[1]Informe_Fondane'!K56</f>
        <v>0</v>
      </c>
      <c r="L54" s="33">
        <f>+'[1]Informe_Fondane'!L56</f>
        <v>0</v>
      </c>
      <c r="M54" s="33">
        <f>+'[1]Informe_Fondane'!M56</f>
        <v>0</v>
      </c>
      <c r="N54" s="33">
        <f>+'[1]Informe_Fondane'!N56</f>
        <v>0</v>
      </c>
      <c r="O54" s="33">
        <f>+'[1]Informe_Fondane'!O56</f>
        <v>0</v>
      </c>
      <c r="P54" s="33">
        <f>+'[1]Informe_Fondane'!P56</f>
        <v>0</v>
      </c>
      <c r="Q54" s="33">
        <f>+'[1]Informe_Fondane'!Q54</f>
        <v>0</v>
      </c>
      <c r="R54" s="33">
        <f>+'[1]Informe_Fondane'!R56</f>
        <v>0</v>
      </c>
      <c r="S54" s="33">
        <f>+'[1]Informe_Fondane'!S56</f>
        <v>0</v>
      </c>
      <c r="T54" s="33">
        <f>SUM(H54:S54)</f>
        <v>0</v>
      </c>
      <c r="U54" s="33">
        <f>+'[1]Informe_Fondane'!U56</f>
        <v>0</v>
      </c>
      <c r="V54" s="33">
        <f>+'[1]Informe_Fondane'!V56</f>
        <v>0</v>
      </c>
      <c r="W54" s="33">
        <f>+'[1]Informe_Fondane'!W56</f>
        <v>0</v>
      </c>
      <c r="X54" s="33">
        <f>+'[1]Informe_Fondane'!X56</f>
        <v>0</v>
      </c>
      <c r="Y54" s="33">
        <f>+'[1]Informe_Fondane'!Y56</f>
        <v>0</v>
      </c>
      <c r="Z54" s="33">
        <f>+'[1]Informe_Fondane'!Z56</f>
        <v>0</v>
      </c>
      <c r="AA54" s="33">
        <f>+'[1]Informe_Fondane'!AA56</f>
        <v>0</v>
      </c>
      <c r="AB54" s="33">
        <f>+'[1]Informe_Fondane'!AB56</f>
        <v>0</v>
      </c>
      <c r="AC54" s="33">
        <f>+'[1]Informe_Fondane'!AC54</f>
        <v>0</v>
      </c>
      <c r="AD54" s="33">
        <f>+'[1]Informe_Fondane'!AD54</f>
        <v>0</v>
      </c>
      <c r="AE54" s="33">
        <f>+'[1]Informe_Fondane'!AE56</f>
        <v>0</v>
      </c>
      <c r="AF54" s="33">
        <f>+'[1]Informe_Fondane'!AF56</f>
        <v>0</v>
      </c>
      <c r="AG54" s="33">
        <f>SUM(U54:AF54)</f>
        <v>0</v>
      </c>
      <c r="AH54" s="33">
        <f>+'[1]Informe_Fondane'!AH56</f>
        <v>0</v>
      </c>
      <c r="AI54" s="33">
        <f>+'[1]Informe_Fondane'!AI56</f>
        <v>0</v>
      </c>
      <c r="AJ54" s="33">
        <f>+'[1]Informe_Fondane'!AJ56</f>
        <v>0</v>
      </c>
      <c r="AK54" s="33">
        <f>+'[1]Informe_Fondane'!AK56</f>
        <v>0</v>
      </c>
      <c r="AL54" s="33">
        <f>+'[1]Informe_Fondane'!AL56</f>
        <v>0</v>
      </c>
      <c r="AM54" s="33">
        <f>+'[1]Informe_Fondane'!AM56</f>
        <v>0</v>
      </c>
      <c r="AN54" s="33">
        <f>+'[1]Informe_Fondane'!AN56</f>
        <v>0</v>
      </c>
      <c r="AO54" s="33">
        <f>+'[1]Informe_Fondane'!AO56</f>
        <v>0</v>
      </c>
      <c r="AP54" s="33">
        <f>+'[1]Informe_Fondane'!AP56</f>
        <v>0</v>
      </c>
      <c r="AQ54" s="33">
        <f>+'[1]Informe_Fondane'!AQ54</f>
        <v>0</v>
      </c>
      <c r="AR54" s="33">
        <f>+'[1]Informe_Fondane'!AR56</f>
        <v>0</v>
      </c>
      <c r="AS54" s="33">
        <f>+'[1]Informe_Fondane'!AS56</f>
        <v>0</v>
      </c>
      <c r="AT54" s="33">
        <f>SUM(AH54:AS54)</f>
        <v>0</v>
      </c>
      <c r="AU54" s="33">
        <f>+'[1]Informe_Fondane'!AU56</f>
        <v>0</v>
      </c>
      <c r="AV54" s="33">
        <f>+'[1]Informe_Fondane'!AV56</f>
        <v>0</v>
      </c>
      <c r="AW54" s="33">
        <f>+'[1]Informe_Fondane'!AW56</f>
        <v>0</v>
      </c>
      <c r="AX54" s="33">
        <f>+'[1]Informe_Fondane'!AX56</f>
        <v>0</v>
      </c>
      <c r="AY54" s="33">
        <f>+'[1]Informe_Fondane'!AY56</f>
        <v>0</v>
      </c>
      <c r="AZ54" s="33">
        <f>+'[1]Informe_Fondane'!AZ56</f>
        <v>0</v>
      </c>
      <c r="BA54" s="33">
        <f>+'[1]Informe_Fondane'!BA56</f>
        <v>0</v>
      </c>
      <c r="BB54" s="33">
        <f>+'[1]Informe_Fondane'!BB56</f>
        <v>0</v>
      </c>
      <c r="BC54" s="33">
        <f>+'[1]Informe_Fondane'!BC56</f>
        <v>0</v>
      </c>
      <c r="BD54" s="33">
        <f>+'[1]Informe_Fondane'!BD54</f>
        <v>0</v>
      </c>
      <c r="BE54" s="33">
        <f>+'[1]Informe_Fondane'!BE56</f>
        <v>0</v>
      </c>
      <c r="BF54" s="33">
        <f>+'[1]Informe_Fondane'!BF56</f>
        <v>0</v>
      </c>
      <c r="BG54" s="33">
        <f>SUM(AU54:BF54)</f>
        <v>0</v>
      </c>
    </row>
    <row r="55" spans="1:61" s="30" customFormat="1" ht="11.25" customHeight="1" hidden="1">
      <c r="A55" s="98" t="s">
        <v>150</v>
      </c>
      <c r="B55" s="99"/>
      <c r="C55" s="98" t="s">
        <v>92</v>
      </c>
      <c r="D55" s="98">
        <f aca="true" t="shared" si="31" ref="D55:BG55">SUM(D56)</f>
        <v>0</v>
      </c>
      <c r="E55" s="98">
        <f t="shared" si="31"/>
        <v>0</v>
      </c>
      <c r="F55" s="98">
        <f t="shared" si="31"/>
        <v>0</v>
      </c>
      <c r="G55" s="98">
        <f t="shared" si="31"/>
        <v>0</v>
      </c>
      <c r="H55" s="98">
        <f t="shared" si="31"/>
        <v>0</v>
      </c>
      <c r="I55" s="98">
        <f t="shared" si="31"/>
        <v>0</v>
      </c>
      <c r="J55" s="98">
        <f t="shared" si="31"/>
        <v>0</v>
      </c>
      <c r="K55" s="98">
        <f t="shared" si="31"/>
        <v>0</v>
      </c>
      <c r="L55" s="98">
        <f t="shared" si="31"/>
        <v>0</v>
      </c>
      <c r="M55" s="98">
        <f t="shared" si="31"/>
        <v>0</v>
      </c>
      <c r="N55" s="98">
        <f t="shared" si="31"/>
        <v>0</v>
      </c>
      <c r="O55" s="98">
        <f t="shared" si="31"/>
        <v>0</v>
      </c>
      <c r="P55" s="98">
        <f t="shared" si="31"/>
        <v>0</v>
      </c>
      <c r="Q55" s="98">
        <f t="shared" si="31"/>
        <v>0</v>
      </c>
      <c r="R55" s="98">
        <f t="shared" si="31"/>
        <v>0</v>
      </c>
      <c r="S55" s="98">
        <f t="shared" si="31"/>
        <v>0</v>
      </c>
      <c r="T55" s="98">
        <f t="shared" si="31"/>
        <v>0</v>
      </c>
      <c r="U55" s="98">
        <f t="shared" si="31"/>
        <v>0</v>
      </c>
      <c r="V55" s="98">
        <f t="shared" si="31"/>
        <v>0</v>
      </c>
      <c r="W55" s="98">
        <f t="shared" si="31"/>
        <v>0</v>
      </c>
      <c r="X55" s="98">
        <f t="shared" si="31"/>
        <v>0</v>
      </c>
      <c r="Y55" s="98">
        <f t="shared" si="31"/>
        <v>0</v>
      </c>
      <c r="Z55" s="98">
        <f t="shared" si="31"/>
        <v>0</v>
      </c>
      <c r="AA55" s="98">
        <f t="shared" si="31"/>
        <v>0</v>
      </c>
      <c r="AB55" s="98">
        <f t="shared" si="31"/>
        <v>0</v>
      </c>
      <c r="AC55" s="98">
        <f t="shared" si="31"/>
        <v>0</v>
      </c>
      <c r="AD55" s="98">
        <f t="shared" si="31"/>
        <v>0</v>
      </c>
      <c r="AE55" s="98">
        <f t="shared" si="31"/>
        <v>0</v>
      </c>
      <c r="AF55" s="98">
        <f t="shared" si="31"/>
        <v>0</v>
      </c>
      <c r="AG55" s="98">
        <f t="shared" si="31"/>
        <v>0</v>
      </c>
      <c r="AH55" s="98">
        <f t="shared" si="31"/>
        <v>0</v>
      </c>
      <c r="AI55" s="98">
        <f t="shared" si="31"/>
        <v>0</v>
      </c>
      <c r="AJ55" s="98">
        <f t="shared" si="31"/>
        <v>0</v>
      </c>
      <c r="AK55" s="98">
        <f t="shared" si="31"/>
        <v>0</v>
      </c>
      <c r="AL55" s="98">
        <f t="shared" si="31"/>
        <v>0</v>
      </c>
      <c r="AM55" s="98">
        <f t="shared" si="31"/>
        <v>0</v>
      </c>
      <c r="AN55" s="98">
        <f t="shared" si="31"/>
        <v>0</v>
      </c>
      <c r="AO55" s="98">
        <f t="shared" si="31"/>
        <v>0</v>
      </c>
      <c r="AP55" s="98">
        <f t="shared" si="31"/>
        <v>0</v>
      </c>
      <c r="AQ55" s="98">
        <f t="shared" si="31"/>
        <v>0</v>
      </c>
      <c r="AR55" s="98">
        <f t="shared" si="31"/>
        <v>0</v>
      </c>
      <c r="AS55" s="98">
        <f t="shared" si="31"/>
        <v>0</v>
      </c>
      <c r="AT55" s="98">
        <f t="shared" si="31"/>
        <v>0</v>
      </c>
      <c r="AU55" s="98">
        <f t="shared" si="31"/>
        <v>0</v>
      </c>
      <c r="AV55" s="98">
        <f t="shared" si="31"/>
        <v>0</v>
      </c>
      <c r="AW55" s="98">
        <f t="shared" si="31"/>
        <v>0</v>
      </c>
      <c r="AX55" s="98">
        <f t="shared" si="31"/>
        <v>0</v>
      </c>
      <c r="AY55" s="98">
        <f t="shared" si="31"/>
        <v>0</v>
      </c>
      <c r="AZ55" s="98">
        <f t="shared" si="31"/>
        <v>0</v>
      </c>
      <c r="BA55" s="98">
        <f t="shared" si="31"/>
        <v>0</v>
      </c>
      <c r="BB55" s="98">
        <f t="shared" si="31"/>
        <v>0</v>
      </c>
      <c r="BC55" s="98">
        <f t="shared" si="31"/>
        <v>0</v>
      </c>
      <c r="BD55" s="98">
        <f t="shared" si="31"/>
        <v>0</v>
      </c>
      <c r="BE55" s="98">
        <f t="shared" si="31"/>
        <v>0</v>
      </c>
      <c r="BF55" s="98">
        <f t="shared" si="31"/>
        <v>0</v>
      </c>
      <c r="BG55" s="98">
        <f t="shared" si="31"/>
        <v>0</v>
      </c>
      <c r="BH55" s="25"/>
      <c r="BI55" s="25"/>
    </row>
    <row r="56" spans="1:59" s="25" customFormat="1" ht="11.25" customHeight="1" hidden="1">
      <c r="A56" s="48" t="s">
        <v>93</v>
      </c>
      <c r="B56" s="34" t="s">
        <v>111</v>
      </c>
      <c r="C56" s="48" t="s">
        <v>94</v>
      </c>
      <c r="D56" s="33">
        <f>+'[1]Informe_Fondane'!D56</f>
        <v>0</v>
      </c>
      <c r="E56" s="33">
        <f>+'[1]Informe_Fondane'!E56</f>
        <v>0</v>
      </c>
      <c r="F56" s="33">
        <f>+'[1]Informe_Fondane'!F56</f>
        <v>0</v>
      </c>
      <c r="G56" s="33">
        <f>SUM(D56:E56)-F56</f>
        <v>0</v>
      </c>
      <c r="H56" s="33">
        <f>+'[1]Informe_Fondane'!H56</f>
        <v>0</v>
      </c>
      <c r="I56" s="33">
        <f>+'[1]Informe_Fondane'!I56</f>
        <v>0</v>
      </c>
      <c r="J56" s="33">
        <f>+'[1]Informe_Fondane'!J56</f>
        <v>0</v>
      </c>
      <c r="K56" s="33">
        <f>+'[1]Informe_Fondane'!K56</f>
        <v>0</v>
      </c>
      <c r="L56" s="33">
        <f>+'[1]Informe_Fondane'!L56</f>
        <v>0</v>
      </c>
      <c r="M56" s="33">
        <f>+'[1]Informe_Fondane'!M56</f>
        <v>0</v>
      </c>
      <c r="N56" s="33">
        <f>+'[1]Informe_Fondane'!N56</f>
        <v>0</v>
      </c>
      <c r="O56" s="33">
        <f>+'[1]Informe_Fondane'!O56</f>
        <v>0</v>
      </c>
      <c r="P56" s="33">
        <f>+'[1]Informe_Fondane'!P56</f>
        <v>0</v>
      </c>
      <c r="Q56" s="33">
        <f>+'[1]Informe_Fondane'!Q56</f>
        <v>0</v>
      </c>
      <c r="R56" s="33">
        <f>+'[1]Informe_Fondane'!R56</f>
        <v>0</v>
      </c>
      <c r="S56" s="33">
        <f>+'[1]Informe_Fondane'!S56</f>
        <v>0</v>
      </c>
      <c r="T56" s="33">
        <f>SUM(H56:S56)</f>
        <v>0</v>
      </c>
      <c r="U56" s="33">
        <f>+'[1]Informe_Fondane'!U56</f>
        <v>0</v>
      </c>
      <c r="V56" s="33">
        <f>+'[1]Informe_Fondane'!V56</f>
        <v>0</v>
      </c>
      <c r="W56" s="33">
        <f>+'[1]Informe_Fondane'!W56</f>
        <v>0</v>
      </c>
      <c r="X56" s="33">
        <f>+'[1]Informe_Fondane'!X56</f>
        <v>0</v>
      </c>
      <c r="Y56" s="33">
        <f>+'[1]Informe_Fondane'!Y56</f>
        <v>0</v>
      </c>
      <c r="Z56" s="33">
        <f>+'[1]Informe_Fondane'!Z56</f>
        <v>0</v>
      </c>
      <c r="AA56" s="33">
        <f>+'[1]Informe_Fondane'!AA56</f>
        <v>0</v>
      </c>
      <c r="AB56" s="33">
        <f>+'[1]Informe_Fondane'!AB56</f>
        <v>0</v>
      </c>
      <c r="AC56" s="33">
        <f>+'[1]Informe_Fondane'!AC56</f>
        <v>0</v>
      </c>
      <c r="AD56" s="33">
        <f>+'[1]Informe_Fondane'!AD56</f>
        <v>0</v>
      </c>
      <c r="AE56" s="33">
        <f>+'[1]Informe_Fondane'!AE56</f>
        <v>0</v>
      </c>
      <c r="AF56" s="33">
        <f>+'[1]Informe_Fondane'!AF56</f>
        <v>0</v>
      </c>
      <c r="AG56" s="33">
        <f>SUM(U56:AF56)</f>
        <v>0</v>
      </c>
      <c r="AH56" s="33">
        <f>+'[1]Informe_Fondane'!AH56</f>
        <v>0</v>
      </c>
      <c r="AI56" s="33">
        <f>+'[1]Informe_Fondane'!AI56</f>
        <v>0</v>
      </c>
      <c r="AJ56" s="33">
        <f>+'[1]Informe_Fondane'!AJ56</f>
        <v>0</v>
      </c>
      <c r="AK56" s="33">
        <f>+'[1]Informe_Fondane'!AK56</f>
        <v>0</v>
      </c>
      <c r="AL56" s="33">
        <f>+'[1]Informe_Fondane'!AL56</f>
        <v>0</v>
      </c>
      <c r="AM56" s="33">
        <f>+'[1]Informe_Fondane'!AM56</f>
        <v>0</v>
      </c>
      <c r="AN56" s="33">
        <f>+'[1]Informe_Fondane'!AN56</f>
        <v>0</v>
      </c>
      <c r="AO56" s="33">
        <f>+'[1]Informe_Fondane'!AO56</f>
        <v>0</v>
      </c>
      <c r="AP56" s="33">
        <f>+'[1]Informe_Fondane'!AP56</f>
        <v>0</v>
      </c>
      <c r="AQ56" s="33">
        <f>+'[1]Informe_Fondane'!AQ56</f>
        <v>0</v>
      </c>
      <c r="AR56" s="33">
        <f>+'[1]Informe_Fondane'!AR56</f>
        <v>0</v>
      </c>
      <c r="AS56" s="33">
        <f>+'[1]Informe_Fondane'!AS56</f>
        <v>0</v>
      </c>
      <c r="AT56" s="33">
        <f>SUM(AH56:AS56)</f>
        <v>0</v>
      </c>
      <c r="AU56" s="33">
        <f>+'[1]Informe_Fondane'!AU56</f>
        <v>0</v>
      </c>
      <c r="AV56" s="33">
        <f>+'[1]Informe_Fondane'!AV56</f>
        <v>0</v>
      </c>
      <c r="AW56" s="33">
        <f>+'[1]Informe_Fondane'!AW56</f>
        <v>0</v>
      </c>
      <c r="AX56" s="33">
        <f>+'[1]Informe_Fondane'!AX56</f>
        <v>0</v>
      </c>
      <c r="AY56" s="33">
        <f>+'[1]Informe_Fondane'!AY56</f>
        <v>0</v>
      </c>
      <c r="AZ56" s="33">
        <f>+'[1]Informe_Fondane'!AZ56</f>
        <v>0</v>
      </c>
      <c r="BA56" s="33">
        <f>+'[1]Informe_Fondane'!BA56</f>
        <v>0</v>
      </c>
      <c r="BB56" s="33">
        <f>+'[1]Informe_Fondane'!BB56</f>
        <v>0</v>
      </c>
      <c r="BC56" s="33">
        <f>+'[1]Informe_Fondane'!BC56</f>
        <v>0</v>
      </c>
      <c r="BD56" s="33">
        <f>+'[1]Informe_Fondane'!BD56</f>
        <v>0</v>
      </c>
      <c r="BE56" s="33">
        <f>+'[1]Informe_Fondane'!BE56</f>
        <v>0</v>
      </c>
      <c r="BF56" s="33">
        <f>+'[1]Informe_Fondane'!BF56</f>
        <v>0</v>
      </c>
      <c r="BG56" s="33">
        <f>SUM(AU56:BF56)</f>
        <v>0</v>
      </c>
    </row>
    <row r="57" spans="1:61" s="30" customFormat="1" ht="11.25" customHeight="1">
      <c r="A57" s="98" t="s">
        <v>158</v>
      </c>
      <c r="B57" s="99"/>
      <c r="C57" s="98" t="s">
        <v>160</v>
      </c>
      <c r="D57" s="98">
        <f aca="true" t="shared" si="32" ref="D57:BG57">SUM(D58)</f>
        <v>1400</v>
      </c>
      <c r="E57" s="98">
        <f t="shared" si="32"/>
        <v>0</v>
      </c>
      <c r="F57" s="98">
        <f t="shared" si="32"/>
        <v>0</v>
      </c>
      <c r="G57" s="98">
        <f t="shared" si="32"/>
        <v>1400</v>
      </c>
      <c r="H57" s="98">
        <f t="shared" si="32"/>
        <v>5.57769</v>
      </c>
      <c r="I57" s="98">
        <f t="shared" si="32"/>
        <v>0</v>
      </c>
      <c r="J57" s="98">
        <f t="shared" si="32"/>
        <v>0</v>
      </c>
      <c r="K57" s="98">
        <f t="shared" si="32"/>
        <v>0</v>
      </c>
      <c r="L57" s="98">
        <f t="shared" si="32"/>
        <v>0</v>
      </c>
      <c r="M57" s="98">
        <f t="shared" si="32"/>
        <v>24.138</v>
      </c>
      <c r="N57" s="98">
        <f t="shared" si="32"/>
        <v>25.57221</v>
      </c>
      <c r="O57" s="98">
        <f t="shared" si="32"/>
        <v>0</v>
      </c>
      <c r="P57" s="98">
        <f t="shared" si="32"/>
        <v>0</v>
      </c>
      <c r="Q57" s="98">
        <f t="shared" si="32"/>
        <v>0</v>
      </c>
      <c r="R57" s="98">
        <f t="shared" si="32"/>
        <v>0</v>
      </c>
      <c r="S57" s="98">
        <f t="shared" si="32"/>
        <v>0</v>
      </c>
      <c r="T57" s="98">
        <f t="shared" si="32"/>
        <v>55.2879</v>
      </c>
      <c r="U57" s="98">
        <f t="shared" si="32"/>
        <v>5.57769</v>
      </c>
      <c r="V57" s="98">
        <f t="shared" si="32"/>
        <v>0</v>
      </c>
      <c r="W57" s="98">
        <f t="shared" si="32"/>
        <v>0</v>
      </c>
      <c r="X57" s="98">
        <f t="shared" si="32"/>
        <v>0</v>
      </c>
      <c r="Y57" s="98">
        <f t="shared" si="32"/>
        <v>0</v>
      </c>
      <c r="Z57" s="98">
        <f t="shared" si="32"/>
        <v>24.138</v>
      </c>
      <c r="AA57" s="98">
        <f t="shared" si="32"/>
        <v>25.57221</v>
      </c>
      <c r="AB57" s="98">
        <f t="shared" si="32"/>
        <v>0</v>
      </c>
      <c r="AC57" s="98">
        <f t="shared" si="32"/>
        <v>0</v>
      </c>
      <c r="AD57" s="98">
        <f t="shared" si="32"/>
        <v>0</v>
      </c>
      <c r="AE57" s="98">
        <f t="shared" si="32"/>
        <v>0</v>
      </c>
      <c r="AF57" s="98">
        <f t="shared" si="32"/>
        <v>0</v>
      </c>
      <c r="AG57" s="98">
        <f t="shared" si="32"/>
        <v>55.2879</v>
      </c>
      <c r="AH57" s="98">
        <f t="shared" si="32"/>
        <v>0</v>
      </c>
      <c r="AI57" s="98">
        <f t="shared" si="32"/>
        <v>0</v>
      </c>
      <c r="AJ57" s="98">
        <f t="shared" si="32"/>
        <v>0</v>
      </c>
      <c r="AK57" s="98">
        <f t="shared" si="32"/>
        <v>0</v>
      </c>
      <c r="AL57" s="98">
        <f t="shared" si="32"/>
        <v>0</v>
      </c>
      <c r="AM57" s="98">
        <f t="shared" si="32"/>
        <v>24.138</v>
      </c>
      <c r="AN57" s="98">
        <f t="shared" si="32"/>
        <v>25.57221</v>
      </c>
      <c r="AO57" s="98">
        <f t="shared" si="32"/>
        <v>0</v>
      </c>
      <c r="AP57" s="98">
        <f t="shared" si="32"/>
        <v>0</v>
      </c>
      <c r="AQ57" s="98">
        <f t="shared" si="32"/>
        <v>0</v>
      </c>
      <c r="AR57" s="98">
        <f t="shared" si="32"/>
        <v>0</v>
      </c>
      <c r="AS57" s="98">
        <f t="shared" si="32"/>
        <v>0</v>
      </c>
      <c r="AT57" s="98">
        <f t="shared" si="32"/>
        <v>49.710210000000004</v>
      </c>
      <c r="AU57" s="98">
        <f t="shared" si="32"/>
        <v>0</v>
      </c>
      <c r="AV57" s="98">
        <f t="shared" si="32"/>
        <v>0</v>
      </c>
      <c r="AW57" s="98">
        <f t="shared" si="32"/>
        <v>0</v>
      </c>
      <c r="AX57" s="98">
        <f t="shared" si="32"/>
        <v>0</v>
      </c>
      <c r="AY57" s="98">
        <f t="shared" si="32"/>
        <v>0</v>
      </c>
      <c r="AZ57" s="98">
        <f t="shared" si="32"/>
        <v>24.138</v>
      </c>
      <c r="BA57" s="98">
        <f t="shared" si="32"/>
        <v>25.57221</v>
      </c>
      <c r="BB57" s="98">
        <f t="shared" si="32"/>
        <v>0</v>
      </c>
      <c r="BC57" s="98">
        <f t="shared" si="32"/>
        <v>0</v>
      </c>
      <c r="BD57" s="98">
        <f t="shared" si="32"/>
        <v>0</v>
      </c>
      <c r="BE57" s="98">
        <f t="shared" si="32"/>
        <v>0</v>
      </c>
      <c r="BF57" s="98">
        <f t="shared" si="32"/>
        <v>0</v>
      </c>
      <c r="BG57" s="98">
        <f t="shared" si="32"/>
        <v>49.710210000000004</v>
      </c>
      <c r="BH57" s="25"/>
      <c r="BI57" s="25"/>
    </row>
    <row r="58" spans="1:59" s="25" customFormat="1" ht="11.25" customHeight="1">
      <c r="A58" s="48" t="s">
        <v>159</v>
      </c>
      <c r="B58" s="34">
        <v>21</v>
      </c>
      <c r="C58" s="48" t="s">
        <v>161</v>
      </c>
      <c r="D58" s="33">
        <f>+'[1]Informe_Fondane'!D58</f>
        <v>1400</v>
      </c>
      <c r="E58" s="33">
        <f>+'[1]Informe_Fondane'!E58</f>
        <v>0</v>
      </c>
      <c r="F58" s="33">
        <f>+'[1]Informe_Fondane'!F58</f>
        <v>0</v>
      </c>
      <c r="G58" s="33">
        <f>SUM(D58:E58)-F58</f>
        <v>1400</v>
      </c>
      <c r="H58" s="33">
        <f>+'[1]Informe_Fondane'!H58</f>
        <v>5.57769</v>
      </c>
      <c r="I58" s="33">
        <f>+'[1]Informe_Fondane'!I58</f>
        <v>0</v>
      </c>
      <c r="J58" s="33">
        <f>+'[1]Informe_Fondane'!J58</f>
        <v>0</v>
      </c>
      <c r="K58" s="33">
        <f>+'[1]Informe_Fondane'!K58</f>
        <v>0</v>
      </c>
      <c r="L58" s="33">
        <f>+'[1]Informe_Fondane'!L58</f>
        <v>0</v>
      </c>
      <c r="M58" s="33">
        <f>+'[1]Informe_Fondane'!M58</f>
        <v>24.138</v>
      </c>
      <c r="N58" s="33">
        <f>+'[1]Informe_Fondane'!N58</f>
        <v>25.57221</v>
      </c>
      <c r="O58" s="33">
        <f>+'[1]Informe_Fondane'!O58</f>
        <v>0</v>
      </c>
      <c r="P58" s="33">
        <f>+'[1]Informe_Fondane'!P58</f>
        <v>0</v>
      </c>
      <c r="Q58" s="33">
        <f>+'[1]Informe_Fondane'!Q58</f>
        <v>0</v>
      </c>
      <c r="R58" s="33">
        <f>+'[1]Informe_Fondane'!R58</f>
        <v>0</v>
      </c>
      <c r="S58" s="33">
        <f>+'[1]Informe_Fondane'!S58</f>
        <v>0</v>
      </c>
      <c r="T58" s="33">
        <f>SUM(H58:S58)</f>
        <v>55.2879</v>
      </c>
      <c r="U58" s="33">
        <f>+'[1]Informe_Fondane'!U58</f>
        <v>5.57769</v>
      </c>
      <c r="V58" s="33">
        <f>+'[1]Informe_Fondane'!V58</f>
        <v>0</v>
      </c>
      <c r="W58" s="33">
        <f>+'[1]Informe_Fondane'!W58</f>
        <v>0</v>
      </c>
      <c r="X58" s="33">
        <f>+'[1]Informe_Fondane'!X58</f>
        <v>0</v>
      </c>
      <c r="Y58" s="33">
        <f>+'[1]Informe_Fondane'!Y58</f>
        <v>0</v>
      </c>
      <c r="Z58" s="33">
        <f>+'[1]Informe_Fondane'!Z58</f>
        <v>24.138</v>
      </c>
      <c r="AA58" s="33">
        <f>+'[1]Informe_Fondane'!AA58</f>
        <v>25.57221</v>
      </c>
      <c r="AB58" s="33">
        <f>+'[1]Informe_Fondane'!AB58</f>
        <v>0</v>
      </c>
      <c r="AC58" s="33">
        <f>+'[1]Informe_Fondane'!AC58</f>
        <v>0</v>
      </c>
      <c r="AD58" s="33">
        <f>+'[1]Informe_Fondane'!AD58</f>
        <v>0</v>
      </c>
      <c r="AE58" s="33">
        <f>+'[1]Informe_Fondane'!AE58</f>
        <v>0</v>
      </c>
      <c r="AF58" s="33">
        <f>+'[1]Informe_Fondane'!AF58</f>
        <v>0</v>
      </c>
      <c r="AG58" s="33">
        <f>SUM(U58:AF58)</f>
        <v>55.2879</v>
      </c>
      <c r="AH58" s="33">
        <f>+'[1]Informe_Fondane'!AH58</f>
        <v>0</v>
      </c>
      <c r="AI58" s="33">
        <f>+'[1]Informe_Fondane'!AI58</f>
        <v>0</v>
      </c>
      <c r="AJ58" s="33">
        <f>+'[1]Informe_Fondane'!AJ58</f>
        <v>0</v>
      </c>
      <c r="AK58" s="33">
        <f>+'[1]Informe_Fondane'!AK58</f>
        <v>0</v>
      </c>
      <c r="AL58" s="33">
        <f>+'[1]Informe_Fondane'!AL58</f>
        <v>0</v>
      </c>
      <c r="AM58" s="33">
        <f>+'[1]Informe_Fondane'!AM58</f>
        <v>24.138</v>
      </c>
      <c r="AN58" s="33">
        <f>+'[1]Informe_Fondane'!AN58</f>
        <v>25.57221</v>
      </c>
      <c r="AO58" s="33">
        <f>+'[1]Informe_Fondane'!AO58</f>
        <v>0</v>
      </c>
      <c r="AP58" s="33">
        <f>+'[1]Informe_Fondane'!AP58</f>
        <v>0</v>
      </c>
      <c r="AQ58" s="33">
        <f>+'[1]Informe_Fondane'!AQ58</f>
        <v>0</v>
      </c>
      <c r="AR58" s="33">
        <f>+'[1]Informe_Fondane'!AR58</f>
        <v>0</v>
      </c>
      <c r="AS58" s="33">
        <f>+'[1]Informe_Fondane'!AS58</f>
        <v>0</v>
      </c>
      <c r="AT58" s="33">
        <f>SUM(AH58:AS58)</f>
        <v>49.710210000000004</v>
      </c>
      <c r="AU58" s="33">
        <f>+'[1]Informe_Fondane'!AU58</f>
        <v>0</v>
      </c>
      <c r="AV58" s="33">
        <f>+'[1]Informe_Fondane'!AV58</f>
        <v>0</v>
      </c>
      <c r="AW58" s="33">
        <f>+'[1]Informe_Fondane'!AW58</f>
        <v>0</v>
      </c>
      <c r="AX58" s="33">
        <f>+'[1]Informe_Fondane'!AX58</f>
        <v>0</v>
      </c>
      <c r="AY58" s="33">
        <f>+'[1]Informe_Fondane'!AY58</f>
        <v>0</v>
      </c>
      <c r="AZ58" s="33">
        <f>+'[1]Informe_Fondane'!AZ58</f>
        <v>24.138</v>
      </c>
      <c r="BA58" s="33">
        <f>+'[1]Informe_Fondane'!BA58</f>
        <v>25.57221</v>
      </c>
      <c r="BB58" s="33">
        <f>+'[1]Informe_Fondane'!BB58</f>
        <v>0</v>
      </c>
      <c r="BC58" s="33">
        <f>+'[1]Informe_Fondane'!BC58</f>
        <v>0</v>
      </c>
      <c r="BD58" s="33">
        <f>+'[1]Informe_Fondane'!BD58</f>
        <v>0</v>
      </c>
      <c r="BE58" s="33">
        <f>+'[1]Informe_Fondane'!BE58</f>
        <v>0</v>
      </c>
      <c r="BF58" s="33">
        <f>+'[1]Informe_Fondane'!BF58</f>
        <v>0</v>
      </c>
      <c r="BG58" s="33">
        <f>SUM(AU58:BF58)</f>
        <v>49.710210000000004</v>
      </c>
    </row>
    <row r="59" spans="1:61" s="30" customFormat="1" ht="11.25" customHeight="1">
      <c r="A59" s="98" t="s">
        <v>151</v>
      </c>
      <c r="B59" s="99"/>
      <c r="C59" s="98" t="s">
        <v>95</v>
      </c>
      <c r="D59" s="98">
        <f>SUM(D60)</f>
        <v>3589.524</v>
      </c>
      <c r="E59" s="98">
        <f aca="true" t="shared" si="33" ref="E59:S59">SUM(E60)</f>
        <v>0</v>
      </c>
      <c r="F59" s="98">
        <f t="shared" si="33"/>
        <v>0</v>
      </c>
      <c r="G59" s="98">
        <f t="shared" si="33"/>
        <v>3589.524</v>
      </c>
      <c r="H59" s="98">
        <f t="shared" si="33"/>
        <v>0</v>
      </c>
      <c r="I59" s="98">
        <f t="shared" si="33"/>
        <v>0</v>
      </c>
      <c r="J59" s="98">
        <f t="shared" si="33"/>
        <v>0</v>
      </c>
      <c r="K59" s="98">
        <f t="shared" si="33"/>
        <v>0</v>
      </c>
      <c r="L59" s="98">
        <f t="shared" si="33"/>
        <v>0</v>
      </c>
      <c r="M59" s="98">
        <f t="shared" si="33"/>
        <v>0</v>
      </c>
      <c r="N59" s="98">
        <f t="shared" si="33"/>
        <v>0</v>
      </c>
      <c r="O59" s="98">
        <f t="shared" si="33"/>
        <v>0</v>
      </c>
      <c r="P59" s="98">
        <f t="shared" si="33"/>
        <v>0</v>
      </c>
      <c r="Q59" s="98">
        <f t="shared" si="33"/>
        <v>0</v>
      </c>
      <c r="R59" s="98">
        <f t="shared" si="33"/>
        <v>0</v>
      </c>
      <c r="S59" s="98">
        <f t="shared" si="33"/>
        <v>0</v>
      </c>
      <c r="T59" s="98">
        <f aca="true" t="shared" si="34" ref="T59:BG59">SUM(T60)</f>
        <v>0</v>
      </c>
      <c r="U59" s="98">
        <f t="shared" si="34"/>
        <v>0</v>
      </c>
      <c r="V59" s="98">
        <f t="shared" si="34"/>
        <v>0</v>
      </c>
      <c r="W59" s="98">
        <f t="shared" si="34"/>
        <v>0</v>
      </c>
      <c r="X59" s="98">
        <f t="shared" si="34"/>
        <v>0</v>
      </c>
      <c r="Y59" s="98">
        <f t="shared" si="34"/>
        <v>0</v>
      </c>
      <c r="Z59" s="98">
        <f t="shared" si="34"/>
        <v>0</v>
      </c>
      <c r="AA59" s="98">
        <f t="shared" si="34"/>
        <v>0</v>
      </c>
      <c r="AB59" s="98">
        <f t="shared" si="34"/>
        <v>0</v>
      </c>
      <c r="AC59" s="98">
        <f t="shared" si="34"/>
        <v>0</v>
      </c>
      <c r="AD59" s="98">
        <f t="shared" si="34"/>
        <v>0</v>
      </c>
      <c r="AE59" s="98">
        <f t="shared" si="34"/>
        <v>0</v>
      </c>
      <c r="AF59" s="98">
        <f t="shared" si="34"/>
        <v>0</v>
      </c>
      <c r="AG59" s="98">
        <f t="shared" si="34"/>
        <v>0</v>
      </c>
      <c r="AH59" s="98">
        <f t="shared" si="34"/>
        <v>0</v>
      </c>
      <c r="AI59" s="98">
        <f t="shared" si="34"/>
        <v>0</v>
      </c>
      <c r="AJ59" s="98">
        <f t="shared" si="34"/>
        <v>0</v>
      </c>
      <c r="AK59" s="98">
        <f t="shared" si="34"/>
        <v>0</v>
      </c>
      <c r="AL59" s="98">
        <f t="shared" si="34"/>
        <v>0</v>
      </c>
      <c r="AM59" s="98">
        <f t="shared" si="34"/>
        <v>0</v>
      </c>
      <c r="AN59" s="98">
        <f t="shared" si="34"/>
        <v>0</v>
      </c>
      <c r="AO59" s="98">
        <f t="shared" si="34"/>
        <v>0</v>
      </c>
      <c r="AP59" s="98">
        <f t="shared" si="34"/>
        <v>0</v>
      </c>
      <c r="AQ59" s="98">
        <f t="shared" si="34"/>
        <v>0</v>
      </c>
      <c r="AR59" s="98">
        <f t="shared" si="34"/>
        <v>0</v>
      </c>
      <c r="AS59" s="98">
        <f t="shared" si="34"/>
        <v>0</v>
      </c>
      <c r="AT59" s="98">
        <f t="shared" si="34"/>
        <v>0</v>
      </c>
      <c r="AU59" s="98">
        <f t="shared" si="34"/>
        <v>0</v>
      </c>
      <c r="AV59" s="98">
        <f t="shared" si="34"/>
        <v>0</v>
      </c>
      <c r="AW59" s="98">
        <f t="shared" si="34"/>
        <v>0</v>
      </c>
      <c r="AX59" s="98">
        <f t="shared" si="34"/>
        <v>0</v>
      </c>
      <c r="AY59" s="98">
        <f t="shared" si="34"/>
        <v>0</v>
      </c>
      <c r="AZ59" s="98">
        <f t="shared" si="34"/>
        <v>0</v>
      </c>
      <c r="BA59" s="98">
        <f t="shared" si="34"/>
        <v>0</v>
      </c>
      <c r="BB59" s="98">
        <f t="shared" si="34"/>
        <v>0</v>
      </c>
      <c r="BC59" s="98">
        <f t="shared" si="34"/>
        <v>0</v>
      </c>
      <c r="BD59" s="98">
        <f t="shared" si="34"/>
        <v>0</v>
      </c>
      <c r="BE59" s="98">
        <f t="shared" si="34"/>
        <v>0</v>
      </c>
      <c r="BF59" s="98">
        <f t="shared" si="34"/>
        <v>0</v>
      </c>
      <c r="BG59" s="98">
        <f t="shared" si="34"/>
        <v>0</v>
      </c>
      <c r="BH59" s="25"/>
      <c r="BI59" s="25"/>
    </row>
    <row r="60" spans="1:59" s="25" customFormat="1" ht="11.25" customHeight="1">
      <c r="A60" s="48" t="s">
        <v>96</v>
      </c>
      <c r="B60" s="34">
        <v>21</v>
      </c>
      <c r="C60" s="48" t="s">
        <v>95</v>
      </c>
      <c r="D60" s="33">
        <f>+'[1]Informe_Fondane'!D60</f>
        <v>3589.524</v>
      </c>
      <c r="E60" s="33">
        <f>+'[1]Informe_Fondane'!E60</f>
        <v>0</v>
      </c>
      <c r="F60" s="33">
        <f>+'[1]Informe_Fondane'!F60</f>
        <v>0</v>
      </c>
      <c r="G60" s="33">
        <f>SUM(D60:E60)-F60</f>
        <v>3589.524</v>
      </c>
      <c r="H60" s="33">
        <f>+'[1]Informe_Fondane'!H60</f>
        <v>0</v>
      </c>
      <c r="I60" s="33">
        <f>+'[1]Informe_Fondane'!I60</f>
        <v>0</v>
      </c>
      <c r="J60" s="33">
        <f>+'[1]Informe_Fondane'!J60</f>
        <v>0</v>
      </c>
      <c r="K60" s="33">
        <f>+'[1]Informe_Fondane'!K60</f>
        <v>0</v>
      </c>
      <c r="L60" s="33">
        <f>+'[1]Informe_Fondane'!L60</f>
        <v>0</v>
      </c>
      <c r="M60" s="33">
        <f>+'[1]Informe_Fondane'!M60</f>
        <v>0</v>
      </c>
      <c r="N60" s="33">
        <f>+'[1]Informe_Fondane'!N60</f>
        <v>0</v>
      </c>
      <c r="O60" s="33">
        <f>+'[1]Informe_Fondane'!O60</f>
        <v>0</v>
      </c>
      <c r="P60" s="33">
        <f>+'[1]Informe_Fondane'!P60</f>
        <v>0</v>
      </c>
      <c r="Q60" s="33">
        <f>+'[1]Informe_Fondane'!Q60</f>
        <v>0</v>
      </c>
      <c r="R60" s="33">
        <f>+'[1]Informe_Fondane'!R60</f>
        <v>0</v>
      </c>
      <c r="S60" s="33">
        <f>+'[1]Informe_Fondane'!S60</f>
        <v>0</v>
      </c>
      <c r="T60" s="33">
        <f>SUM(H60:S60)</f>
        <v>0</v>
      </c>
      <c r="U60" s="33">
        <f>+'[1]Informe_Fondane'!U60</f>
        <v>0</v>
      </c>
      <c r="V60" s="33">
        <f>+'[1]Informe_Fondane'!V60</f>
        <v>0</v>
      </c>
      <c r="W60" s="33">
        <f>+'[1]Informe_Fondane'!W60</f>
        <v>0</v>
      </c>
      <c r="X60" s="33">
        <f>+'[1]Informe_Fondane'!X60</f>
        <v>0</v>
      </c>
      <c r="Y60" s="33">
        <f>+'[1]Informe_Fondane'!Y60</f>
        <v>0</v>
      </c>
      <c r="Z60" s="33">
        <f>+'[1]Informe_Fondane'!Z60</f>
        <v>0</v>
      </c>
      <c r="AA60" s="33">
        <f>+'[1]Informe_Fondane'!AA60</f>
        <v>0</v>
      </c>
      <c r="AB60" s="33">
        <f>+'[1]Informe_Fondane'!AB60</f>
        <v>0</v>
      </c>
      <c r="AC60" s="33">
        <f>+'[1]Informe_Fondane'!AC60</f>
        <v>0</v>
      </c>
      <c r="AD60" s="33">
        <f>+'[1]Informe_Fondane'!AD60</f>
        <v>0</v>
      </c>
      <c r="AE60" s="33">
        <f>+'[1]Informe_Fondane'!AE60</f>
        <v>0</v>
      </c>
      <c r="AF60" s="33">
        <f>+'[1]Informe_Fondane'!AF60</f>
        <v>0</v>
      </c>
      <c r="AG60" s="33">
        <f>SUM(U60:AF60)</f>
        <v>0</v>
      </c>
      <c r="AH60" s="33">
        <f>+'[1]Informe_Fondane'!AH60</f>
        <v>0</v>
      </c>
      <c r="AI60" s="33">
        <f>+'[1]Informe_Fondane'!AI60</f>
        <v>0</v>
      </c>
      <c r="AJ60" s="33">
        <f>+'[1]Informe_Fondane'!AJ60</f>
        <v>0</v>
      </c>
      <c r="AK60" s="33">
        <f>+'[1]Informe_Fondane'!AK60</f>
        <v>0</v>
      </c>
      <c r="AL60" s="33">
        <f>+'[1]Informe_Fondane'!AL60</f>
        <v>0</v>
      </c>
      <c r="AM60" s="33">
        <f>+'[1]Informe_Fondane'!AM60</f>
        <v>0</v>
      </c>
      <c r="AN60" s="33">
        <f>+'[1]Informe_Fondane'!AN60</f>
        <v>0</v>
      </c>
      <c r="AO60" s="33">
        <f>+'[1]Informe_Fondane'!AO60</f>
        <v>0</v>
      </c>
      <c r="AP60" s="33">
        <f>+'[1]Informe_Fondane'!AP60</f>
        <v>0</v>
      </c>
      <c r="AQ60" s="33">
        <f>+'[1]Informe_Fondane'!AQ60</f>
        <v>0</v>
      </c>
      <c r="AR60" s="33">
        <f>+'[1]Informe_Fondane'!AR60</f>
        <v>0</v>
      </c>
      <c r="AS60" s="33">
        <f>+'[1]Informe_Fondane'!AS60</f>
        <v>0</v>
      </c>
      <c r="AT60" s="33">
        <f>SUM(AH60:AS60)</f>
        <v>0</v>
      </c>
      <c r="AU60" s="33">
        <f>+'[1]Informe_Fondane'!AU60</f>
        <v>0</v>
      </c>
      <c r="AV60" s="33">
        <f>+'[1]Informe_Fondane'!AV60</f>
        <v>0</v>
      </c>
      <c r="AW60" s="33">
        <f>+'[1]Informe_Fondane'!AW60</f>
        <v>0</v>
      </c>
      <c r="AX60" s="33">
        <f>+'[1]Informe_Fondane'!AX60</f>
        <v>0</v>
      </c>
      <c r="AY60" s="33">
        <f>+'[1]Informe_Fondane'!AY60</f>
        <v>0</v>
      </c>
      <c r="AZ60" s="33">
        <f>+'[1]Informe_Fondane'!AZ60</f>
        <v>0</v>
      </c>
      <c r="BA60" s="33">
        <f>+'[1]Informe_Fondane'!BA60</f>
        <v>0</v>
      </c>
      <c r="BB60" s="33">
        <f>+'[1]Informe_Fondane'!BB60</f>
        <v>0</v>
      </c>
      <c r="BC60" s="33">
        <f>+'[1]Informe_Fondane'!BC60</f>
        <v>0</v>
      </c>
      <c r="BD60" s="33">
        <f>+'[1]Informe_Fondane'!BD60</f>
        <v>0</v>
      </c>
      <c r="BE60" s="33">
        <f>+'[1]Informe_Fondane'!BE60</f>
        <v>0</v>
      </c>
      <c r="BF60" s="33">
        <f>+'[1]Informe_Fondane'!BF60</f>
        <v>0</v>
      </c>
      <c r="BG60" s="33">
        <f>SUM(AU60:BF60)</f>
        <v>0</v>
      </c>
    </row>
    <row r="61" spans="1:61" s="23" customFormat="1" ht="11.25" customHeight="1">
      <c r="A61" s="35" t="s">
        <v>97</v>
      </c>
      <c r="B61" s="24"/>
      <c r="C61" s="36" t="s">
        <v>152</v>
      </c>
      <c r="D61" s="36">
        <f>SUM(D62:D64)</f>
        <v>161661.737</v>
      </c>
      <c r="E61" s="36">
        <f aca="true" t="shared" si="35" ref="E61:BF61">SUM(E62:E64)</f>
        <v>0</v>
      </c>
      <c r="F61" s="36">
        <f t="shared" si="35"/>
        <v>0</v>
      </c>
      <c r="G61" s="36">
        <f t="shared" si="35"/>
        <v>161661.737</v>
      </c>
      <c r="H61" s="36">
        <f t="shared" si="35"/>
        <v>0</v>
      </c>
      <c r="I61" s="36">
        <f t="shared" si="35"/>
        <v>0</v>
      </c>
      <c r="J61" s="36">
        <f t="shared" si="35"/>
        <v>0</v>
      </c>
      <c r="K61" s="36">
        <f t="shared" si="35"/>
        <v>0</v>
      </c>
      <c r="L61" s="36">
        <f t="shared" si="35"/>
        <v>9500</v>
      </c>
      <c r="M61" s="36">
        <f t="shared" si="35"/>
        <v>0</v>
      </c>
      <c r="N61" s="36">
        <f t="shared" si="35"/>
        <v>0</v>
      </c>
      <c r="O61" s="36">
        <f t="shared" si="35"/>
        <v>0</v>
      </c>
      <c r="P61" s="36">
        <f t="shared" si="35"/>
        <v>0</v>
      </c>
      <c r="Q61" s="36">
        <f t="shared" si="35"/>
        <v>0</v>
      </c>
      <c r="R61" s="36">
        <f t="shared" si="35"/>
        <v>0</v>
      </c>
      <c r="S61" s="36">
        <f t="shared" si="35"/>
        <v>0</v>
      </c>
      <c r="T61" s="36">
        <f t="shared" si="35"/>
        <v>9500</v>
      </c>
      <c r="U61" s="36">
        <f t="shared" si="35"/>
        <v>0</v>
      </c>
      <c r="V61" s="36">
        <f t="shared" si="35"/>
        <v>0</v>
      </c>
      <c r="W61" s="36">
        <f t="shared" si="35"/>
        <v>0</v>
      </c>
      <c r="X61" s="36">
        <f t="shared" si="35"/>
        <v>0</v>
      </c>
      <c r="Y61" s="36">
        <f t="shared" si="35"/>
        <v>9500</v>
      </c>
      <c r="Z61" s="36">
        <f t="shared" si="35"/>
        <v>0</v>
      </c>
      <c r="AA61" s="36">
        <f t="shared" si="35"/>
        <v>0</v>
      </c>
      <c r="AB61" s="36">
        <f t="shared" si="35"/>
        <v>0</v>
      </c>
      <c r="AC61" s="36">
        <f t="shared" si="35"/>
        <v>0</v>
      </c>
      <c r="AD61" s="36">
        <f t="shared" si="35"/>
        <v>0</v>
      </c>
      <c r="AE61" s="36">
        <f t="shared" si="35"/>
        <v>0</v>
      </c>
      <c r="AF61" s="36">
        <f t="shared" si="35"/>
        <v>0</v>
      </c>
      <c r="AG61" s="36">
        <f>SUM(AG62:AG64)</f>
        <v>9500</v>
      </c>
      <c r="AH61" s="36">
        <f t="shared" si="35"/>
        <v>0</v>
      </c>
      <c r="AI61" s="36">
        <f t="shared" si="35"/>
        <v>0</v>
      </c>
      <c r="AJ61" s="36">
        <f t="shared" si="35"/>
        <v>0</v>
      </c>
      <c r="AK61" s="36">
        <f t="shared" si="35"/>
        <v>0</v>
      </c>
      <c r="AL61" s="36">
        <f t="shared" si="35"/>
        <v>0</v>
      </c>
      <c r="AM61" s="36">
        <f t="shared" si="35"/>
        <v>9500</v>
      </c>
      <c r="AN61" s="36">
        <f t="shared" si="35"/>
        <v>0</v>
      </c>
      <c r="AO61" s="36">
        <f t="shared" si="35"/>
        <v>0</v>
      </c>
      <c r="AP61" s="36">
        <f t="shared" si="35"/>
        <v>0</v>
      </c>
      <c r="AQ61" s="36">
        <f t="shared" si="35"/>
        <v>0</v>
      </c>
      <c r="AR61" s="36">
        <f t="shared" si="35"/>
        <v>0</v>
      </c>
      <c r="AS61" s="36">
        <f t="shared" si="35"/>
        <v>0</v>
      </c>
      <c r="AT61" s="36">
        <f>SUM(AT62:AT64)</f>
        <v>9500</v>
      </c>
      <c r="AU61" s="36">
        <f t="shared" si="35"/>
        <v>0</v>
      </c>
      <c r="AV61" s="36">
        <f t="shared" si="35"/>
        <v>0</v>
      </c>
      <c r="AW61" s="36">
        <f t="shared" si="35"/>
        <v>0</v>
      </c>
      <c r="AX61" s="36">
        <f t="shared" si="35"/>
        <v>0</v>
      </c>
      <c r="AY61" s="36">
        <f t="shared" si="35"/>
        <v>0</v>
      </c>
      <c r="AZ61" s="36">
        <f t="shared" si="35"/>
        <v>9500</v>
      </c>
      <c r="BA61" s="36">
        <f t="shared" si="35"/>
        <v>0</v>
      </c>
      <c r="BB61" s="36">
        <f t="shared" si="35"/>
        <v>0</v>
      </c>
      <c r="BC61" s="36">
        <f t="shared" si="35"/>
        <v>0</v>
      </c>
      <c r="BD61" s="36">
        <f t="shared" si="35"/>
        <v>0</v>
      </c>
      <c r="BE61" s="36">
        <f t="shared" si="35"/>
        <v>0</v>
      </c>
      <c r="BF61" s="36">
        <f t="shared" si="35"/>
        <v>0</v>
      </c>
      <c r="BG61" s="36">
        <f>SUM(BG62:BG64)</f>
        <v>9500</v>
      </c>
      <c r="BH61" s="25"/>
      <c r="BI61" s="25"/>
    </row>
    <row r="62" spans="1:59" s="25" customFormat="1" ht="11.25" customHeight="1">
      <c r="A62" s="48" t="s">
        <v>191</v>
      </c>
      <c r="B62" s="34">
        <v>21</v>
      </c>
      <c r="C62" s="48" t="s">
        <v>98</v>
      </c>
      <c r="D62" s="33">
        <f>+'[1]Informe_Fondane'!D62</f>
        <v>22000</v>
      </c>
      <c r="E62" s="33">
        <f>+'[1]Informe_Fondane'!E62</f>
        <v>0</v>
      </c>
      <c r="F62" s="33">
        <f>+'[1]Informe_Fondane'!F62</f>
        <v>0</v>
      </c>
      <c r="G62" s="33">
        <f>SUM(D62:E62)-F62</f>
        <v>22000</v>
      </c>
      <c r="H62" s="33">
        <f>+'[1]Informe_Fondane'!H62</f>
        <v>0</v>
      </c>
      <c r="I62" s="33">
        <f>+'[1]Informe_Fondane'!I62</f>
        <v>0</v>
      </c>
      <c r="J62" s="33">
        <f>+'[1]Informe_Fondane'!J62</f>
        <v>0</v>
      </c>
      <c r="K62" s="33">
        <f>+'[1]Informe_Fondane'!K62</f>
        <v>0</v>
      </c>
      <c r="L62" s="33">
        <f>+'[1]Informe_Fondane'!L62</f>
        <v>0</v>
      </c>
      <c r="M62" s="33">
        <f>+'[1]Informe_Fondane'!M62</f>
        <v>0</v>
      </c>
      <c r="N62" s="33">
        <f>+'[1]Informe_Fondane'!N62</f>
        <v>0</v>
      </c>
      <c r="O62" s="33">
        <f>+'[1]Informe_Fondane'!O62</f>
        <v>0</v>
      </c>
      <c r="P62" s="33">
        <f>+'[1]Informe_Fondane'!P62</f>
        <v>0</v>
      </c>
      <c r="Q62" s="33">
        <f>+'[1]Informe_Fondane'!Q62</f>
        <v>0</v>
      </c>
      <c r="R62" s="33">
        <f>+'[1]Informe_Fondane'!R62</f>
        <v>0</v>
      </c>
      <c r="S62" s="33">
        <f>+'[1]Informe_Fondane'!S62</f>
        <v>0</v>
      </c>
      <c r="T62" s="33">
        <f>SUM(H62:S62)</f>
        <v>0</v>
      </c>
      <c r="U62" s="33">
        <f>+'[1]Informe_Fondane'!U62</f>
        <v>0</v>
      </c>
      <c r="V62" s="33">
        <f>+'[1]Informe_Fondane'!V62</f>
        <v>0</v>
      </c>
      <c r="W62" s="33">
        <f>+'[1]Informe_Fondane'!W62</f>
        <v>0</v>
      </c>
      <c r="X62" s="33">
        <f>+'[1]Informe_Fondane'!X62</f>
        <v>0</v>
      </c>
      <c r="Y62" s="33">
        <f>+'[1]Informe_Fondane'!Y62</f>
        <v>0</v>
      </c>
      <c r="Z62" s="33">
        <f>+'[1]Informe_Fondane'!Z62</f>
        <v>0</v>
      </c>
      <c r="AA62" s="33">
        <f>+'[1]Informe_Fondane'!AA62</f>
        <v>0</v>
      </c>
      <c r="AB62" s="33">
        <f>+'[1]Informe_Fondane'!AB62</f>
        <v>0</v>
      </c>
      <c r="AC62" s="33">
        <f>+'[1]Informe_Fondane'!AC62</f>
        <v>0</v>
      </c>
      <c r="AD62" s="33">
        <f>+'[1]Informe_Fondane'!AD62</f>
        <v>0</v>
      </c>
      <c r="AE62" s="33">
        <f>+'[1]Informe_Fondane'!AE62</f>
        <v>0</v>
      </c>
      <c r="AF62" s="33">
        <f>+'[1]Informe_Fondane'!AF62</f>
        <v>0</v>
      </c>
      <c r="AG62" s="33">
        <f>SUM(U62:AF62)</f>
        <v>0</v>
      </c>
      <c r="AH62" s="33">
        <f>+'[1]Informe_Fondane'!AH62</f>
        <v>0</v>
      </c>
      <c r="AI62" s="33">
        <f>+'[1]Informe_Fondane'!AI62</f>
        <v>0</v>
      </c>
      <c r="AJ62" s="33">
        <f>+'[1]Informe_Fondane'!AJ62</f>
        <v>0</v>
      </c>
      <c r="AK62" s="33">
        <f>+'[1]Informe_Fondane'!AK62</f>
        <v>0</v>
      </c>
      <c r="AL62" s="33">
        <f>+'[1]Informe_Fondane'!AL62</f>
        <v>0</v>
      </c>
      <c r="AM62" s="33">
        <f>+'[1]Informe_Fondane'!AM62</f>
        <v>0</v>
      </c>
      <c r="AN62" s="33">
        <f>+'[1]Informe_Fondane'!AN62</f>
        <v>0</v>
      </c>
      <c r="AO62" s="33">
        <f>+'[1]Informe_Fondane'!AO62</f>
        <v>0</v>
      </c>
      <c r="AP62" s="33">
        <f>+'[1]Informe_Fondane'!AP62</f>
        <v>0</v>
      </c>
      <c r="AQ62" s="33">
        <f>+'[1]Informe_Fondane'!AQ62</f>
        <v>0</v>
      </c>
      <c r="AR62" s="33">
        <f>+'[1]Informe_Fondane'!AR62</f>
        <v>0</v>
      </c>
      <c r="AS62" s="33">
        <f>+'[1]Informe_Fondane'!AS62</f>
        <v>0</v>
      </c>
      <c r="AT62" s="33">
        <f>SUM(AH62:AS62)</f>
        <v>0</v>
      </c>
      <c r="AU62" s="33">
        <f>+'[1]Informe_Fondane'!AU62</f>
        <v>0</v>
      </c>
      <c r="AV62" s="33">
        <f>+'[1]Informe_Fondane'!AV62</f>
        <v>0</v>
      </c>
      <c r="AW62" s="33">
        <f>+'[1]Informe_Fondane'!AW62</f>
        <v>0</v>
      </c>
      <c r="AX62" s="33">
        <f>+'[1]Informe_Fondane'!AX62</f>
        <v>0</v>
      </c>
      <c r="AY62" s="33">
        <f>+'[1]Informe_Fondane'!AY62</f>
        <v>0</v>
      </c>
      <c r="AZ62" s="33">
        <f>+'[1]Informe_Fondane'!AZ62</f>
        <v>0</v>
      </c>
      <c r="BA62" s="33">
        <f>+'[1]Informe_Fondane'!BA62</f>
        <v>0</v>
      </c>
      <c r="BB62" s="33">
        <f>+'[1]Informe_Fondane'!BB62</f>
        <v>0</v>
      </c>
      <c r="BC62" s="33">
        <f>+'[1]Informe_Fondane'!BC62</f>
        <v>0</v>
      </c>
      <c r="BD62" s="33">
        <f>+'[1]Informe_Fondane'!BD62</f>
        <v>0</v>
      </c>
      <c r="BE62" s="33">
        <f>+'[1]Informe_Fondane'!BE62</f>
        <v>0</v>
      </c>
      <c r="BF62" s="33">
        <f>+'[1]Informe_Fondane'!BF62</f>
        <v>0</v>
      </c>
      <c r="BG62" s="33">
        <f>SUM(AU62:BF62)</f>
        <v>0</v>
      </c>
    </row>
    <row r="63" spans="1:59" s="25" customFormat="1" ht="11.25" customHeight="1">
      <c r="A63" s="48" t="s">
        <v>190</v>
      </c>
      <c r="B63" s="34">
        <v>21</v>
      </c>
      <c r="C63" s="48" t="s">
        <v>183</v>
      </c>
      <c r="D63" s="33">
        <f>+'[1]Informe_Fondane'!D63</f>
        <v>20000</v>
      </c>
      <c r="E63" s="33">
        <f>+'[1]Informe_Fondane'!E63</f>
        <v>0</v>
      </c>
      <c r="F63" s="33">
        <f>+'[1]Informe_Fondane'!F63</f>
        <v>0</v>
      </c>
      <c r="G63" s="33">
        <f>SUM(D63:E63)-F63</f>
        <v>20000</v>
      </c>
      <c r="H63" s="33">
        <f>+'[1]Informe_Fondane'!H63</f>
        <v>0</v>
      </c>
      <c r="I63" s="33">
        <f>+'[1]Informe_Fondane'!I63</f>
        <v>0</v>
      </c>
      <c r="J63" s="33">
        <f>+'[1]Informe_Fondane'!J63</f>
        <v>0</v>
      </c>
      <c r="K63" s="33">
        <f>+'[1]Informe_Fondane'!K63</f>
        <v>0</v>
      </c>
      <c r="L63" s="33">
        <f>+'[1]Informe_Fondane'!L63</f>
        <v>9500</v>
      </c>
      <c r="M63" s="33">
        <f>+'[1]Informe_Fondane'!M63</f>
        <v>0</v>
      </c>
      <c r="N63" s="33">
        <f>+'[1]Informe_Fondane'!N63</f>
        <v>0</v>
      </c>
      <c r="O63" s="33">
        <f>+'[1]Informe_Fondane'!O63</f>
        <v>0</v>
      </c>
      <c r="P63" s="33">
        <f>+'[1]Informe_Fondane'!P63</f>
        <v>0</v>
      </c>
      <c r="Q63" s="33">
        <f>+'[1]Informe_Fondane'!Q63</f>
        <v>0</v>
      </c>
      <c r="R63" s="33">
        <f>+'[1]Informe_Fondane'!R63</f>
        <v>0</v>
      </c>
      <c r="S63" s="33">
        <f>+'[1]Informe_Fondane'!S63</f>
        <v>0</v>
      </c>
      <c r="T63" s="33">
        <f>SUM(H63:S63)</f>
        <v>9500</v>
      </c>
      <c r="U63" s="33">
        <f>+'[1]Informe_Fondane'!U63</f>
        <v>0</v>
      </c>
      <c r="V63" s="33">
        <f>+'[1]Informe_Fondane'!V63</f>
        <v>0</v>
      </c>
      <c r="W63" s="33">
        <f>+'[1]Informe_Fondane'!W63</f>
        <v>0</v>
      </c>
      <c r="X63" s="33">
        <f>+'[1]Informe_Fondane'!X63</f>
        <v>0</v>
      </c>
      <c r="Y63" s="33">
        <f>+'[1]Informe_Fondane'!Y63</f>
        <v>9500</v>
      </c>
      <c r="Z63" s="33">
        <f>+'[1]Informe_Fondane'!Z63</f>
        <v>0</v>
      </c>
      <c r="AA63" s="33">
        <f>+'[1]Informe_Fondane'!AA63</f>
        <v>0</v>
      </c>
      <c r="AB63" s="33">
        <f>+'[1]Informe_Fondane'!AB63</f>
        <v>0</v>
      </c>
      <c r="AC63" s="33">
        <f>+'[1]Informe_Fondane'!AC63</f>
        <v>0</v>
      </c>
      <c r="AD63" s="33">
        <f>+'[1]Informe_Fondane'!AD63</f>
        <v>0</v>
      </c>
      <c r="AE63" s="33">
        <f>+'[1]Informe_Fondane'!AE63</f>
        <v>0</v>
      </c>
      <c r="AF63" s="33">
        <f>+'[1]Informe_Fondane'!AF63</f>
        <v>0</v>
      </c>
      <c r="AG63" s="33">
        <f>SUM(U63:AF63)</f>
        <v>9500</v>
      </c>
      <c r="AH63" s="33">
        <f>+'[1]Informe_Fondane'!AH63</f>
        <v>0</v>
      </c>
      <c r="AI63" s="33">
        <f>+'[1]Informe_Fondane'!AI63</f>
        <v>0</v>
      </c>
      <c r="AJ63" s="33">
        <f>+'[1]Informe_Fondane'!AJ63</f>
        <v>0</v>
      </c>
      <c r="AK63" s="33">
        <f>+'[1]Informe_Fondane'!AK63</f>
        <v>0</v>
      </c>
      <c r="AL63" s="33">
        <f>+'[1]Informe_Fondane'!AL63</f>
        <v>0</v>
      </c>
      <c r="AM63" s="33">
        <f>+'[1]Informe_Fondane'!AM63</f>
        <v>9500</v>
      </c>
      <c r="AN63" s="33">
        <f>+'[1]Informe_Fondane'!AN63</f>
        <v>0</v>
      </c>
      <c r="AO63" s="33">
        <f>+'[1]Informe_Fondane'!AO63</f>
        <v>0</v>
      </c>
      <c r="AP63" s="33">
        <f>+'[1]Informe_Fondane'!AP63</f>
        <v>0</v>
      </c>
      <c r="AQ63" s="33">
        <f>+'[1]Informe_Fondane'!AQ63</f>
        <v>0</v>
      </c>
      <c r="AR63" s="33">
        <f>+'[1]Informe_Fondane'!AR63</f>
        <v>0</v>
      </c>
      <c r="AS63" s="33">
        <f>+'[1]Informe_Fondane'!AS63</f>
        <v>0</v>
      </c>
      <c r="AT63" s="33">
        <f>SUM(AH63:AS63)</f>
        <v>9500</v>
      </c>
      <c r="AU63" s="33">
        <f>+'[1]Informe_Fondane'!AU63</f>
        <v>0</v>
      </c>
      <c r="AV63" s="33">
        <f>+'[1]Informe_Fondane'!AV63</f>
        <v>0</v>
      </c>
      <c r="AW63" s="33">
        <f>+'[1]Informe_Fondane'!AW63</f>
        <v>0</v>
      </c>
      <c r="AX63" s="33">
        <f>+'[1]Informe_Fondane'!AX63</f>
        <v>0</v>
      </c>
      <c r="AY63" s="33">
        <f>+'[1]Informe_Fondane'!AY63</f>
        <v>0</v>
      </c>
      <c r="AZ63" s="33">
        <f>+'[1]Informe_Fondane'!AZ63</f>
        <v>9500</v>
      </c>
      <c r="BA63" s="33">
        <f>+'[1]Informe_Fondane'!BA63</f>
        <v>0</v>
      </c>
      <c r="BB63" s="33">
        <f>+'[1]Informe_Fondane'!BB63</f>
        <v>0</v>
      </c>
      <c r="BC63" s="33">
        <f>+'[1]Informe_Fondane'!BC63</f>
        <v>0</v>
      </c>
      <c r="BD63" s="33">
        <f>+'[1]Informe_Fondane'!BD63</f>
        <v>0</v>
      </c>
      <c r="BE63" s="33">
        <f>+'[1]Informe_Fondane'!BE63</f>
        <v>0</v>
      </c>
      <c r="BF63" s="33">
        <f>+'[1]Informe_Fondane'!BF63</f>
        <v>0</v>
      </c>
      <c r="BG63" s="33">
        <f>SUM(AU63:BF63)</f>
        <v>9500</v>
      </c>
    </row>
    <row r="64" spans="1:59" s="25" customFormat="1" ht="11.25" customHeight="1">
      <c r="A64" s="48" t="s">
        <v>182</v>
      </c>
      <c r="B64" s="34">
        <v>21</v>
      </c>
      <c r="C64" s="48" t="s">
        <v>181</v>
      </c>
      <c r="D64" s="33">
        <f>+'[1]Informe_Fondane'!D64</f>
        <v>119661.737</v>
      </c>
      <c r="E64" s="33">
        <f>+'[1]Informe_Fondane'!E64</f>
        <v>0</v>
      </c>
      <c r="F64" s="33">
        <f>+'[1]Informe_Fondane'!F64</f>
        <v>0</v>
      </c>
      <c r="G64" s="33">
        <f>SUM(D64:E64)-F64</f>
        <v>119661.737</v>
      </c>
      <c r="H64" s="33">
        <f>+'[1]Informe_Fondane'!H64</f>
        <v>0</v>
      </c>
      <c r="I64" s="33">
        <f>+'[1]Informe_Fondane'!I64</f>
        <v>0</v>
      </c>
      <c r="J64" s="33">
        <f>+'[1]Informe_Fondane'!J64</f>
        <v>0</v>
      </c>
      <c r="K64" s="33">
        <f>+'[1]Informe_Fondane'!K64</f>
        <v>0</v>
      </c>
      <c r="L64" s="33">
        <f>+'[1]Informe_Fondane'!L64</f>
        <v>0</v>
      </c>
      <c r="M64" s="33">
        <f>+'[1]Informe_Fondane'!M64</f>
        <v>0</v>
      </c>
      <c r="N64" s="33">
        <f>+'[1]Informe_Fondane'!N64</f>
        <v>0</v>
      </c>
      <c r="O64" s="33">
        <f>+'[1]Informe_Fondane'!O64</f>
        <v>0</v>
      </c>
      <c r="P64" s="33">
        <f>+'[1]Informe_Fondane'!P64</f>
        <v>0</v>
      </c>
      <c r="Q64" s="33">
        <f>+'[1]Informe_Fondane'!Q64</f>
        <v>0</v>
      </c>
      <c r="R64" s="33">
        <f>+'[1]Informe_Fondane'!R64</f>
        <v>0</v>
      </c>
      <c r="S64" s="33">
        <f>+'[1]Informe_Fondane'!S64</f>
        <v>0</v>
      </c>
      <c r="T64" s="33">
        <f>SUM(H64:S64)</f>
        <v>0</v>
      </c>
      <c r="U64" s="33">
        <f>+'[1]Informe_Fondane'!U64</f>
        <v>0</v>
      </c>
      <c r="V64" s="33">
        <f>+'[1]Informe_Fondane'!V64</f>
        <v>0</v>
      </c>
      <c r="W64" s="33">
        <f>+'[1]Informe_Fondane'!W64</f>
        <v>0</v>
      </c>
      <c r="X64" s="33">
        <f>+'[1]Informe_Fondane'!X64</f>
        <v>0</v>
      </c>
      <c r="Y64" s="33">
        <f>+'[1]Informe_Fondane'!Y64</f>
        <v>0</v>
      </c>
      <c r="Z64" s="33">
        <f>+'[1]Informe_Fondane'!Z64</f>
        <v>0</v>
      </c>
      <c r="AA64" s="33">
        <f>+'[1]Informe_Fondane'!AA64</f>
        <v>0</v>
      </c>
      <c r="AB64" s="33">
        <f>+'[1]Informe_Fondane'!AB64</f>
        <v>0</v>
      </c>
      <c r="AC64" s="33">
        <f>+'[1]Informe_Fondane'!AC64</f>
        <v>0</v>
      </c>
      <c r="AD64" s="33">
        <f>+'[1]Informe_Fondane'!AD64</f>
        <v>0</v>
      </c>
      <c r="AE64" s="33">
        <f>+'[1]Informe_Fondane'!AE64</f>
        <v>0</v>
      </c>
      <c r="AF64" s="33">
        <f>+'[1]Informe_Fondane'!AF64</f>
        <v>0</v>
      </c>
      <c r="AG64" s="33">
        <f>SUM(U64:AF64)</f>
        <v>0</v>
      </c>
      <c r="AH64" s="33">
        <f>+'[1]Informe_Fondane'!AH64</f>
        <v>0</v>
      </c>
      <c r="AI64" s="33">
        <f>+'[1]Informe_Fondane'!AI64</f>
        <v>0</v>
      </c>
      <c r="AJ64" s="33">
        <f>+'[1]Informe_Fondane'!AJ64</f>
        <v>0</v>
      </c>
      <c r="AK64" s="33">
        <f>+'[1]Informe_Fondane'!AK64</f>
        <v>0</v>
      </c>
      <c r="AL64" s="33">
        <f>+'[1]Informe_Fondane'!AL64</f>
        <v>0</v>
      </c>
      <c r="AM64" s="33">
        <f>+'[1]Informe_Fondane'!AM64</f>
        <v>0</v>
      </c>
      <c r="AN64" s="33">
        <f>+'[1]Informe_Fondane'!AN64</f>
        <v>0</v>
      </c>
      <c r="AO64" s="33">
        <f>+'[1]Informe_Fondane'!AO64</f>
        <v>0</v>
      </c>
      <c r="AP64" s="33">
        <f>+'[1]Informe_Fondane'!AP64</f>
        <v>0</v>
      </c>
      <c r="AQ64" s="33">
        <f>+'[1]Informe_Fondane'!AQ64</f>
        <v>0</v>
      </c>
      <c r="AR64" s="33">
        <f>+'[1]Informe_Fondane'!AR64</f>
        <v>0</v>
      </c>
      <c r="AS64" s="33">
        <f>+'[1]Informe_Fondane'!AS64</f>
        <v>0</v>
      </c>
      <c r="AT64" s="33">
        <f>SUM(AH64:AS64)</f>
        <v>0</v>
      </c>
      <c r="AU64" s="33">
        <f>+'[1]Informe_Fondane'!AU64</f>
        <v>0</v>
      </c>
      <c r="AV64" s="33">
        <f>+'[1]Informe_Fondane'!AV64</f>
        <v>0</v>
      </c>
      <c r="AW64" s="33">
        <f>+'[1]Informe_Fondane'!AW64</f>
        <v>0</v>
      </c>
      <c r="AX64" s="33">
        <f>+'[1]Informe_Fondane'!AX64</f>
        <v>0</v>
      </c>
      <c r="AY64" s="33">
        <f>+'[1]Informe_Fondane'!AY64</f>
        <v>0</v>
      </c>
      <c r="AZ64" s="33">
        <f>+'[1]Informe_Fondane'!AZ64</f>
        <v>0</v>
      </c>
      <c r="BA64" s="33">
        <f>+'[1]Informe_Fondane'!BA64</f>
        <v>0</v>
      </c>
      <c r="BB64" s="33">
        <f>+'[1]Informe_Fondane'!BB64</f>
        <v>0</v>
      </c>
      <c r="BC64" s="33">
        <f>+'[1]Informe_Fondane'!BC64</f>
        <v>0</v>
      </c>
      <c r="BD64" s="33">
        <f>+'[1]Informe_Fondane'!BD64</f>
        <v>0</v>
      </c>
      <c r="BE64" s="33">
        <f>+'[1]Informe_Fondane'!BE64</f>
        <v>0</v>
      </c>
      <c r="BF64" s="33">
        <f>+'[1]Informe_Fondane'!BF64</f>
        <v>0</v>
      </c>
      <c r="BG64" s="33">
        <f>SUM(AU64:BF64)</f>
        <v>0</v>
      </c>
    </row>
    <row r="65" spans="1:61" s="23" customFormat="1" ht="11.25" customHeight="1">
      <c r="A65" s="35" t="s">
        <v>172</v>
      </c>
      <c r="B65" s="24"/>
      <c r="C65" s="36" t="s">
        <v>16</v>
      </c>
      <c r="D65" s="36">
        <f>+D66</f>
        <v>7400000</v>
      </c>
      <c r="E65" s="36">
        <f>+E66</f>
        <v>15279043.524</v>
      </c>
      <c r="F65" s="36">
        <f aca="true" t="shared" si="36" ref="F65:S65">+F66</f>
        <v>0</v>
      </c>
      <c r="G65" s="36">
        <f t="shared" si="36"/>
        <v>22679043.524</v>
      </c>
      <c r="H65" s="36">
        <f t="shared" si="36"/>
        <v>976386.53274</v>
      </c>
      <c r="I65" s="36">
        <f t="shared" si="36"/>
        <v>160925.48591</v>
      </c>
      <c r="J65" s="36">
        <f t="shared" si="36"/>
        <v>397305.64538999996</v>
      </c>
      <c r="K65" s="36">
        <f t="shared" si="36"/>
        <v>658406.30437</v>
      </c>
      <c r="L65" s="36">
        <f t="shared" si="36"/>
        <v>76231.821</v>
      </c>
      <c r="M65" s="36">
        <f t="shared" si="36"/>
        <v>480838.18739</v>
      </c>
      <c r="N65" s="36">
        <f t="shared" si="36"/>
        <v>2062671.823</v>
      </c>
      <c r="O65" s="36">
        <f t="shared" si="36"/>
        <v>0</v>
      </c>
      <c r="P65" s="36">
        <f t="shared" si="36"/>
        <v>0</v>
      </c>
      <c r="Q65" s="36">
        <f t="shared" si="36"/>
        <v>0</v>
      </c>
      <c r="R65" s="36">
        <f t="shared" si="36"/>
        <v>0</v>
      </c>
      <c r="S65" s="36">
        <f t="shared" si="36"/>
        <v>0</v>
      </c>
      <c r="T65" s="36">
        <f aca="true" t="shared" si="37" ref="T65:BG65">+T66</f>
        <v>4812765.7998</v>
      </c>
      <c r="U65" s="36">
        <f t="shared" si="37"/>
        <v>273006.175</v>
      </c>
      <c r="V65" s="36">
        <f t="shared" si="37"/>
        <v>861586.8439099999</v>
      </c>
      <c r="W65" s="36">
        <f t="shared" si="37"/>
        <v>222741.98079</v>
      </c>
      <c r="X65" s="36">
        <f t="shared" si="37"/>
        <v>701542.382</v>
      </c>
      <c r="Y65" s="36">
        <f t="shared" si="37"/>
        <v>109414.429</v>
      </c>
      <c r="Z65" s="36">
        <f t="shared" si="37"/>
        <v>175624.56139</v>
      </c>
      <c r="AA65" s="36">
        <f t="shared" si="37"/>
        <v>982374.934</v>
      </c>
      <c r="AB65" s="36">
        <f t="shared" si="37"/>
        <v>0</v>
      </c>
      <c r="AC65" s="36">
        <f t="shared" si="37"/>
        <v>0</v>
      </c>
      <c r="AD65" s="36">
        <f t="shared" si="37"/>
        <v>0</v>
      </c>
      <c r="AE65" s="36">
        <f t="shared" si="37"/>
        <v>0</v>
      </c>
      <c r="AF65" s="36">
        <f t="shared" si="37"/>
        <v>0</v>
      </c>
      <c r="AG65" s="36">
        <f t="shared" si="37"/>
        <v>3326291.3060899996</v>
      </c>
      <c r="AH65" s="36">
        <f t="shared" si="37"/>
        <v>0</v>
      </c>
      <c r="AI65" s="36">
        <f t="shared" si="37"/>
        <v>22746.68195</v>
      </c>
      <c r="AJ65" s="36">
        <f t="shared" si="37"/>
        <v>307311.25227</v>
      </c>
      <c r="AK65" s="36">
        <f t="shared" si="37"/>
        <v>309993.61255</v>
      </c>
      <c r="AL65" s="36">
        <f t="shared" si="37"/>
        <v>341472.12949</v>
      </c>
      <c r="AM65" s="36">
        <f t="shared" si="37"/>
        <v>344963.54975999997</v>
      </c>
      <c r="AN65" s="36">
        <f t="shared" si="37"/>
        <v>208576.37863</v>
      </c>
      <c r="AO65" s="36">
        <f t="shared" si="37"/>
        <v>0</v>
      </c>
      <c r="AP65" s="36">
        <f t="shared" si="37"/>
        <v>0</v>
      </c>
      <c r="AQ65" s="36">
        <f t="shared" si="37"/>
        <v>0</v>
      </c>
      <c r="AR65" s="36">
        <f t="shared" si="37"/>
        <v>0</v>
      </c>
      <c r="AS65" s="36">
        <f t="shared" si="37"/>
        <v>0</v>
      </c>
      <c r="AT65" s="36">
        <f t="shared" si="37"/>
        <v>1535063.6046499999</v>
      </c>
      <c r="AU65" s="36">
        <f t="shared" si="37"/>
        <v>0</v>
      </c>
      <c r="AV65" s="36">
        <f t="shared" si="37"/>
        <v>22746.68195</v>
      </c>
      <c r="AW65" s="36">
        <f t="shared" si="37"/>
        <v>307311.25227</v>
      </c>
      <c r="AX65" s="36">
        <f t="shared" si="37"/>
        <v>309993.61255</v>
      </c>
      <c r="AY65" s="36">
        <f t="shared" si="37"/>
        <v>341472.12949</v>
      </c>
      <c r="AZ65" s="36">
        <f t="shared" si="37"/>
        <v>344963.54975999997</v>
      </c>
      <c r="BA65" s="36">
        <f t="shared" si="37"/>
        <v>208576.37863</v>
      </c>
      <c r="BB65" s="36">
        <f t="shared" si="37"/>
        <v>0</v>
      </c>
      <c r="BC65" s="36">
        <f t="shared" si="37"/>
        <v>0</v>
      </c>
      <c r="BD65" s="36">
        <f t="shared" si="37"/>
        <v>0</v>
      </c>
      <c r="BE65" s="36">
        <f t="shared" si="37"/>
        <v>0</v>
      </c>
      <c r="BF65" s="36">
        <f t="shared" si="37"/>
        <v>0</v>
      </c>
      <c r="BG65" s="36">
        <f t="shared" si="37"/>
        <v>1535063.6046499999</v>
      </c>
      <c r="BH65" s="25"/>
      <c r="BI65" s="25"/>
    </row>
    <row r="66" spans="1:168" s="48" customFormat="1" ht="11.25" customHeight="1">
      <c r="A66" s="92" t="s">
        <v>185</v>
      </c>
      <c r="B66" s="48" t="s">
        <v>111</v>
      </c>
      <c r="C66" s="48" t="s">
        <v>154</v>
      </c>
      <c r="D66" s="31">
        <f>+'[1]Informe_Fondane'!D66</f>
        <v>7400000</v>
      </c>
      <c r="E66" s="31">
        <f>+'[1]Informe_Fondane'!E66</f>
        <v>15279043.524</v>
      </c>
      <c r="F66" s="31">
        <f>+'[1]Informe_Fondane'!F66</f>
        <v>0</v>
      </c>
      <c r="G66" s="84">
        <f>SUM(D66:E66)-F66</f>
        <v>22679043.524</v>
      </c>
      <c r="H66" s="84">
        <f>+'[1]Informe_Fondane'!H66</f>
        <v>976386.53274</v>
      </c>
      <c r="I66" s="84">
        <f>+'[1]Informe_Fondane'!I66</f>
        <v>160925.48591</v>
      </c>
      <c r="J66" s="84">
        <f>+'[1]Informe_Fondane'!J66</f>
        <v>397305.64538999996</v>
      </c>
      <c r="K66" s="84">
        <f>+'[1]Informe_Fondane'!K66</f>
        <v>658406.30437</v>
      </c>
      <c r="L66" s="84">
        <f>+'[1]Informe_Fondane'!L66</f>
        <v>76231.821</v>
      </c>
      <c r="M66" s="84">
        <f>+'[1]Informe_Fondane'!M66</f>
        <v>480838.18739</v>
      </c>
      <c r="N66" s="84">
        <f>+'[1]Informe_Fondane'!N66</f>
        <v>2062671.823</v>
      </c>
      <c r="O66" s="84">
        <f>+'[1]Informe_Fondane'!O66</f>
        <v>0</v>
      </c>
      <c r="P66" s="84">
        <f>+'[1]Informe_Fondane'!P66</f>
        <v>0</v>
      </c>
      <c r="Q66" s="84">
        <f>+'[1]Informe_Fondane'!Q66</f>
        <v>0</v>
      </c>
      <c r="R66" s="84">
        <f>+'[1]Informe_Fondane'!R66</f>
        <v>0</v>
      </c>
      <c r="S66" s="84">
        <f>+'[1]Informe_Fondane'!S66</f>
        <v>0</v>
      </c>
      <c r="T66" s="84">
        <f>SUM(H66:S66)</f>
        <v>4812765.7998</v>
      </c>
      <c r="U66" s="84">
        <f>+'[1]Informe_Fondane'!U66</f>
        <v>273006.175</v>
      </c>
      <c r="V66" s="84">
        <f>+'[1]Informe_Fondane'!V66</f>
        <v>861586.8439099999</v>
      </c>
      <c r="W66" s="84">
        <f>+'[1]Informe_Fondane'!W66</f>
        <v>222741.98079</v>
      </c>
      <c r="X66" s="84">
        <f>+'[1]Informe_Fondane'!X66</f>
        <v>701542.382</v>
      </c>
      <c r="Y66" s="84">
        <f>+'[1]Informe_Fondane'!Y66</f>
        <v>109414.429</v>
      </c>
      <c r="Z66" s="84">
        <f>+'[1]Informe_Fondane'!Z66</f>
        <v>175624.56139</v>
      </c>
      <c r="AA66" s="84">
        <f>+'[1]Informe_Fondane'!AA66</f>
        <v>982374.934</v>
      </c>
      <c r="AB66" s="84">
        <f>+'[1]Informe_Fondane'!AB66</f>
        <v>0</v>
      </c>
      <c r="AC66" s="84">
        <f>+'[1]Informe_Fondane'!AC66</f>
        <v>0</v>
      </c>
      <c r="AD66" s="84">
        <f>+'[1]Informe_Fondane'!AD66</f>
        <v>0</v>
      </c>
      <c r="AE66" s="84">
        <f>+'[1]Informe_Fondane'!AE66</f>
        <v>0</v>
      </c>
      <c r="AF66" s="84">
        <f>+'[1]Informe_Fondane'!AF66</f>
        <v>0</v>
      </c>
      <c r="AG66" s="84">
        <f>SUM(U66:AF66)</f>
        <v>3326291.3060899996</v>
      </c>
      <c r="AH66" s="84">
        <f>+'[1]Informe_Fondane'!AH66</f>
        <v>0</v>
      </c>
      <c r="AI66" s="84">
        <f>+'[1]Informe_Fondane'!AI66</f>
        <v>22746.68195</v>
      </c>
      <c r="AJ66" s="84">
        <f>+'[1]Informe_Fondane'!AJ66</f>
        <v>307311.25227</v>
      </c>
      <c r="AK66" s="84">
        <f>+'[1]Informe_Fondane'!AK66</f>
        <v>309993.61255</v>
      </c>
      <c r="AL66" s="84">
        <f>+'[1]Informe_Fondane'!AL66</f>
        <v>341472.12949</v>
      </c>
      <c r="AM66" s="84">
        <f>+'[1]Informe_Fondane'!AM66</f>
        <v>344963.54975999997</v>
      </c>
      <c r="AN66" s="84">
        <f>+'[1]Informe_Fondane'!AN66</f>
        <v>208576.37863</v>
      </c>
      <c r="AO66" s="84">
        <f>+'[1]Informe_Fondane'!AO66</f>
        <v>0</v>
      </c>
      <c r="AP66" s="84">
        <f>+'[1]Informe_Fondane'!AP66</f>
        <v>0</v>
      </c>
      <c r="AQ66" s="84">
        <f>+'[1]Informe_Fondane'!AQ66</f>
        <v>0</v>
      </c>
      <c r="AR66" s="84">
        <f>+'[1]Informe_Fondane'!AR66</f>
        <v>0</v>
      </c>
      <c r="AS66" s="84">
        <f>+'[1]Informe_Fondane'!AS66</f>
        <v>0</v>
      </c>
      <c r="AT66" s="84">
        <f>SUM(AH66:AS66)</f>
        <v>1535063.6046499999</v>
      </c>
      <c r="AU66" s="84">
        <f>+'[1]Informe_Fondane'!AU66</f>
        <v>0</v>
      </c>
      <c r="AV66" s="84">
        <f>+'[1]Informe_Fondane'!AV66</f>
        <v>22746.68195</v>
      </c>
      <c r="AW66" s="84">
        <f>+'[1]Informe_Fondane'!AW66</f>
        <v>307311.25227</v>
      </c>
      <c r="AX66" s="84">
        <f>+'[1]Informe_Fondane'!AX66</f>
        <v>309993.61255</v>
      </c>
      <c r="AY66" s="84">
        <f>+'[1]Informe_Fondane'!AY66</f>
        <v>341472.12949</v>
      </c>
      <c r="AZ66" s="84">
        <f>+'[1]Informe_Fondane'!AZ66</f>
        <v>344963.54975999997</v>
      </c>
      <c r="BA66" s="84">
        <f>+'[1]Informe_Fondane'!BA66</f>
        <v>208576.37863</v>
      </c>
      <c r="BB66" s="84">
        <f>+'[1]Informe_Fondane'!BB66</f>
        <v>0</v>
      </c>
      <c r="BC66" s="84">
        <f>+'[1]Informe_Fondane'!BC66</f>
        <v>0</v>
      </c>
      <c r="BD66" s="84">
        <f>+'[1]Informe_Fondane'!BD66</f>
        <v>0</v>
      </c>
      <c r="BE66" s="84">
        <f>+'[1]Informe_Fondane'!BE66</f>
        <v>0</v>
      </c>
      <c r="BF66" s="84">
        <f>+'[1]Informe_Fondane'!BF66</f>
        <v>0</v>
      </c>
      <c r="BG66" s="84">
        <f>SUM(AU66:BF66)</f>
        <v>1535063.6046499999</v>
      </c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5"/>
    </row>
    <row r="67" spans="1:61" s="23" customFormat="1" ht="11.25" customHeight="1">
      <c r="A67" s="120" t="s">
        <v>99</v>
      </c>
      <c r="B67" s="121"/>
      <c r="C67" s="122"/>
      <c r="D67" s="36">
        <f aca="true" t="shared" si="38" ref="D67:AI67">D65+D7</f>
        <v>7757013.183</v>
      </c>
      <c r="E67" s="36">
        <f t="shared" si="38"/>
        <v>15295505.68771</v>
      </c>
      <c r="F67" s="36">
        <f t="shared" si="38"/>
        <v>16462.16371</v>
      </c>
      <c r="G67" s="36">
        <f t="shared" si="38"/>
        <v>23036056.707</v>
      </c>
      <c r="H67" s="36">
        <f t="shared" si="38"/>
        <v>979279.9835300001</v>
      </c>
      <c r="I67" s="36">
        <f t="shared" si="38"/>
        <v>194005.02123999997</v>
      </c>
      <c r="J67" s="36">
        <f t="shared" si="38"/>
        <v>531310.79403</v>
      </c>
      <c r="K67" s="36">
        <f t="shared" si="38"/>
        <v>658406.30437</v>
      </c>
      <c r="L67" s="36">
        <f t="shared" si="38"/>
        <v>86140.33093</v>
      </c>
      <c r="M67" s="36">
        <f t="shared" si="38"/>
        <v>481070.78339</v>
      </c>
      <c r="N67" s="36">
        <f t="shared" si="38"/>
        <v>2076457.39521</v>
      </c>
      <c r="O67" s="36">
        <f t="shared" si="38"/>
        <v>0</v>
      </c>
      <c r="P67" s="36">
        <f t="shared" si="38"/>
        <v>0</v>
      </c>
      <c r="Q67" s="36">
        <f t="shared" si="38"/>
        <v>0</v>
      </c>
      <c r="R67" s="36">
        <f t="shared" si="38"/>
        <v>0</v>
      </c>
      <c r="S67" s="36">
        <f t="shared" si="38"/>
        <v>0</v>
      </c>
      <c r="T67" s="36">
        <f t="shared" si="38"/>
        <v>5006670.6127</v>
      </c>
      <c r="U67" s="36">
        <f t="shared" si="38"/>
        <v>274403.86085</v>
      </c>
      <c r="V67" s="36">
        <f t="shared" si="38"/>
        <v>894666.3792399999</v>
      </c>
      <c r="W67" s="36">
        <f t="shared" si="38"/>
        <v>322230.5627</v>
      </c>
      <c r="X67" s="36">
        <f t="shared" si="38"/>
        <v>737066.102</v>
      </c>
      <c r="Y67" s="36">
        <f t="shared" si="38"/>
        <v>119403.11737</v>
      </c>
      <c r="Z67" s="36">
        <f t="shared" si="38"/>
        <v>175857.15738999998</v>
      </c>
      <c r="AA67" s="36">
        <f t="shared" si="38"/>
        <v>996160.50621</v>
      </c>
      <c r="AB67" s="36">
        <f t="shared" si="38"/>
        <v>0</v>
      </c>
      <c r="AC67" s="36">
        <f t="shared" si="38"/>
        <v>0</v>
      </c>
      <c r="AD67" s="36">
        <f t="shared" si="38"/>
        <v>0</v>
      </c>
      <c r="AE67" s="36">
        <f t="shared" si="38"/>
        <v>0</v>
      </c>
      <c r="AF67" s="36">
        <f t="shared" si="38"/>
        <v>0</v>
      </c>
      <c r="AG67" s="36">
        <f t="shared" si="38"/>
        <v>3519787.68576</v>
      </c>
      <c r="AH67" s="36">
        <f t="shared" si="38"/>
        <v>869</v>
      </c>
      <c r="AI67" s="36">
        <f t="shared" si="38"/>
        <v>45695.817279999996</v>
      </c>
      <c r="AJ67" s="36">
        <f aca="true" t="shared" si="39" ref="AJ67:BG67">AJ65+AJ7</f>
        <v>326428.25987</v>
      </c>
      <c r="AK67" s="36">
        <f t="shared" si="39"/>
        <v>436511.38743</v>
      </c>
      <c r="AL67" s="36">
        <f t="shared" si="39"/>
        <v>341977.55249000003</v>
      </c>
      <c r="AM67" s="36">
        <f t="shared" si="39"/>
        <v>354696.14576</v>
      </c>
      <c r="AN67" s="36">
        <f t="shared" si="39"/>
        <v>211791.88284</v>
      </c>
      <c r="AO67" s="36">
        <f t="shared" si="39"/>
        <v>0</v>
      </c>
      <c r="AP67" s="36">
        <f t="shared" si="39"/>
        <v>0</v>
      </c>
      <c r="AQ67" s="36">
        <f t="shared" si="39"/>
        <v>0</v>
      </c>
      <c r="AR67" s="36">
        <f t="shared" si="39"/>
        <v>0</v>
      </c>
      <c r="AS67" s="36">
        <f t="shared" si="39"/>
        <v>0</v>
      </c>
      <c r="AT67" s="36">
        <f>AT65+AT7</f>
        <v>1717970.04567</v>
      </c>
      <c r="AU67" s="36">
        <f t="shared" si="39"/>
        <v>869</v>
      </c>
      <c r="AV67" s="36">
        <f t="shared" si="39"/>
        <v>45695.817279999996</v>
      </c>
      <c r="AW67" s="36">
        <f t="shared" si="39"/>
        <v>326428.25987</v>
      </c>
      <c r="AX67" s="36">
        <f t="shared" si="39"/>
        <v>436511.38743</v>
      </c>
      <c r="AY67" s="36">
        <f t="shared" si="39"/>
        <v>341977.55249000003</v>
      </c>
      <c r="AZ67" s="36">
        <f t="shared" si="39"/>
        <v>354696.14576</v>
      </c>
      <c r="BA67" s="36">
        <f t="shared" si="39"/>
        <v>211791.88284</v>
      </c>
      <c r="BB67" s="36">
        <f t="shared" si="39"/>
        <v>0</v>
      </c>
      <c r="BC67" s="36">
        <f t="shared" si="39"/>
        <v>0</v>
      </c>
      <c r="BD67" s="36">
        <f t="shared" si="39"/>
        <v>0</v>
      </c>
      <c r="BE67" s="36">
        <f t="shared" si="39"/>
        <v>0</v>
      </c>
      <c r="BF67" s="36">
        <f t="shared" si="39"/>
        <v>0</v>
      </c>
      <c r="BG67" s="36">
        <f t="shared" si="39"/>
        <v>1717970.04567</v>
      </c>
      <c r="BH67" s="25"/>
      <c r="BI67" s="25"/>
    </row>
    <row r="68" spans="1:59" s="23" customFormat="1" ht="15" customHeight="1">
      <c r="A68" s="37"/>
      <c r="B68" s="37"/>
      <c r="C68" s="37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</row>
    <row r="69" spans="1:65" ht="10.5" customHeight="1">
      <c r="A69" s="90"/>
      <c r="B69" s="91"/>
      <c r="C69" s="91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39"/>
    </row>
    <row r="70" spans="1:65" ht="12.75">
      <c r="A70" s="25"/>
      <c r="B70" s="25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40"/>
      <c r="BI70" s="40"/>
      <c r="BJ70" s="40"/>
      <c r="BK70" s="40"/>
      <c r="BL70" s="40"/>
      <c r="BM70" s="39"/>
    </row>
    <row r="71" spans="1:65" ht="12.75">
      <c r="A71" s="25"/>
      <c r="B71" s="25"/>
      <c r="C71" s="91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39"/>
    </row>
    <row r="72" spans="4:64" ht="12" customHeight="1"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39"/>
    </row>
    <row r="73" spans="3:63" ht="12" customHeight="1">
      <c r="C73" s="108" t="s">
        <v>188</v>
      </c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</row>
    <row r="74" spans="3:47" ht="12" customHeight="1">
      <c r="C74" s="108" t="s">
        <v>162</v>
      </c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</row>
    <row r="75" spans="4:47" ht="12" customHeight="1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</row>
    <row r="76" spans="4:47" ht="12" customHeight="1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</row>
    <row r="77" spans="4:47" ht="12" customHeight="1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</row>
    <row r="78" spans="4:47" ht="12" customHeight="1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</row>
    <row r="79" spans="4:47" ht="12" customHeight="1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</row>
    <row r="80" spans="4:47" ht="12" customHeight="1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</row>
    <row r="81" spans="3:47" ht="12" customHeight="1">
      <c r="C81" s="88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</row>
    <row r="82" spans="4:47" ht="12" customHeight="1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</row>
    <row r="83" spans="4:47" ht="12" customHeight="1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</row>
    <row r="84" spans="4:47" ht="12" customHeight="1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</row>
    <row r="85" spans="4:47" ht="12" customHeight="1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</row>
    <row r="86" spans="4:47" ht="12" customHeight="1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</row>
    <row r="87" spans="4:47" ht="12" customHeight="1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</row>
    <row r="88" spans="4:47" ht="12" customHeight="1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</row>
    <row r="89" spans="4:47" ht="12" customHeight="1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</row>
    <row r="90" spans="4:47" ht="12" customHeight="1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</row>
    <row r="91" spans="4:47" ht="12" customHeight="1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</row>
    <row r="92" spans="4:47" ht="12" customHeight="1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</row>
    <row r="93" spans="4:47" ht="12" customHeight="1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</row>
    <row r="94" spans="4:47" ht="12" customHeight="1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</row>
    <row r="95" spans="4:47" ht="12" customHeight="1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</row>
  </sheetData>
  <sheetProtection/>
  <mergeCells count="10">
    <mergeCell ref="Y5:AE5"/>
    <mergeCell ref="BF5:BG5"/>
    <mergeCell ref="A67:C67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0"/>
  <sheetViews>
    <sheetView showGridLines="0"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L1" sqref="L1:P16384"/>
    </sheetView>
  </sheetViews>
  <sheetFormatPr defaultColWidth="11.00390625" defaultRowHeight="15"/>
  <cols>
    <col min="1" max="1" width="13.7109375" style="6" customWidth="1"/>
    <col min="2" max="2" width="4.28125" style="6" customWidth="1"/>
    <col min="3" max="3" width="58.28125" style="6" customWidth="1"/>
    <col min="4" max="4" width="11.8515625" style="14" customWidth="1"/>
    <col min="5" max="5" width="11.00390625" style="14" hidden="1" customWidth="1"/>
    <col min="6" max="10" width="11.00390625" style="6" hidden="1" customWidth="1"/>
    <col min="11" max="11" width="11.00390625" style="6" customWidth="1"/>
    <col min="12" max="16" width="11.00390625" style="6" hidden="1" customWidth="1"/>
    <col min="17" max="17" width="12.140625" style="6" customWidth="1"/>
    <col min="18" max="18" width="16.8515625" style="6" customWidth="1"/>
    <col min="19" max="19" width="15.8515625" style="6" customWidth="1"/>
    <col min="20" max="214" width="11.421875" style="6" customWidth="1"/>
    <col min="215" max="215" width="13.7109375" style="6" customWidth="1"/>
    <col min="216" max="216" width="4.28125" style="6" customWidth="1"/>
    <col min="217" max="217" width="56.140625" style="6" bestFit="1" customWidth="1"/>
    <col min="218" max="221" width="11.8515625" style="6" customWidth="1"/>
    <col min="222" max="16384" width="11.00390625" style="6" customWidth="1"/>
  </cols>
  <sheetData>
    <row r="1" spans="1:28" s="1" customFormat="1" ht="27.75">
      <c r="A1" s="49"/>
      <c r="B1" s="50"/>
      <c r="C1" s="51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  <c r="P1" s="123" t="s">
        <v>192</v>
      </c>
      <c r="Q1" s="124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</row>
    <row r="2" spans="1:28" s="1" customFormat="1" ht="27.75">
      <c r="A2" s="55"/>
      <c r="B2" s="56"/>
      <c r="C2" s="57"/>
      <c r="D2" s="139" t="s">
        <v>180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127" t="s">
        <v>193</v>
      </c>
      <c r="Q2" s="128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28" s="1" customFormat="1" ht="28.5" customHeight="1" thickBot="1">
      <c r="A3" s="59"/>
      <c r="B3" s="60"/>
      <c r="C3" s="61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  <c r="P3" s="129"/>
      <c r="Q3" s="130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</row>
    <row r="4" spans="1:17" s="1" customFormat="1" ht="15.75" customHeight="1">
      <c r="A4" s="82" t="s">
        <v>178</v>
      </c>
      <c r="B4" s="81"/>
      <c r="C4" s="140" t="s">
        <v>104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1"/>
      <c r="P4" s="133" t="s">
        <v>195</v>
      </c>
      <c r="Q4" s="134"/>
    </row>
    <row r="5" spans="1:17" s="1" customFormat="1" ht="17.25" customHeight="1" thickBot="1">
      <c r="A5" s="68" t="s">
        <v>177</v>
      </c>
      <c r="B5" s="70"/>
      <c r="C5" s="70"/>
      <c r="D5" s="142"/>
      <c r="E5" s="142"/>
      <c r="F5" s="142"/>
      <c r="G5" s="142"/>
      <c r="H5" s="142"/>
      <c r="I5" s="142"/>
      <c r="J5" s="142"/>
      <c r="K5" s="83"/>
      <c r="L5" s="83"/>
      <c r="M5" s="83"/>
      <c r="N5" s="83"/>
      <c r="O5" s="83"/>
      <c r="P5" s="118" t="s">
        <v>0</v>
      </c>
      <c r="Q5" s="119"/>
    </row>
    <row r="6" spans="1:17" s="1" customFormat="1" ht="22.5">
      <c r="A6" s="3" t="s">
        <v>1</v>
      </c>
      <c r="B6" s="3" t="s">
        <v>105</v>
      </c>
      <c r="C6" s="3" t="s">
        <v>2</v>
      </c>
      <c r="D6" s="4" t="s">
        <v>155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8" ht="12.75">
      <c r="A7" s="12" t="s">
        <v>170</v>
      </c>
      <c r="B7" s="16"/>
      <c r="C7" s="12" t="s">
        <v>173</v>
      </c>
      <c r="D7" s="5">
        <f>+D8</f>
        <v>53763.629479999996</v>
      </c>
      <c r="E7" s="5">
        <f aca="true" t="shared" si="0" ref="E7:Q7">+E8</f>
        <v>53763.629479999996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53763.629479999996</v>
      </c>
      <c r="R7" s="14"/>
    </row>
    <row r="8" spans="1:17" s="9" customFormat="1" ht="12.75">
      <c r="A8" s="18" t="s">
        <v>171</v>
      </c>
      <c r="B8" s="17"/>
      <c r="C8" s="18" t="s">
        <v>107</v>
      </c>
      <c r="D8" s="19">
        <f>+D9+D11</f>
        <v>53763.629479999996</v>
      </c>
      <c r="E8" s="19">
        <f aca="true" t="shared" si="1" ref="E8:Q8">+E9+E11</f>
        <v>53763.629479999996</v>
      </c>
      <c r="F8" s="19">
        <f t="shared" si="1"/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53763.629479999996</v>
      </c>
    </row>
    <row r="9" spans="1:17" s="2" customFormat="1" ht="11.25" hidden="1">
      <c r="A9" s="105" t="s">
        <v>108</v>
      </c>
      <c r="B9" s="106">
        <v>20</v>
      </c>
      <c r="C9" s="105" t="s">
        <v>109</v>
      </c>
      <c r="D9" s="107">
        <f>SUM(D10:D10)</f>
        <v>0</v>
      </c>
      <c r="E9" s="107">
        <f aca="true" t="shared" si="2" ref="E9:Q9">SUM(E10:E10)</f>
        <v>0</v>
      </c>
      <c r="F9" s="107">
        <f t="shared" si="2"/>
        <v>0</v>
      </c>
      <c r="G9" s="107">
        <f t="shared" si="2"/>
        <v>0</v>
      </c>
      <c r="H9" s="107">
        <f t="shared" si="2"/>
        <v>0</v>
      </c>
      <c r="I9" s="107">
        <f t="shared" si="2"/>
        <v>0</v>
      </c>
      <c r="J9" s="107">
        <f t="shared" si="2"/>
        <v>0</v>
      </c>
      <c r="K9" s="107">
        <f t="shared" si="2"/>
        <v>0</v>
      </c>
      <c r="L9" s="107">
        <f t="shared" si="2"/>
        <v>0</v>
      </c>
      <c r="M9" s="107">
        <f t="shared" si="2"/>
        <v>0</v>
      </c>
      <c r="N9" s="107">
        <f t="shared" si="2"/>
        <v>0</v>
      </c>
      <c r="O9" s="107">
        <f t="shared" si="2"/>
        <v>0</v>
      </c>
      <c r="P9" s="107">
        <f t="shared" si="2"/>
        <v>0</v>
      </c>
      <c r="Q9" s="107">
        <f t="shared" si="2"/>
        <v>0</v>
      </c>
    </row>
    <row r="10" spans="1:17" s="1" customFormat="1" ht="11.25" hidden="1">
      <c r="A10" s="97" t="s">
        <v>115</v>
      </c>
      <c r="B10" s="10" t="s">
        <v>111</v>
      </c>
      <c r="C10" s="41" t="s">
        <v>116</v>
      </c>
      <c r="D10" s="11">
        <f>+'[2]CxP_FONDANE16'!D10</f>
        <v>0</v>
      </c>
      <c r="E10" s="11">
        <f>+'[2]CxP_FONDANE16'!E10</f>
        <v>0</v>
      </c>
      <c r="F10" s="11">
        <f>+'[2]CxP_FONDANE16'!F10</f>
        <v>0</v>
      </c>
      <c r="G10" s="11">
        <f>+'[2]CxP_FONDANE16'!G10</f>
        <v>0</v>
      </c>
      <c r="H10" s="11">
        <f>+'[2]CxP_FONDANE16'!H10</f>
        <v>0</v>
      </c>
      <c r="I10" s="11">
        <f>+'[2]CxP_FONDANE16'!I10</f>
        <v>0</v>
      </c>
      <c r="J10" s="11">
        <f>+'[2]CxP_FONDANE16'!J10</f>
        <v>0</v>
      </c>
      <c r="K10" s="11">
        <f>+'[2]CxP_FONDANE16'!K10</f>
        <v>0</v>
      </c>
      <c r="L10" s="11">
        <f>+'[2]CxP_FONDANE16'!L10</f>
        <v>0</v>
      </c>
      <c r="M10" s="11">
        <f>+'[2]CxP_FONDANE16'!M10</f>
        <v>0</v>
      </c>
      <c r="N10" s="11">
        <f>+'[2]CxP_FONDANE16'!N10</f>
        <v>0</v>
      </c>
      <c r="O10" s="11">
        <f>+'[2]CxP_FONDANE16'!O10</f>
        <v>0</v>
      </c>
      <c r="P10" s="11">
        <f>+'[2]CxP_FONDANE16'!P10</f>
        <v>0</v>
      </c>
      <c r="Q10" s="11">
        <f>SUM(E10:P10)</f>
        <v>0</v>
      </c>
    </row>
    <row r="11" spans="1:17" s="104" customFormat="1" ht="12">
      <c r="A11" s="101" t="s">
        <v>169</v>
      </c>
      <c r="B11" s="102"/>
      <c r="C11" s="101" t="s">
        <v>186</v>
      </c>
      <c r="D11" s="103">
        <f>SUM(D12,D15,D19,D21,D23,D25,D27)</f>
        <v>53763.629479999996</v>
      </c>
      <c r="E11" s="103">
        <f>SUM(E12,E15,E19,E21,E23,E25,E27)</f>
        <v>53763.629479999996</v>
      </c>
      <c r="F11" s="103">
        <f>SUM(F12,F15,F19,F21,F23,F25,F27)</f>
        <v>0</v>
      </c>
      <c r="G11" s="103">
        <f aca="true" t="shared" si="3" ref="G11:Q11">SUM(G12,G15,G19,G21,G23,G25,G27)</f>
        <v>0</v>
      </c>
      <c r="H11" s="103">
        <f t="shared" si="3"/>
        <v>0</v>
      </c>
      <c r="I11" s="103">
        <f t="shared" si="3"/>
        <v>0</v>
      </c>
      <c r="J11" s="103">
        <f t="shared" si="3"/>
        <v>0</v>
      </c>
      <c r="K11" s="103">
        <f t="shared" si="3"/>
        <v>0</v>
      </c>
      <c r="L11" s="103">
        <f t="shared" si="3"/>
        <v>0</v>
      </c>
      <c r="M11" s="103">
        <f t="shared" si="3"/>
        <v>0</v>
      </c>
      <c r="N11" s="103">
        <f t="shared" si="3"/>
        <v>0</v>
      </c>
      <c r="O11" s="103">
        <f t="shared" si="3"/>
        <v>0</v>
      </c>
      <c r="P11" s="103">
        <f t="shared" si="3"/>
        <v>0</v>
      </c>
      <c r="Q11" s="103">
        <f t="shared" si="3"/>
        <v>53763.629479999996</v>
      </c>
    </row>
    <row r="12" spans="1:17" s="2" customFormat="1" ht="11.25">
      <c r="A12" s="105" t="s">
        <v>100</v>
      </c>
      <c r="B12" s="106"/>
      <c r="C12" s="105" t="s">
        <v>62</v>
      </c>
      <c r="D12" s="107">
        <f>SUM(D13:D14)</f>
        <v>6734.48151</v>
      </c>
      <c r="E12" s="107">
        <f aca="true" t="shared" si="4" ref="E12:Q12">SUM(E13:E14)</f>
        <v>6734.48151</v>
      </c>
      <c r="F12" s="107">
        <f>SUM(F13:F14)</f>
        <v>0</v>
      </c>
      <c r="G12" s="107">
        <f t="shared" si="4"/>
        <v>0</v>
      </c>
      <c r="H12" s="107">
        <f t="shared" si="4"/>
        <v>0</v>
      </c>
      <c r="I12" s="107">
        <f t="shared" si="4"/>
        <v>0</v>
      </c>
      <c r="J12" s="107">
        <f t="shared" si="4"/>
        <v>0</v>
      </c>
      <c r="K12" s="107">
        <f t="shared" si="4"/>
        <v>0</v>
      </c>
      <c r="L12" s="107">
        <f t="shared" si="4"/>
        <v>0</v>
      </c>
      <c r="M12" s="107">
        <f t="shared" si="4"/>
        <v>0</v>
      </c>
      <c r="N12" s="107">
        <f t="shared" si="4"/>
        <v>0</v>
      </c>
      <c r="O12" s="107">
        <f t="shared" si="4"/>
        <v>0</v>
      </c>
      <c r="P12" s="107">
        <f t="shared" si="4"/>
        <v>0</v>
      </c>
      <c r="Q12" s="107">
        <f t="shared" si="4"/>
        <v>6734.48151</v>
      </c>
    </row>
    <row r="13" spans="1:17" s="1" customFormat="1" ht="11.25">
      <c r="A13" s="97" t="s">
        <v>101</v>
      </c>
      <c r="B13" s="10" t="s">
        <v>111</v>
      </c>
      <c r="C13" s="41" t="s">
        <v>102</v>
      </c>
      <c r="D13" s="11">
        <f>+'[2]CxP_FONDANE16'!D13</f>
        <v>2584.78094</v>
      </c>
      <c r="E13" s="11">
        <f>+'[2]CxP_FONDANE16'!E13</f>
        <v>2584.78094</v>
      </c>
      <c r="F13" s="11">
        <f>+'[2]CxP_FONDANE16'!F13</f>
        <v>0</v>
      </c>
      <c r="G13" s="11">
        <f>+'[2]CxP_FONDANE16'!G13</f>
        <v>0</v>
      </c>
      <c r="H13" s="11">
        <f>+'[2]CxP_FONDANE16'!H13</f>
        <v>0</v>
      </c>
      <c r="I13" s="11">
        <f>+'[2]CxP_FONDANE16'!I13</f>
        <v>0</v>
      </c>
      <c r="J13" s="11">
        <f>+'[2]CxP_FONDANE16'!J13</f>
        <v>0</v>
      </c>
      <c r="K13" s="11">
        <f>+'[2]CxP_FONDANE16'!K13</f>
        <v>0</v>
      </c>
      <c r="L13" s="11">
        <f>+'[2]CxP_FONDANE16'!L13</f>
        <v>0</v>
      </c>
      <c r="M13" s="11">
        <f>+'[2]CxP_FONDANE16'!M13</f>
        <v>0</v>
      </c>
      <c r="N13" s="11">
        <f>+'[2]CxP_FONDANE16'!N13</f>
        <v>0</v>
      </c>
      <c r="O13" s="11">
        <f>+'[2]CxP_FONDANE16'!O13</f>
        <v>0</v>
      </c>
      <c r="P13" s="11">
        <f>+'[2]CxP_FONDANE16'!P13</f>
        <v>0</v>
      </c>
      <c r="Q13" s="11">
        <f>SUM(E13:P13)</f>
        <v>2584.78094</v>
      </c>
    </row>
    <row r="14" spans="1:17" s="1" customFormat="1" ht="11.25">
      <c r="A14" s="97" t="s">
        <v>69</v>
      </c>
      <c r="B14" s="10" t="s">
        <v>111</v>
      </c>
      <c r="C14" s="41" t="s">
        <v>70</v>
      </c>
      <c r="D14" s="11">
        <f>+'[2]CxP_FONDANE16'!D14</f>
        <v>4149.70057</v>
      </c>
      <c r="E14" s="11">
        <f>+'[2]CxP_FONDANE16'!E14</f>
        <v>4149.70057</v>
      </c>
      <c r="F14" s="11">
        <f>+'[2]CxP_FONDANE16'!F14</f>
        <v>0</v>
      </c>
      <c r="G14" s="11">
        <f>+'[2]CxP_FONDANE16'!G14</f>
        <v>0</v>
      </c>
      <c r="H14" s="11">
        <f>+'[2]CxP_FONDANE16'!H14</f>
        <v>0</v>
      </c>
      <c r="I14" s="11">
        <f>+'[2]CxP_FONDANE16'!I14</f>
        <v>0</v>
      </c>
      <c r="J14" s="11">
        <f>+'[2]CxP_FONDANE16'!J14</f>
        <v>0</v>
      </c>
      <c r="K14" s="11">
        <f>+'[2]CxP_FONDANE16'!K14</f>
        <v>0</v>
      </c>
      <c r="L14" s="11">
        <f>+'[2]CxP_FONDANE16'!L14</f>
        <v>0</v>
      </c>
      <c r="M14" s="11">
        <f>+'[2]CxP_FONDANE16'!M14</f>
        <v>0</v>
      </c>
      <c r="N14" s="11">
        <f>+'[2]CxP_FONDANE16'!N14</f>
        <v>0</v>
      </c>
      <c r="O14" s="11">
        <f>+'[2]CxP_FONDANE16'!O14</f>
        <v>0</v>
      </c>
      <c r="P14" s="11">
        <f>+'[2]CxP_FONDANE16'!P14</f>
        <v>0</v>
      </c>
      <c r="Q14" s="11">
        <f>SUM(E14:P14)</f>
        <v>4149.70057</v>
      </c>
    </row>
    <row r="15" spans="1:17" s="2" customFormat="1" ht="11.25">
      <c r="A15" s="105" t="s">
        <v>125</v>
      </c>
      <c r="B15" s="106"/>
      <c r="C15" s="105" t="s">
        <v>73</v>
      </c>
      <c r="D15" s="107">
        <f>SUM(D16:D18)</f>
        <v>47029.14797</v>
      </c>
      <c r="E15" s="107">
        <f aca="true" t="shared" si="5" ref="E15:P15">SUM(E16:E18)</f>
        <v>47029.14797</v>
      </c>
      <c r="F15" s="107">
        <f>SUM(F16:F18)</f>
        <v>0</v>
      </c>
      <c r="G15" s="107">
        <f t="shared" si="5"/>
        <v>0</v>
      </c>
      <c r="H15" s="107">
        <f t="shared" si="5"/>
        <v>0</v>
      </c>
      <c r="I15" s="107">
        <f t="shared" si="5"/>
        <v>0</v>
      </c>
      <c r="J15" s="107">
        <f t="shared" si="5"/>
        <v>0</v>
      </c>
      <c r="K15" s="107">
        <f t="shared" si="5"/>
        <v>0</v>
      </c>
      <c r="L15" s="107">
        <f t="shared" si="5"/>
        <v>0</v>
      </c>
      <c r="M15" s="107">
        <f t="shared" si="5"/>
        <v>0</v>
      </c>
      <c r="N15" s="107">
        <f t="shared" si="5"/>
        <v>0</v>
      </c>
      <c r="O15" s="107">
        <f t="shared" si="5"/>
        <v>0</v>
      </c>
      <c r="P15" s="107">
        <f t="shared" si="5"/>
        <v>0</v>
      </c>
      <c r="Q15" s="107">
        <f>SUM(Q16:Q18)</f>
        <v>47029.14797</v>
      </c>
    </row>
    <row r="16" spans="1:17" s="1" customFormat="1" ht="11.25" hidden="1">
      <c r="A16" s="97" t="s">
        <v>74</v>
      </c>
      <c r="B16" s="10" t="s">
        <v>111</v>
      </c>
      <c r="C16" s="41" t="s">
        <v>75</v>
      </c>
      <c r="D16" s="11">
        <f>+'[2]CxP_FONDANE16'!D16</f>
        <v>0</v>
      </c>
      <c r="E16" s="11">
        <f>+'[2]CxP_FONDANE16'!E16</f>
        <v>0</v>
      </c>
      <c r="F16" s="11">
        <f>+'[2]CxP_FONDANE16'!F16</f>
        <v>0</v>
      </c>
      <c r="G16" s="11">
        <f>+'[2]CxP_FONDANE16'!G16</f>
        <v>0</v>
      </c>
      <c r="H16" s="11">
        <f>+'[2]CxP_FONDANE16'!H16</f>
        <v>0</v>
      </c>
      <c r="I16" s="11">
        <f>+'[2]CxP_FONDANE16'!I16</f>
        <v>0</v>
      </c>
      <c r="J16" s="11">
        <f>+'[2]CxP_FONDANE16'!J16</f>
        <v>0</v>
      </c>
      <c r="K16" s="11">
        <f>+'[2]CxP_FONDANE16'!K16</f>
        <v>0</v>
      </c>
      <c r="L16" s="11">
        <f>+'[2]CxP_FONDANE16'!L16</f>
        <v>0</v>
      </c>
      <c r="M16" s="11">
        <f>+'[2]CxP_FONDANE16'!M16</f>
        <v>0</v>
      </c>
      <c r="N16" s="11">
        <f>+'[2]CxP_FONDANE16'!N16</f>
        <v>0</v>
      </c>
      <c r="O16" s="11">
        <f>+'[2]CxP_FONDANE16'!O16</f>
        <v>0</v>
      </c>
      <c r="P16" s="11">
        <f>+'[2]CxP_FONDANE16'!P16</f>
        <v>0</v>
      </c>
      <c r="Q16" s="11">
        <f>SUM(E16:P16)</f>
        <v>0</v>
      </c>
    </row>
    <row r="17" spans="1:17" s="1" customFormat="1" ht="11.25" hidden="1">
      <c r="A17" s="97" t="s">
        <v>76</v>
      </c>
      <c r="B17" s="10" t="s">
        <v>111</v>
      </c>
      <c r="C17" s="41" t="s">
        <v>77</v>
      </c>
      <c r="D17" s="11">
        <f>+'[2]CxP_FONDANE16'!D17</f>
        <v>0</v>
      </c>
      <c r="E17" s="11">
        <f>+'[2]CxP_FONDANE16'!E17</f>
        <v>0</v>
      </c>
      <c r="F17" s="11">
        <f>+'[2]CxP_FONDANE16'!F17</f>
        <v>0</v>
      </c>
      <c r="G17" s="11">
        <f>+'[2]CxP_FONDANE16'!G17</f>
        <v>0</v>
      </c>
      <c r="H17" s="11">
        <f>+'[2]CxP_FONDANE16'!H17</f>
        <v>0</v>
      </c>
      <c r="I17" s="11">
        <f>+'[2]CxP_FONDANE16'!I17</f>
        <v>0</v>
      </c>
      <c r="J17" s="11">
        <f>+'[2]CxP_FONDANE16'!J17</f>
        <v>0</v>
      </c>
      <c r="K17" s="11">
        <f>+'[2]CxP_FONDANE16'!K17</f>
        <v>0</v>
      </c>
      <c r="L17" s="11">
        <f>+'[2]CxP_FONDANE16'!L17</f>
        <v>0</v>
      </c>
      <c r="M17" s="11">
        <f>+'[2]CxP_FONDANE16'!M17</f>
        <v>0</v>
      </c>
      <c r="N17" s="11">
        <f>+'[2]CxP_FONDANE16'!N17</f>
        <v>0</v>
      </c>
      <c r="O17" s="11">
        <f>+'[2]CxP_FONDANE16'!O17</f>
        <v>0</v>
      </c>
      <c r="P17" s="11">
        <f>+'[2]CxP_FONDANE16'!P17</f>
        <v>0</v>
      </c>
      <c r="Q17" s="11">
        <f>SUM(E17:P17)</f>
        <v>0</v>
      </c>
    </row>
    <row r="18" spans="1:17" s="1" customFormat="1" ht="11.25">
      <c r="A18" s="97" t="s">
        <v>78</v>
      </c>
      <c r="B18" s="10" t="s">
        <v>111</v>
      </c>
      <c r="C18" s="41" t="s">
        <v>79</v>
      </c>
      <c r="D18" s="11">
        <f>+'[2]CxP_FONDANE16'!D18</f>
        <v>47029.14797</v>
      </c>
      <c r="E18" s="11">
        <f>+'[2]CxP_FONDANE16'!E18</f>
        <v>47029.14797</v>
      </c>
      <c r="F18" s="11">
        <f>+'[2]CxP_FONDANE16'!F18</f>
        <v>0</v>
      </c>
      <c r="G18" s="11">
        <f>+'[2]CxP_FONDANE16'!G18</f>
        <v>0</v>
      </c>
      <c r="H18" s="11">
        <f>+'[2]CxP_FONDANE16'!H18</f>
        <v>0</v>
      </c>
      <c r="I18" s="11">
        <f>+'[2]CxP_FONDANE16'!I18</f>
        <v>0</v>
      </c>
      <c r="J18" s="11">
        <f>+'[2]CxP_FONDANE16'!J18</f>
        <v>0</v>
      </c>
      <c r="K18" s="11">
        <f>+'[2]CxP_FONDANE16'!K18</f>
        <v>0</v>
      </c>
      <c r="L18" s="11">
        <f>+'[2]CxP_FONDANE16'!L18</f>
        <v>0</v>
      </c>
      <c r="M18" s="11">
        <f>+'[2]CxP_FONDANE16'!M18</f>
        <v>0</v>
      </c>
      <c r="N18" s="11">
        <f>+'[2]CxP_FONDANE16'!N18</f>
        <v>0</v>
      </c>
      <c r="O18" s="11">
        <f>+'[2]CxP_FONDANE16'!O18</f>
        <v>0</v>
      </c>
      <c r="P18" s="11">
        <f>+'[2]CxP_FONDANE16'!P18</f>
        <v>0</v>
      </c>
      <c r="Q18" s="11">
        <f>SUM(E18:P18)</f>
        <v>47029.14797</v>
      </c>
    </row>
    <row r="19" spans="1:17" s="2" customFormat="1" ht="11.25" hidden="1">
      <c r="A19" s="105" t="s">
        <v>133</v>
      </c>
      <c r="B19" s="106"/>
      <c r="C19" s="105" t="s">
        <v>134</v>
      </c>
      <c r="D19" s="107">
        <f>SUM(D20:D20)</f>
        <v>0</v>
      </c>
      <c r="E19" s="107">
        <f aca="true" t="shared" si="6" ref="E19:Q19">SUM(E20:E20)</f>
        <v>0</v>
      </c>
      <c r="F19" s="107">
        <f t="shared" si="6"/>
        <v>0</v>
      </c>
      <c r="G19" s="107">
        <f t="shared" si="6"/>
        <v>0</v>
      </c>
      <c r="H19" s="107">
        <f t="shared" si="6"/>
        <v>0</v>
      </c>
      <c r="I19" s="107">
        <f t="shared" si="6"/>
        <v>0</v>
      </c>
      <c r="J19" s="107">
        <f t="shared" si="6"/>
        <v>0</v>
      </c>
      <c r="K19" s="107">
        <f t="shared" si="6"/>
        <v>0</v>
      </c>
      <c r="L19" s="107">
        <f t="shared" si="6"/>
        <v>0</v>
      </c>
      <c r="M19" s="107">
        <f t="shared" si="6"/>
        <v>0</v>
      </c>
      <c r="N19" s="107">
        <f t="shared" si="6"/>
        <v>0</v>
      </c>
      <c r="O19" s="107">
        <f t="shared" si="6"/>
        <v>0</v>
      </c>
      <c r="P19" s="107">
        <f t="shared" si="6"/>
        <v>0</v>
      </c>
      <c r="Q19" s="107">
        <f t="shared" si="6"/>
        <v>0</v>
      </c>
    </row>
    <row r="20" spans="1:17" s="1" customFormat="1" ht="11.25" hidden="1">
      <c r="A20" s="97" t="s">
        <v>137</v>
      </c>
      <c r="B20" s="10" t="s">
        <v>111</v>
      </c>
      <c r="C20" s="41" t="s">
        <v>138</v>
      </c>
      <c r="D20" s="11">
        <f>+'[2]CxP_FONDANE16'!D20</f>
        <v>0</v>
      </c>
      <c r="E20" s="11">
        <f>+'[2]CxP_FONDANE16'!E20</f>
        <v>0</v>
      </c>
      <c r="F20" s="11">
        <f>+'[2]CxP_FONDANE16'!F20</f>
        <v>0</v>
      </c>
      <c r="G20" s="11">
        <f>+'[2]CxP_FONDANE16'!G20</f>
        <v>0</v>
      </c>
      <c r="H20" s="11">
        <f>+'[2]CxP_FONDANE16'!H20</f>
        <v>0</v>
      </c>
      <c r="I20" s="11">
        <f>+'[2]CxP_FONDANE16'!I20</f>
        <v>0</v>
      </c>
      <c r="J20" s="11">
        <f>+'[2]CxP_FONDANE16'!J20</f>
        <v>0</v>
      </c>
      <c r="K20" s="11">
        <f>+'[2]CxP_FONDANE16'!K20</f>
        <v>0</v>
      </c>
      <c r="L20" s="11">
        <f>+'[2]CxP_FONDANE16'!L20</f>
        <v>0</v>
      </c>
      <c r="M20" s="11">
        <f>+'[2]CxP_FONDANE16'!M20</f>
        <v>0</v>
      </c>
      <c r="N20" s="11">
        <f>+'[2]CxP_FONDANE16'!N20</f>
        <v>0</v>
      </c>
      <c r="O20" s="11">
        <f>+'[2]CxP_FONDANE16'!O20</f>
        <v>0</v>
      </c>
      <c r="P20" s="11">
        <f>+'[2]CxP_FONDANE16'!P20</f>
        <v>0</v>
      </c>
      <c r="Q20" s="11">
        <f>SUM(E20:P20)</f>
        <v>0</v>
      </c>
    </row>
    <row r="21" spans="1:17" s="2" customFormat="1" ht="11.25" hidden="1">
      <c r="A21" s="105" t="s">
        <v>141</v>
      </c>
      <c r="B21" s="106"/>
      <c r="C21" s="105" t="s">
        <v>85</v>
      </c>
      <c r="D21" s="107">
        <f>SUM(D22)</f>
        <v>0</v>
      </c>
      <c r="E21" s="107">
        <f aca="true" t="shared" si="7" ref="E21:P21">SUM(E22)</f>
        <v>0</v>
      </c>
      <c r="F21" s="107">
        <f t="shared" si="7"/>
        <v>0</v>
      </c>
      <c r="G21" s="107">
        <f t="shared" si="7"/>
        <v>0</v>
      </c>
      <c r="H21" s="107">
        <f t="shared" si="7"/>
        <v>0</v>
      </c>
      <c r="I21" s="107">
        <f t="shared" si="7"/>
        <v>0</v>
      </c>
      <c r="J21" s="107">
        <f t="shared" si="7"/>
        <v>0</v>
      </c>
      <c r="K21" s="107">
        <f t="shared" si="7"/>
        <v>0</v>
      </c>
      <c r="L21" s="107">
        <f t="shared" si="7"/>
        <v>0</v>
      </c>
      <c r="M21" s="107">
        <f t="shared" si="7"/>
        <v>0</v>
      </c>
      <c r="N21" s="107">
        <f t="shared" si="7"/>
        <v>0</v>
      </c>
      <c r="O21" s="107">
        <f t="shared" si="7"/>
        <v>0</v>
      </c>
      <c r="P21" s="107">
        <f t="shared" si="7"/>
        <v>0</v>
      </c>
      <c r="Q21" s="107">
        <f>SUM(Q22)</f>
        <v>0</v>
      </c>
    </row>
    <row r="22" spans="1:17" s="1" customFormat="1" ht="11.25" hidden="1">
      <c r="A22" s="97" t="s">
        <v>146</v>
      </c>
      <c r="B22" s="10" t="s">
        <v>111</v>
      </c>
      <c r="C22" s="41" t="s">
        <v>147</v>
      </c>
      <c r="D22" s="11">
        <f>+'[2]CxP_FONDANE16'!D22</f>
        <v>0</v>
      </c>
      <c r="E22" s="11">
        <f>+'[2]CxP_FONDANE16'!E22</f>
        <v>0</v>
      </c>
      <c r="F22" s="11">
        <f>+'[2]CxP_FONDANE16'!F22</f>
        <v>0</v>
      </c>
      <c r="G22" s="11">
        <f>+'[2]CxP_FONDANE16'!G22</f>
        <v>0</v>
      </c>
      <c r="H22" s="11">
        <f>+'[2]CxP_FONDANE16'!H22</f>
        <v>0</v>
      </c>
      <c r="I22" s="11">
        <f>+'[2]CxP_FONDANE16'!I22</f>
        <v>0</v>
      </c>
      <c r="J22" s="11">
        <f>+'[2]CxP_FONDANE16'!J22</f>
        <v>0</v>
      </c>
      <c r="K22" s="11">
        <f>+'[2]CxP_FONDANE16'!K22</f>
        <v>0</v>
      </c>
      <c r="L22" s="11">
        <f>+'[2]CxP_FONDANE16'!L22</f>
        <v>0</v>
      </c>
      <c r="M22" s="11">
        <f>+'[2]CxP_FONDANE16'!M22</f>
        <v>0</v>
      </c>
      <c r="N22" s="11">
        <f>+'[2]CxP_FONDANE16'!N22</f>
        <v>0</v>
      </c>
      <c r="O22" s="11">
        <f>+'[2]CxP_FONDANE16'!O22</f>
        <v>0</v>
      </c>
      <c r="P22" s="11">
        <f>+'[2]CxP_FONDANE16'!P22</f>
        <v>0</v>
      </c>
      <c r="Q22" s="11">
        <f>SUM(E22:P22)</f>
        <v>0</v>
      </c>
    </row>
    <row r="23" spans="1:17" s="2" customFormat="1" ht="11.25" hidden="1">
      <c r="A23" s="105" t="s">
        <v>103</v>
      </c>
      <c r="B23" s="106"/>
      <c r="C23" s="105" t="s">
        <v>88</v>
      </c>
      <c r="D23" s="107">
        <f>SUM(D24)</f>
        <v>0</v>
      </c>
      <c r="E23" s="107">
        <f aca="true" t="shared" si="8" ref="E23:P23">SUM(E24)</f>
        <v>0</v>
      </c>
      <c r="F23" s="107">
        <f t="shared" si="8"/>
        <v>0</v>
      </c>
      <c r="G23" s="107">
        <f t="shared" si="8"/>
        <v>0</v>
      </c>
      <c r="H23" s="107">
        <f t="shared" si="8"/>
        <v>0</v>
      </c>
      <c r="I23" s="107">
        <f t="shared" si="8"/>
        <v>0</v>
      </c>
      <c r="J23" s="107">
        <f t="shared" si="8"/>
        <v>0</v>
      </c>
      <c r="K23" s="107">
        <f t="shared" si="8"/>
        <v>0</v>
      </c>
      <c r="L23" s="107">
        <f t="shared" si="8"/>
        <v>0</v>
      </c>
      <c r="M23" s="107">
        <f t="shared" si="8"/>
        <v>0</v>
      </c>
      <c r="N23" s="107">
        <f t="shared" si="8"/>
        <v>0</v>
      </c>
      <c r="O23" s="107">
        <f t="shared" si="8"/>
        <v>0</v>
      </c>
      <c r="P23" s="107">
        <f t="shared" si="8"/>
        <v>0</v>
      </c>
      <c r="Q23" s="107">
        <f>SUM(Q24)</f>
        <v>0</v>
      </c>
    </row>
    <row r="24" spans="1:17" s="1" customFormat="1" ht="11.25" hidden="1">
      <c r="A24" s="97" t="s">
        <v>148</v>
      </c>
      <c r="B24" s="10" t="s">
        <v>111</v>
      </c>
      <c r="C24" s="41" t="s">
        <v>149</v>
      </c>
      <c r="D24" s="11">
        <f>+'[2]CxP_FONDANE16'!D24</f>
        <v>0</v>
      </c>
      <c r="E24" s="11">
        <f>+'[2]CxP_FONDANE16'!E24</f>
        <v>0</v>
      </c>
      <c r="F24" s="11">
        <f>+'[2]CxP_FONDANE16'!F24</f>
        <v>0</v>
      </c>
      <c r="G24" s="11">
        <f>+'[2]CxP_FONDANE16'!G24</f>
        <v>0</v>
      </c>
      <c r="H24" s="11">
        <f>+'[2]CxP_FONDANE16'!H24</f>
        <v>0</v>
      </c>
      <c r="I24" s="11">
        <f>+'[2]CxP_FONDANE16'!I24</f>
        <v>0</v>
      </c>
      <c r="J24" s="11">
        <f>+'[2]CxP_FONDANE16'!J24</f>
        <v>0</v>
      </c>
      <c r="K24" s="11">
        <f>+'[2]CxP_FONDANE16'!K24</f>
        <v>0</v>
      </c>
      <c r="L24" s="11">
        <f>+'[2]CxP_FONDANE16'!L24</f>
        <v>0</v>
      </c>
      <c r="M24" s="11">
        <f>+'[2]CxP_FONDANE16'!M24</f>
        <v>0</v>
      </c>
      <c r="N24" s="11">
        <f>+'[2]CxP_FONDANE16'!N24</f>
        <v>0</v>
      </c>
      <c r="O24" s="11">
        <f>+'[2]CxP_FONDANE16'!O24</f>
        <v>0</v>
      </c>
      <c r="P24" s="11">
        <f>+'[2]CxP_FONDANE16'!P24</f>
        <v>0</v>
      </c>
      <c r="Q24" s="11">
        <f>SUM(E24:P24)</f>
        <v>0</v>
      </c>
    </row>
    <row r="25" spans="1:17" s="2" customFormat="1" ht="11.25" hidden="1">
      <c r="A25" s="105" t="s">
        <v>156</v>
      </c>
      <c r="B25" s="106"/>
      <c r="C25" s="105" t="s">
        <v>89</v>
      </c>
      <c r="D25" s="107">
        <f>SUM(D26)</f>
        <v>0</v>
      </c>
      <c r="E25" s="107">
        <f aca="true" t="shared" si="9" ref="E25:P25">SUM(E26)</f>
        <v>0</v>
      </c>
      <c r="F25" s="107">
        <f t="shared" si="9"/>
        <v>0</v>
      </c>
      <c r="G25" s="107">
        <f t="shared" si="9"/>
        <v>0</v>
      </c>
      <c r="H25" s="107">
        <f t="shared" si="9"/>
        <v>0</v>
      </c>
      <c r="I25" s="107">
        <f t="shared" si="9"/>
        <v>0</v>
      </c>
      <c r="J25" s="107">
        <f t="shared" si="9"/>
        <v>0</v>
      </c>
      <c r="K25" s="107">
        <f t="shared" si="9"/>
        <v>0</v>
      </c>
      <c r="L25" s="107">
        <f t="shared" si="9"/>
        <v>0</v>
      </c>
      <c r="M25" s="107">
        <f t="shared" si="9"/>
        <v>0</v>
      </c>
      <c r="N25" s="107">
        <f t="shared" si="9"/>
        <v>0</v>
      </c>
      <c r="O25" s="107">
        <f t="shared" si="9"/>
        <v>0</v>
      </c>
      <c r="P25" s="107">
        <f t="shared" si="9"/>
        <v>0</v>
      </c>
      <c r="Q25" s="107">
        <f>SUM(Q26)</f>
        <v>0</v>
      </c>
    </row>
    <row r="26" spans="1:17" s="1" customFormat="1" ht="11.25" hidden="1">
      <c r="A26" s="97" t="s">
        <v>90</v>
      </c>
      <c r="B26" s="10" t="s">
        <v>111</v>
      </c>
      <c r="C26" s="41" t="s">
        <v>91</v>
      </c>
      <c r="D26" s="11">
        <f>+'[2]CxP_FONDANE16'!D26</f>
        <v>0</v>
      </c>
      <c r="E26" s="11">
        <f>+'[2]CxP_FONDANE16'!E26</f>
        <v>0</v>
      </c>
      <c r="F26" s="11">
        <f>+'[2]CxP_FONDANE16'!F26</f>
        <v>0</v>
      </c>
      <c r="G26" s="11">
        <f>+'[2]CxP_FONDANE16'!G26</f>
        <v>0</v>
      </c>
      <c r="H26" s="11">
        <f>+'[2]CxP_FONDANE16'!H26</f>
        <v>0</v>
      </c>
      <c r="I26" s="11">
        <f>+'[2]CxP_FONDANE16'!I26</f>
        <v>0</v>
      </c>
      <c r="J26" s="11">
        <f>+'[2]CxP_FONDANE16'!J26</f>
        <v>0</v>
      </c>
      <c r="K26" s="11">
        <f>+'[2]CxP_FONDANE16'!K26</f>
        <v>0</v>
      </c>
      <c r="L26" s="11">
        <f>+'[2]CxP_FONDANE16'!L26</f>
        <v>0</v>
      </c>
      <c r="M26" s="11">
        <f>+'[2]CxP_FONDANE16'!M26</f>
        <v>0</v>
      </c>
      <c r="N26" s="11">
        <f>+'[2]CxP_FONDANE16'!N26</f>
        <v>0</v>
      </c>
      <c r="O26" s="11">
        <f>+'[2]CxP_FONDANE16'!O26</f>
        <v>0</v>
      </c>
      <c r="P26" s="11">
        <f>+'[2]CxP_FONDANE16'!P26</f>
        <v>0</v>
      </c>
      <c r="Q26" s="11">
        <f>SUM(E26:P26)</f>
        <v>0</v>
      </c>
    </row>
    <row r="27" spans="1:17" s="2" customFormat="1" ht="11.25" hidden="1">
      <c r="A27" s="105" t="s">
        <v>150</v>
      </c>
      <c r="B27" s="106"/>
      <c r="C27" s="105" t="s">
        <v>92</v>
      </c>
      <c r="D27" s="107">
        <f>SUM(D28)</f>
        <v>0</v>
      </c>
      <c r="E27" s="107">
        <f aca="true" t="shared" si="10" ref="E27:P27">SUM(E28)</f>
        <v>0</v>
      </c>
      <c r="F27" s="107">
        <f t="shared" si="10"/>
        <v>0</v>
      </c>
      <c r="G27" s="107">
        <f t="shared" si="10"/>
        <v>0</v>
      </c>
      <c r="H27" s="107">
        <f t="shared" si="10"/>
        <v>0</v>
      </c>
      <c r="I27" s="107">
        <f t="shared" si="10"/>
        <v>0</v>
      </c>
      <c r="J27" s="107">
        <f t="shared" si="10"/>
        <v>0</v>
      </c>
      <c r="K27" s="107">
        <f t="shared" si="10"/>
        <v>0</v>
      </c>
      <c r="L27" s="107">
        <f t="shared" si="10"/>
        <v>0</v>
      </c>
      <c r="M27" s="107">
        <f t="shared" si="10"/>
        <v>0</v>
      </c>
      <c r="N27" s="107">
        <f t="shared" si="10"/>
        <v>0</v>
      </c>
      <c r="O27" s="107">
        <f t="shared" si="10"/>
        <v>0</v>
      </c>
      <c r="P27" s="107">
        <f t="shared" si="10"/>
        <v>0</v>
      </c>
      <c r="Q27" s="107">
        <f>SUM(Q28)</f>
        <v>0</v>
      </c>
    </row>
    <row r="28" spans="1:17" s="1" customFormat="1" ht="11.25" hidden="1">
      <c r="A28" s="97" t="s">
        <v>93</v>
      </c>
      <c r="B28" s="10" t="s">
        <v>111</v>
      </c>
      <c r="C28" s="41" t="s">
        <v>94</v>
      </c>
      <c r="D28" s="11">
        <f>+'[2]CxP_FONDANE16'!D28</f>
        <v>0</v>
      </c>
      <c r="E28" s="11">
        <f>+'[2]CxP_FONDANE16'!E28</f>
        <v>0</v>
      </c>
      <c r="F28" s="11">
        <f>+'[2]CxP_FONDANE16'!F28</f>
        <v>0</v>
      </c>
      <c r="G28" s="11">
        <f>+'[2]CxP_FONDANE16'!G28</f>
        <v>0</v>
      </c>
      <c r="H28" s="11">
        <f>+'[2]CxP_FONDANE16'!H28</f>
        <v>0</v>
      </c>
      <c r="I28" s="11">
        <f>+'[2]CxP_FONDANE16'!I28</f>
        <v>0</v>
      </c>
      <c r="J28" s="11">
        <f>+'[2]CxP_FONDANE16'!J28</f>
        <v>0</v>
      </c>
      <c r="K28" s="11">
        <f>+'[2]CxP_FONDANE16'!K28</f>
        <v>0</v>
      </c>
      <c r="L28" s="11">
        <f>+'[2]CxP_FONDANE16'!L28</f>
        <v>0</v>
      </c>
      <c r="M28" s="11">
        <f>+'[2]CxP_FONDANE16'!M28</f>
        <v>0</v>
      </c>
      <c r="N28" s="11">
        <f>+'[2]CxP_FONDANE16'!N28</f>
        <v>0</v>
      </c>
      <c r="O28" s="11">
        <f>+'[2]CxP_FONDANE16'!O28</f>
        <v>0</v>
      </c>
      <c r="P28" s="11">
        <f>+'[2]CxP_FONDANE16'!P28</f>
        <v>0</v>
      </c>
      <c r="Q28" s="11">
        <f>SUM(E28:P28)</f>
        <v>0</v>
      </c>
    </row>
    <row r="29" spans="1:17" s="9" customFormat="1" ht="12.75">
      <c r="A29" s="3"/>
      <c r="B29" s="3"/>
      <c r="C29" s="7" t="s">
        <v>16</v>
      </c>
      <c r="D29" s="8">
        <f>+D30</f>
        <v>550306.45306</v>
      </c>
      <c r="E29" s="8">
        <f aca="true" t="shared" si="11" ref="E29:Q29">+E30</f>
        <v>541352.06166</v>
      </c>
      <c r="F29" s="8">
        <f t="shared" si="11"/>
        <v>8953.9594</v>
      </c>
      <c r="G29" s="8">
        <f t="shared" si="11"/>
        <v>0.432</v>
      </c>
      <c r="H29" s="8">
        <f t="shared" si="11"/>
        <v>0</v>
      </c>
      <c r="I29" s="8">
        <f t="shared" si="11"/>
        <v>0</v>
      </c>
      <c r="J29" s="8">
        <f t="shared" si="11"/>
        <v>0</v>
      </c>
      <c r="K29" s="8">
        <f t="shared" si="11"/>
        <v>0</v>
      </c>
      <c r="L29" s="8">
        <f t="shared" si="11"/>
        <v>0</v>
      </c>
      <c r="M29" s="8">
        <f t="shared" si="11"/>
        <v>0</v>
      </c>
      <c r="N29" s="8">
        <f t="shared" si="11"/>
        <v>0</v>
      </c>
      <c r="O29" s="8">
        <f t="shared" si="11"/>
        <v>0</v>
      </c>
      <c r="P29" s="8">
        <f t="shared" si="11"/>
        <v>0</v>
      </c>
      <c r="Q29" s="8">
        <f t="shared" si="11"/>
        <v>550306.4530600001</v>
      </c>
    </row>
    <row r="30" spans="1:18" ht="12.75">
      <c r="A30" s="42" t="s">
        <v>153</v>
      </c>
      <c r="B30" s="20" t="s">
        <v>111</v>
      </c>
      <c r="C30" s="42" t="s">
        <v>154</v>
      </c>
      <c r="D30" s="13">
        <f>+'[2]CxP_FONDANE16'!D30</f>
        <v>550306.45306</v>
      </c>
      <c r="E30" s="13">
        <f>+'[2]CxP_FONDANE16'!E30</f>
        <v>541352.06166</v>
      </c>
      <c r="F30" s="13">
        <f>+'[2]CxP_FONDANE16'!F30</f>
        <v>8953.9594</v>
      </c>
      <c r="G30" s="13">
        <f>+'[2]CxP_FONDANE16'!G30</f>
        <v>0.432</v>
      </c>
      <c r="H30" s="13">
        <f>+'[2]CxP_FONDANE16'!H30</f>
        <v>0</v>
      </c>
      <c r="I30" s="13">
        <f>+'[2]CxP_FONDANE16'!I30</f>
        <v>0</v>
      </c>
      <c r="J30" s="13">
        <f>+'[2]CxP_FONDANE16'!J30</f>
        <v>0</v>
      </c>
      <c r="K30" s="13">
        <f>+'[2]CxP_FONDANE16'!K30</f>
        <v>0</v>
      </c>
      <c r="L30" s="13">
        <f>+'[2]CxP_FONDANE16'!L30</f>
        <v>0</v>
      </c>
      <c r="M30" s="13">
        <f>+'[2]CxP_FONDANE16'!M30</f>
        <v>0</v>
      </c>
      <c r="N30" s="13">
        <f>+'[2]CxP_FONDANE16'!N30</f>
        <v>0</v>
      </c>
      <c r="O30" s="13">
        <f>+'[2]CxP_FONDANE16'!O30</f>
        <v>0</v>
      </c>
      <c r="P30" s="13">
        <f>+'[2]CxP_FONDANE16'!P30</f>
        <v>0</v>
      </c>
      <c r="Q30" s="13">
        <f>SUM(E30:P30)</f>
        <v>550306.4530600001</v>
      </c>
      <c r="R30" s="14"/>
    </row>
    <row r="31" spans="1:20" s="9" customFormat="1" ht="12.75">
      <c r="A31" s="138" t="s">
        <v>99</v>
      </c>
      <c r="B31" s="138"/>
      <c r="C31" s="138"/>
      <c r="D31" s="8">
        <v>604070.08254</v>
      </c>
      <c r="E31" s="8">
        <f aca="true" t="shared" si="12" ref="E31:Q31">E29+E7</f>
        <v>595115.69114</v>
      </c>
      <c r="F31" s="8">
        <f t="shared" si="12"/>
        <v>8953.9594</v>
      </c>
      <c r="G31" s="8">
        <f t="shared" si="12"/>
        <v>0.432</v>
      </c>
      <c r="H31" s="8">
        <f t="shared" si="12"/>
        <v>0</v>
      </c>
      <c r="I31" s="8">
        <f t="shared" si="12"/>
        <v>0</v>
      </c>
      <c r="J31" s="8">
        <f t="shared" si="12"/>
        <v>0</v>
      </c>
      <c r="K31" s="8">
        <f t="shared" si="12"/>
        <v>0</v>
      </c>
      <c r="L31" s="8">
        <f t="shared" si="12"/>
        <v>0</v>
      </c>
      <c r="M31" s="8">
        <f t="shared" si="12"/>
        <v>0</v>
      </c>
      <c r="N31" s="8">
        <f t="shared" si="12"/>
        <v>0</v>
      </c>
      <c r="O31" s="8">
        <f t="shared" si="12"/>
        <v>0</v>
      </c>
      <c r="P31" s="8">
        <f t="shared" si="12"/>
        <v>0</v>
      </c>
      <c r="Q31" s="8">
        <f t="shared" si="12"/>
        <v>604070.0825400001</v>
      </c>
      <c r="R31" s="113"/>
      <c r="S31" s="113"/>
      <c r="T31" s="114"/>
    </row>
    <row r="32" spans="4:18" ht="12.75">
      <c r="D32" s="115"/>
      <c r="E32" s="11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4:18" ht="12.75"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6"/>
    </row>
    <row r="34" spans="4:5" ht="12.75">
      <c r="D34" s="21"/>
      <c r="E34" s="21"/>
    </row>
    <row r="35" spans="4:5" ht="12.75">
      <c r="D35" s="21"/>
      <c r="E35" s="21"/>
    </row>
    <row r="36" spans="3:5" ht="12.75">
      <c r="C36" s="22"/>
      <c r="D36" s="21"/>
      <c r="E36" s="21"/>
    </row>
    <row r="37" spans="3:5" ht="12.75">
      <c r="C37" s="22"/>
      <c r="D37" s="21"/>
      <c r="E37" s="21"/>
    </row>
    <row r="38" spans="3:5" ht="12.75">
      <c r="C38" s="108" t="s">
        <v>187</v>
      </c>
      <c r="D38" s="21"/>
      <c r="E38" s="21"/>
    </row>
    <row r="39" spans="3:5" ht="12.75">
      <c r="C39" s="108" t="s">
        <v>162</v>
      </c>
      <c r="D39" s="21"/>
      <c r="E39" s="21"/>
    </row>
    <row r="40" spans="3:5" ht="12.75">
      <c r="C40" s="22"/>
      <c r="D40" s="21"/>
      <c r="E40" s="21"/>
    </row>
    <row r="41" spans="3:5" ht="12.75">
      <c r="C41" s="22"/>
      <c r="D41" s="21"/>
      <c r="E41" s="21"/>
    </row>
    <row r="42" spans="4:5" ht="12.75">
      <c r="D42" s="21"/>
      <c r="E42" s="21"/>
    </row>
    <row r="43" spans="4:5" ht="12.75">
      <c r="D43" s="21"/>
      <c r="E43" s="21"/>
    </row>
    <row r="44" spans="4:5" ht="12.75">
      <c r="D44" s="21"/>
      <c r="E44" s="21"/>
    </row>
    <row r="45" spans="4:5" ht="12.75">
      <c r="D45" s="21"/>
      <c r="E45" s="21"/>
    </row>
    <row r="46" spans="4:5" ht="12.75">
      <c r="D46" s="21"/>
      <c r="E46" s="21"/>
    </row>
    <row r="47" spans="4:5" ht="12.75">
      <c r="D47" s="21"/>
      <c r="E47" s="21"/>
    </row>
    <row r="48" spans="4:5" ht="12.75">
      <c r="D48" s="21"/>
      <c r="E48" s="21"/>
    </row>
    <row r="49" spans="4:5" ht="12.75">
      <c r="D49" s="21"/>
      <c r="E49" s="21"/>
    </row>
    <row r="50" spans="4:5" ht="12.75">
      <c r="D50" s="21"/>
      <c r="E50" s="21"/>
    </row>
  </sheetData>
  <sheetProtection/>
  <mergeCells count="9">
    <mergeCell ref="P1:Q1"/>
    <mergeCell ref="P2:Q2"/>
    <mergeCell ref="A31:C31"/>
    <mergeCell ref="D2:O2"/>
    <mergeCell ref="P3:Q3"/>
    <mergeCell ref="C4:O4"/>
    <mergeCell ref="P4:Q4"/>
    <mergeCell ref="D5:J5"/>
    <mergeCell ref="P5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9"/>
  <sheetViews>
    <sheetView showGridLines="0"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C4" sqref="AC4:AD4"/>
    </sheetView>
  </sheetViews>
  <sheetFormatPr defaultColWidth="11.00390625" defaultRowHeight="15"/>
  <cols>
    <col min="1" max="1" width="13.7109375" style="6" customWidth="1"/>
    <col min="2" max="2" width="4.28125" style="6" customWidth="1"/>
    <col min="3" max="3" width="56.140625" style="6" bestFit="1" customWidth="1"/>
    <col min="4" max="4" width="11.8515625" style="14" customWidth="1"/>
    <col min="5" max="10" width="11.00390625" style="14" hidden="1" customWidth="1"/>
    <col min="11" max="11" width="11.00390625" style="14" customWidth="1"/>
    <col min="12" max="16" width="11.00390625" style="14" hidden="1" customWidth="1"/>
    <col min="17" max="17" width="11.00390625" style="14" customWidth="1"/>
    <col min="18" max="18" width="11.00390625" style="14" hidden="1" customWidth="1"/>
    <col min="19" max="23" width="11.00390625" style="6" hidden="1" customWidth="1"/>
    <col min="24" max="24" width="11.00390625" style="6" customWidth="1"/>
    <col min="25" max="29" width="11.00390625" style="6" hidden="1" customWidth="1"/>
    <col min="30" max="30" width="12.140625" style="6" customWidth="1"/>
    <col min="31" max="227" width="11.421875" style="6" customWidth="1"/>
    <col min="228" max="228" width="13.7109375" style="6" customWidth="1"/>
    <col min="229" max="229" width="4.28125" style="6" customWidth="1"/>
    <col min="230" max="230" width="56.140625" style="6" bestFit="1" customWidth="1"/>
    <col min="231" max="234" width="11.8515625" style="6" customWidth="1"/>
    <col min="235" max="16384" width="11.00390625" style="6" customWidth="1"/>
  </cols>
  <sheetData>
    <row r="1" spans="1:30" s="1" customFormat="1" ht="27.75">
      <c r="A1" s="49"/>
      <c r="B1" s="50"/>
      <c r="C1" s="51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4"/>
      <c r="AC1" s="123" t="s">
        <v>192</v>
      </c>
      <c r="AD1" s="124"/>
    </row>
    <row r="2" spans="1:30" s="1" customFormat="1" ht="20.25" customHeight="1">
      <c r="A2" s="55"/>
      <c r="B2" s="56"/>
      <c r="C2" s="57"/>
      <c r="D2" s="139" t="s">
        <v>179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6"/>
      <c r="AC2" s="127" t="s">
        <v>193</v>
      </c>
      <c r="AD2" s="128"/>
    </row>
    <row r="3" spans="1:30" s="1" customFormat="1" ht="34.5" customHeight="1" thickBot="1">
      <c r="A3" s="59"/>
      <c r="B3" s="60"/>
      <c r="C3" s="61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6"/>
      <c r="AC3" s="129"/>
      <c r="AD3" s="130"/>
    </row>
    <row r="4" spans="1:30" s="1" customFormat="1" ht="15" customHeight="1">
      <c r="A4" s="66" t="s">
        <v>178</v>
      </c>
      <c r="C4" s="143" t="s">
        <v>104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4"/>
      <c r="AC4" s="133" t="s">
        <v>195</v>
      </c>
      <c r="AD4" s="134"/>
    </row>
    <row r="5" spans="1:30" s="1" customFormat="1" ht="16.5" customHeight="1" thickBot="1">
      <c r="A5" s="68" t="s">
        <v>177</v>
      </c>
      <c r="B5" s="70"/>
      <c r="C5" s="70"/>
      <c r="D5" s="77"/>
      <c r="E5" s="77"/>
      <c r="F5" s="77"/>
      <c r="G5" s="77"/>
      <c r="H5" s="77"/>
      <c r="I5" s="77"/>
      <c r="J5" s="78"/>
      <c r="K5" s="79"/>
      <c r="L5" s="142"/>
      <c r="M5" s="142"/>
      <c r="N5" s="142"/>
      <c r="O5" s="142"/>
      <c r="P5" s="79"/>
      <c r="Q5" s="79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118" t="s">
        <v>0</v>
      </c>
      <c r="AD5" s="119"/>
    </row>
    <row r="6" spans="1:30" s="1" customFormat="1" ht="19.5" customHeight="1">
      <c r="A6" s="3" t="s">
        <v>1</v>
      </c>
      <c r="B6" s="3" t="s">
        <v>105</v>
      </c>
      <c r="C6" s="3" t="s">
        <v>2</v>
      </c>
      <c r="D6" s="4" t="s">
        <v>157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ht="12.75">
      <c r="A7" s="12" t="s">
        <v>170</v>
      </c>
      <c r="B7" s="16"/>
      <c r="C7" s="12" t="s">
        <v>106</v>
      </c>
      <c r="D7" s="5">
        <f>SUM(D8)</f>
        <v>7684.947330000001</v>
      </c>
      <c r="E7" s="5">
        <f aca="true" t="shared" si="0" ref="E7:AD7">SUM(E8)</f>
        <v>0</v>
      </c>
      <c r="F7" s="5">
        <f t="shared" si="0"/>
        <v>0</v>
      </c>
      <c r="G7" s="5">
        <f t="shared" si="0"/>
        <v>6560.678129999999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1124.2692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7684.947329999999</v>
      </c>
      <c r="R7" s="5">
        <f t="shared" si="0"/>
        <v>0</v>
      </c>
      <c r="S7" s="5">
        <f t="shared" si="0"/>
        <v>0</v>
      </c>
      <c r="T7" s="5">
        <f t="shared" si="0"/>
        <v>6560.678129999999</v>
      </c>
      <c r="U7" s="5">
        <f t="shared" si="0"/>
        <v>0</v>
      </c>
      <c r="V7" s="5">
        <f t="shared" si="0"/>
        <v>0</v>
      </c>
      <c r="W7" s="5">
        <f t="shared" si="0"/>
        <v>0</v>
      </c>
      <c r="X7" s="5">
        <f t="shared" si="0"/>
        <v>1124.2692</v>
      </c>
      <c r="Y7" s="5">
        <f t="shared" si="0"/>
        <v>0</v>
      </c>
      <c r="Z7" s="5">
        <f t="shared" si="0"/>
        <v>0</v>
      </c>
      <c r="AA7" s="5">
        <f t="shared" si="0"/>
        <v>0</v>
      </c>
      <c r="AB7" s="5">
        <f t="shared" si="0"/>
        <v>0</v>
      </c>
      <c r="AC7" s="5">
        <f t="shared" si="0"/>
        <v>0</v>
      </c>
      <c r="AD7" s="5">
        <f t="shared" si="0"/>
        <v>7684.947329999999</v>
      </c>
    </row>
    <row r="8" spans="1:30" s="9" customFormat="1" ht="12.75">
      <c r="A8" s="18" t="s">
        <v>171</v>
      </c>
      <c r="B8" s="17"/>
      <c r="C8" s="18" t="s">
        <v>107</v>
      </c>
      <c r="D8" s="19">
        <f>+D9+D13</f>
        <v>7684.947330000001</v>
      </c>
      <c r="E8" s="19">
        <f aca="true" t="shared" si="1" ref="E8:AD8">+E9+E13</f>
        <v>0</v>
      </c>
      <c r="F8" s="19">
        <f t="shared" si="1"/>
        <v>0</v>
      </c>
      <c r="G8" s="19">
        <f t="shared" si="1"/>
        <v>6560.678129999999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1124.2692</v>
      </c>
      <c r="L8" s="19">
        <f t="shared" si="1"/>
        <v>0</v>
      </c>
      <c r="M8" s="19">
        <f t="shared" si="1"/>
        <v>0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7684.947329999999</v>
      </c>
      <c r="R8" s="19">
        <f t="shared" si="1"/>
        <v>0</v>
      </c>
      <c r="S8" s="19">
        <f t="shared" si="1"/>
        <v>0</v>
      </c>
      <c r="T8" s="19">
        <f t="shared" si="1"/>
        <v>6560.678129999999</v>
      </c>
      <c r="U8" s="19">
        <f t="shared" si="1"/>
        <v>0</v>
      </c>
      <c r="V8" s="19">
        <f t="shared" si="1"/>
        <v>0</v>
      </c>
      <c r="W8" s="19">
        <f t="shared" si="1"/>
        <v>0</v>
      </c>
      <c r="X8" s="19">
        <f t="shared" si="1"/>
        <v>1124.2692</v>
      </c>
      <c r="Y8" s="19">
        <f t="shared" si="1"/>
        <v>0</v>
      </c>
      <c r="Z8" s="19">
        <f t="shared" si="1"/>
        <v>0</v>
      </c>
      <c r="AA8" s="19">
        <f t="shared" si="1"/>
        <v>0</v>
      </c>
      <c r="AB8" s="19">
        <f t="shared" si="1"/>
        <v>0</v>
      </c>
      <c r="AC8" s="19">
        <f t="shared" si="1"/>
        <v>0</v>
      </c>
      <c r="AD8" s="19">
        <f t="shared" si="1"/>
        <v>7684.947329999999</v>
      </c>
    </row>
    <row r="9" spans="1:30" s="2" customFormat="1" ht="11.25" hidden="1">
      <c r="A9" s="105" t="s">
        <v>108</v>
      </c>
      <c r="B9" s="110"/>
      <c r="C9" s="105" t="s">
        <v>109</v>
      </c>
      <c r="D9" s="107">
        <f>SUM(D10:D12)</f>
        <v>0</v>
      </c>
      <c r="E9" s="107">
        <f aca="true" t="shared" si="2" ref="E9:AC9">SUM(E10:E12)</f>
        <v>0</v>
      </c>
      <c r="F9" s="107">
        <f t="shared" si="2"/>
        <v>0</v>
      </c>
      <c r="G9" s="107">
        <f t="shared" si="2"/>
        <v>0</v>
      </c>
      <c r="H9" s="107">
        <f t="shared" si="2"/>
        <v>0</v>
      </c>
      <c r="I9" s="107">
        <f t="shared" si="2"/>
        <v>0</v>
      </c>
      <c r="J9" s="107">
        <f t="shared" si="2"/>
        <v>0</v>
      </c>
      <c r="K9" s="107">
        <f t="shared" si="2"/>
        <v>0</v>
      </c>
      <c r="L9" s="107">
        <f t="shared" si="2"/>
        <v>0</v>
      </c>
      <c r="M9" s="107">
        <f t="shared" si="2"/>
        <v>0</v>
      </c>
      <c r="N9" s="107">
        <f t="shared" si="2"/>
        <v>0</v>
      </c>
      <c r="O9" s="107">
        <f t="shared" si="2"/>
        <v>0</v>
      </c>
      <c r="P9" s="107">
        <f t="shared" si="2"/>
        <v>0</v>
      </c>
      <c r="Q9" s="107">
        <f t="shared" si="2"/>
        <v>0</v>
      </c>
      <c r="R9" s="107">
        <f t="shared" si="2"/>
        <v>0</v>
      </c>
      <c r="S9" s="107">
        <f t="shared" si="2"/>
        <v>0</v>
      </c>
      <c r="T9" s="107">
        <f t="shared" si="2"/>
        <v>0</v>
      </c>
      <c r="U9" s="107">
        <f t="shared" si="2"/>
        <v>0</v>
      </c>
      <c r="V9" s="107">
        <f t="shared" si="2"/>
        <v>0</v>
      </c>
      <c r="W9" s="107">
        <f t="shared" si="2"/>
        <v>0</v>
      </c>
      <c r="X9" s="107">
        <f t="shared" si="2"/>
        <v>0</v>
      </c>
      <c r="Y9" s="107">
        <f t="shared" si="2"/>
        <v>0</v>
      </c>
      <c r="Z9" s="107">
        <f t="shared" si="2"/>
        <v>0</v>
      </c>
      <c r="AA9" s="107">
        <f t="shared" si="2"/>
        <v>0</v>
      </c>
      <c r="AB9" s="107">
        <f t="shared" si="2"/>
        <v>0</v>
      </c>
      <c r="AC9" s="107">
        <f t="shared" si="2"/>
        <v>0</v>
      </c>
      <c r="AD9" s="107">
        <f>SUM(AD10:AD12)</f>
        <v>0</v>
      </c>
    </row>
    <row r="10" spans="1:30" s="2" customFormat="1" ht="11.25" hidden="1">
      <c r="A10" s="11" t="s">
        <v>110</v>
      </c>
      <c r="B10" s="109">
        <v>20</v>
      </c>
      <c r="C10" s="48" t="s">
        <v>112</v>
      </c>
      <c r="D10" s="11">
        <f>+'[3]Inf_FONDANE_Rva16'!D10</f>
        <v>0</v>
      </c>
      <c r="E10" s="11">
        <f>+'[3]Inf_FONDANE_Rva16'!E10</f>
        <v>0</v>
      </c>
      <c r="F10" s="11">
        <f>+'[3]Inf_FONDANE_Rva16'!F10</f>
        <v>0</v>
      </c>
      <c r="G10" s="11">
        <f>+'[3]Inf_FONDANE_Rva16'!G10</f>
        <v>0</v>
      </c>
      <c r="H10" s="11">
        <f>+'[3]Inf_FONDANE_Rva16'!H10</f>
        <v>0</v>
      </c>
      <c r="I10" s="11">
        <f>+'[3]Inf_FONDANE_Rva16'!I10</f>
        <v>0</v>
      </c>
      <c r="J10" s="11">
        <f>+'[3]Inf_FONDANE_Rva16'!J10</f>
        <v>0</v>
      </c>
      <c r="K10" s="11">
        <f>+'[3]Inf_FONDANE_Rva16'!K10</f>
        <v>0</v>
      </c>
      <c r="L10" s="11">
        <f>+'[3]Inf_FONDANE_Rva16'!L10</f>
        <v>0</v>
      </c>
      <c r="M10" s="11">
        <f>+'[3]Inf_FONDANE_Rva16'!M10</f>
        <v>0</v>
      </c>
      <c r="N10" s="11">
        <f>+'[3]Inf_FONDANE_Rva16'!N10</f>
        <v>0</v>
      </c>
      <c r="O10" s="11">
        <f>+'[3]Inf_FONDANE_Rva16'!O10</f>
        <v>0</v>
      </c>
      <c r="P10" s="11">
        <f>+'[3]Inf_FONDANE_Rva16'!P10</f>
        <v>0</v>
      </c>
      <c r="Q10" s="11">
        <f>SUM(E10:P10)</f>
        <v>0</v>
      </c>
      <c r="R10" s="11">
        <f>+'[3]Inf_FONDANE_Rva16'!R10</f>
        <v>0</v>
      </c>
      <c r="S10" s="11">
        <f>+'[3]Inf_FONDANE_Rva16'!S10</f>
        <v>0</v>
      </c>
      <c r="T10" s="11">
        <f>+'[3]Inf_FONDANE_Rva16'!T10</f>
        <v>0</v>
      </c>
      <c r="U10" s="11">
        <f>+'[3]Inf_FONDANE_Rva16'!U10</f>
        <v>0</v>
      </c>
      <c r="V10" s="11">
        <f>+'[3]Inf_FONDANE_Rva16'!V10</f>
        <v>0</v>
      </c>
      <c r="W10" s="11">
        <f>+'[3]Inf_FONDANE_Rva16'!W10</f>
        <v>0</v>
      </c>
      <c r="X10" s="11">
        <f>+'[3]Inf_FONDANE_Rva16'!X10</f>
        <v>0</v>
      </c>
      <c r="Y10" s="11">
        <f>+'[3]Inf_FONDANE_Rva16'!Y10</f>
        <v>0</v>
      </c>
      <c r="Z10" s="11">
        <f>+'[3]Inf_FONDANE_Rva16'!Z10</f>
        <v>0</v>
      </c>
      <c r="AA10" s="11">
        <f>+'[3]Inf_FONDANE_Rva16'!AA10</f>
        <v>0</v>
      </c>
      <c r="AB10" s="11">
        <f>+'[3]Inf_FONDANE_Rva16'!AB10</f>
        <v>0</v>
      </c>
      <c r="AC10" s="11">
        <f>+'[3]Inf_FONDANE_Rva16'!AC10</f>
        <v>0</v>
      </c>
      <c r="AD10" s="11">
        <f>SUM(R10:AC10)</f>
        <v>0</v>
      </c>
    </row>
    <row r="11" spans="1:30" s="2" customFormat="1" ht="11.25" hidden="1">
      <c r="A11" s="11" t="s">
        <v>113</v>
      </c>
      <c r="B11" s="109">
        <v>20</v>
      </c>
      <c r="C11" s="48" t="s">
        <v>114</v>
      </c>
      <c r="D11" s="11">
        <f>+'[3]Inf_FONDANE_Rva16'!D11</f>
        <v>0</v>
      </c>
      <c r="E11" s="11">
        <f>+'[3]Inf_FONDANE_Rva16'!E11</f>
        <v>0</v>
      </c>
      <c r="F11" s="11">
        <f>+'[3]Inf_FONDANE_Rva16'!F11</f>
        <v>0</v>
      </c>
      <c r="G11" s="11">
        <f>+'[3]Inf_FONDANE_Rva16'!G11</f>
        <v>0</v>
      </c>
      <c r="H11" s="11">
        <f>+'[3]Inf_FONDANE_Rva16'!H11</f>
        <v>0</v>
      </c>
      <c r="I11" s="11">
        <f>+'[3]Inf_FONDANE_Rva16'!I11</f>
        <v>0</v>
      </c>
      <c r="J11" s="11">
        <f>+'[3]Inf_FONDANE_Rva16'!J11</f>
        <v>0</v>
      </c>
      <c r="K11" s="11">
        <f>+'[3]Inf_FONDANE_Rva16'!K11</f>
        <v>0</v>
      </c>
      <c r="L11" s="11">
        <f>+'[3]Inf_FONDANE_Rva16'!L11</f>
        <v>0</v>
      </c>
      <c r="M11" s="11">
        <f>+'[3]Inf_FONDANE_Rva16'!M11</f>
        <v>0</v>
      </c>
      <c r="N11" s="11">
        <f>+'[3]Inf_FONDANE_Rva16'!N11</f>
        <v>0</v>
      </c>
      <c r="O11" s="11">
        <f>+'[3]Inf_FONDANE_Rva16'!O11</f>
        <v>0</v>
      </c>
      <c r="P11" s="11">
        <f>+'[3]Inf_FONDANE_Rva16'!P11</f>
        <v>0</v>
      </c>
      <c r="Q11" s="11">
        <f>SUM(E11:P11)</f>
        <v>0</v>
      </c>
      <c r="R11" s="11">
        <f>+'[3]Inf_FONDANE_Rva16'!R11</f>
        <v>0</v>
      </c>
      <c r="S11" s="11">
        <f>+'[3]Inf_FONDANE_Rva16'!S11</f>
        <v>0</v>
      </c>
      <c r="T11" s="11">
        <f>+'[3]Inf_FONDANE_Rva16'!T11</f>
        <v>0</v>
      </c>
      <c r="U11" s="11">
        <f>+'[3]Inf_FONDANE_Rva16'!U11</f>
        <v>0</v>
      </c>
      <c r="V11" s="11">
        <f>+'[3]Inf_FONDANE_Rva16'!V11</f>
        <v>0</v>
      </c>
      <c r="W11" s="11">
        <f>+'[3]Inf_FONDANE_Rva16'!W11</f>
        <v>0</v>
      </c>
      <c r="X11" s="11">
        <f>+'[3]Inf_FONDANE_Rva16'!X11</f>
        <v>0</v>
      </c>
      <c r="Y11" s="11">
        <f>+'[3]Inf_FONDANE_Rva16'!Y11</f>
        <v>0</v>
      </c>
      <c r="Z11" s="11">
        <f>+'[3]Inf_FONDANE_Rva16'!Z11</f>
        <v>0</v>
      </c>
      <c r="AA11" s="11">
        <f>+'[3]Inf_FONDANE_Rva16'!AA11</f>
        <v>0</v>
      </c>
      <c r="AB11" s="11">
        <f>+'[3]Inf_FONDANE_Rva16'!AB11</f>
        <v>0</v>
      </c>
      <c r="AC11" s="11">
        <f>+'[3]Inf_FONDANE_Rva16'!AC11</f>
        <v>0</v>
      </c>
      <c r="AD11" s="11">
        <f>SUM(R11:AC11)</f>
        <v>0</v>
      </c>
    </row>
    <row r="12" spans="1:30" s="1" customFormat="1" ht="11.25" hidden="1">
      <c r="A12" s="11" t="s">
        <v>115</v>
      </c>
      <c r="B12" s="10" t="s">
        <v>111</v>
      </c>
      <c r="C12" s="48" t="s">
        <v>116</v>
      </c>
      <c r="D12" s="11">
        <f>+'[3]Inf_FONDANE_Rva16'!D12</f>
        <v>0</v>
      </c>
      <c r="E12" s="11">
        <f>+'[3]Inf_FONDANE_Rva16'!E12</f>
        <v>0</v>
      </c>
      <c r="F12" s="11">
        <f>+'[3]Inf_FONDANE_Rva16'!F12</f>
        <v>0</v>
      </c>
      <c r="G12" s="11">
        <f>+'[3]Inf_FONDANE_Rva16'!G12</f>
        <v>0</v>
      </c>
      <c r="H12" s="11">
        <f>+'[3]Inf_FONDANE_Rva16'!H12</f>
        <v>0</v>
      </c>
      <c r="I12" s="11">
        <f>+'[3]Inf_FONDANE_Rva16'!I12</f>
        <v>0</v>
      </c>
      <c r="J12" s="11">
        <f>+'[3]Inf_FONDANE_Rva16'!J12</f>
        <v>0</v>
      </c>
      <c r="K12" s="11">
        <f>+'[3]Inf_FONDANE_Rva16'!K12</f>
        <v>0</v>
      </c>
      <c r="L12" s="11">
        <f>+'[3]Inf_FONDANE_Rva16'!L12</f>
        <v>0</v>
      </c>
      <c r="M12" s="11">
        <f>+'[3]Inf_FONDANE_Rva16'!M12</f>
        <v>0</v>
      </c>
      <c r="N12" s="11">
        <f>+'[3]Inf_FONDANE_Rva16'!N12</f>
        <v>0</v>
      </c>
      <c r="O12" s="11">
        <f>+'[3]Inf_FONDANE_Rva16'!O12</f>
        <v>0</v>
      </c>
      <c r="P12" s="11">
        <f>+'[3]Inf_FONDANE_Rva16'!P12</f>
        <v>0</v>
      </c>
      <c r="Q12" s="11">
        <f>SUM(E12:P12)</f>
        <v>0</v>
      </c>
      <c r="R12" s="11">
        <f>+'[3]Inf_FONDANE_Rva16'!R12</f>
        <v>0</v>
      </c>
      <c r="S12" s="11">
        <f>+'[3]Inf_FONDANE_Rva16'!S12</f>
        <v>0</v>
      </c>
      <c r="T12" s="11">
        <f>+'[3]Inf_FONDANE_Rva16'!T12</f>
        <v>0</v>
      </c>
      <c r="U12" s="11">
        <f>+'[3]Inf_FONDANE_Rva16'!U12</f>
        <v>0</v>
      </c>
      <c r="V12" s="11">
        <f>+'[3]Inf_FONDANE_Rva16'!V12</f>
        <v>0</v>
      </c>
      <c r="W12" s="11">
        <f>+'[3]Inf_FONDANE_Rva16'!W12</f>
        <v>0</v>
      </c>
      <c r="X12" s="11">
        <f>+'[3]Inf_FONDANE_Rva16'!X12</f>
        <v>0</v>
      </c>
      <c r="Y12" s="11">
        <f>+'[3]Inf_FONDANE_Rva16'!Y12</f>
        <v>0</v>
      </c>
      <c r="Z12" s="11">
        <f>+'[3]Inf_FONDANE_Rva16'!Z12</f>
        <v>0</v>
      </c>
      <c r="AA12" s="11">
        <f>+'[3]Inf_FONDANE_Rva16'!AA12</f>
        <v>0</v>
      </c>
      <c r="AB12" s="11">
        <f>+'[3]Inf_FONDANE_Rva16'!AB12</f>
        <v>0</v>
      </c>
      <c r="AC12" s="11">
        <f>+'[3]Inf_FONDANE_Rva16'!AC12</f>
        <v>0</v>
      </c>
      <c r="AD12" s="11">
        <f>SUM(R12:AC12)</f>
        <v>0</v>
      </c>
    </row>
    <row r="13" spans="1:30" s="104" customFormat="1" ht="12">
      <c r="A13" s="101" t="s">
        <v>169</v>
      </c>
      <c r="B13" s="102"/>
      <c r="C13" s="101" t="s">
        <v>186</v>
      </c>
      <c r="D13" s="103">
        <f>SUM(D14,D16,D21,D24,D27,D29,D31,D33)</f>
        <v>7684.947330000001</v>
      </c>
      <c r="E13" s="103">
        <f aca="true" t="shared" si="3" ref="E13:AC13">SUM(E14,E16,E21,E24,E27,E29,E31,E33)</f>
        <v>0</v>
      </c>
      <c r="F13" s="103">
        <f t="shared" si="3"/>
        <v>0</v>
      </c>
      <c r="G13" s="103">
        <f t="shared" si="3"/>
        <v>6560.678129999999</v>
      </c>
      <c r="H13" s="103">
        <f t="shared" si="3"/>
        <v>0</v>
      </c>
      <c r="I13" s="103">
        <f t="shared" si="3"/>
        <v>0</v>
      </c>
      <c r="J13" s="103">
        <f t="shared" si="3"/>
        <v>0</v>
      </c>
      <c r="K13" s="103">
        <f t="shared" si="3"/>
        <v>1124.2692</v>
      </c>
      <c r="L13" s="103">
        <f t="shared" si="3"/>
        <v>0</v>
      </c>
      <c r="M13" s="103">
        <f t="shared" si="3"/>
        <v>0</v>
      </c>
      <c r="N13" s="103">
        <f t="shared" si="3"/>
        <v>0</v>
      </c>
      <c r="O13" s="103">
        <f t="shared" si="3"/>
        <v>0</v>
      </c>
      <c r="P13" s="103">
        <f t="shared" si="3"/>
        <v>0</v>
      </c>
      <c r="Q13" s="103">
        <f t="shared" si="3"/>
        <v>7684.947329999999</v>
      </c>
      <c r="R13" s="103">
        <f t="shared" si="3"/>
        <v>0</v>
      </c>
      <c r="S13" s="103">
        <f t="shared" si="3"/>
        <v>0</v>
      </c>
      <c r="T13" s="103">
        <f t="shared" si="3"/>
        <v>6560.678129999999</v>
      </c>
      <c r="U13" s="103">
        <f t="shared" si="3"/>
        <v>0</v>
      </c>
      <c r="V13" s="103">
        <f t="shared" si="3"/>
        <v>0</v>
      </c>
      <c r="W13" s="103">
        <f t="shared" si="3"/>
        <v>0</v>
      </c>
      <c r="X13" s="103">
        <f t="shared" si="3"/>
        <v>1124.2692</v>
      </c>
      <c r="Y13" s="103">
        <f t="shared" si="3"/>
        <v>0</v>
      </c>
      <c r="Z13" s="103">
        <f t="shared" si="3"/>
        <v>0</v>
      </c>
      <c r="AA13" s="103">
        <f t="shared" si="3"/>
        <v>0</v>
      </c>
      <c r="AB13" s="103">
        <f t="shared" si="3"/>
        <v>0</v>
      </c>
      <c r="AC13" s="103">
        <f t="shared" si="3"/>
        <v>0</v>
      </c>
      <c r="AD13" s="103">
        <f>SUM(AD14,AD16,AD21,AD24,AD27,AD29,AD31,AD33)</f>
        <v>7684.947329999999</v>
      </c>
    </row>
    <row r="14" spans="1:30" s="2" customFormat="1" ht="11.25" hidden="1">
      <c r="A14" s="111" t="s">
        <v>60</v>
      </c>
      <c r="B14" s="112"/>
      <c r="C14" s="111" t="s">
        <v>61</v>
      </c>
      <c r="D14" s="107">
        <f>SUM(D15)</f>
        <v>0</v>
      </c>
      <c r="E14" s="107">
        <f aca="true" t="shared" si="4" ref="E14:AD14">SUM(E15)</f>
        <v>0</v>
      </c>
      <c r="F14" s="107">
        <f t="shared" si="4"/>
        <v>0</v>
      </c>
      <c r="G14" s="107">
        <f t="shared" si="4"/>
        <v>0</v>
      </c>
      <c r="H14" s="107">
        <f t="shared" si="4"/>
        <v>0</v>
      </c>
      <c r="I14" s="107">
        <f t="shared" si="4"/>
        <v>0</v>
      </c>
      <c r="J14" s="107">
        <f t="shared" si="4"/>
        <v>0</v>
      </c>
      <c r="K14" s="107">
        <f t="shared" si="4"/>
        <v>0</v>
      </c>
      <c r="L14" s="107">
        <f t="shared" si="4"/>
        <v>0</v>
      </c>
      <c r="M14" s="107">
        <f t="shared" si="4"/>
        <v>0</v>
      </c>
      <c r="N14" s="107">
        <f t="shared" si="4"/>
        <v>0</v>
      </c>
      <c r="O14" s="107">
        <f t="shared" si="4"/>
        <v>0</v>
      </c>
      <c r="P14" s="107">
        <f t="shared" si="4"/>
        <v>0</v>
      </c>
      <c r="Q14" s="107">
        <f t="shared" si="4"/>
        <v>0</v>
      </c>
      <c r="R14" s="107">
        <f t="shared" si="4"/>
        <v>0</v>
      </c>
      <c r="S14" s="107">
        <f t="shared" si="4"/>
        <v>0</v>
      </c>
      <c r="T14" s="107">
        <f t="shared" si="4"/>
        <v>0</v>
      </c>
      <c r="U14" s="107">
        <f t="shared" si="4"/>
        <v>0</v>
      </c>
      <c r="V14" s="107">
        <f t="shared" si="4"/>
        <v>0</v>
      </c>
      <c r="W14" s="107">
        <f t="shared" si="4"/>
        <v>0</v>
      </c>
      <c r="X14" s="107">
        <f t="shared" si="4"/>
        <v>0</v>
      </c>
      <c r="Y14" s="107">
        <f t="shared" si="4"/>
        <v>0</v>
      </c>
      <c r="Z14" s="107">
        <f t="shared" si="4"/>
        <v>0</v>
      </c>
      <c r="AA14" s="107">
        <f t="shared" si="4"/>
        <v>0</v>
      </c>
      <c r="AB14" s="107">
        <f t="shared" si="4"/>
        <v>0</v>
      </c>
      <c r="AC14" s="107">
        <f t="shared" si="4"/>
        <v>0</v>
      </c>
      <c r="AD14" s="107">
        <f t="shared" si="4"/>
        <v>0</v>
      </c>
    </row>
    <row r="15" spans="1:30" s="2" customFormat="1" ht="11.25" hidden="1">
      <c r="A15" s="33" t="s">
        <v>117</v>
      </c>
      <c r="B15" s="34" t="s">
        <v>111</v>
      </c>
      <c r="C15" s="48" t="s">
        <v>118</v>
      </c>
      <c r="D15" s="11">
        <f>+'[3]Inf_FONDANE_Rva16'!D15</f>
        <v>0</v>
      </c>
      <c r="E15" s="11">
        <f>+'[3]Inf_FONDANE_Rva16'!E15</f>
        <v>0</v>
      </c>
      <c r="F15" s="11">
        <f>+'[3]Inf_FONDANE_Rva16'!F15</f>
        <v>0</v>
      </c>
      <c r="G15" s="11">
        <f>+'[3]Inf_FONDANE_Rva16'!G15</f>
        <v>0</v>
      </c>
      <c r="H15" s="11">
        <f>+'[3]Inf_FONDANE_Rva16'!H15</f>
        <v>0</v>
      </c>
      <c r="I15" s="11">
        <f>+'[3]Inf_FONDANE_Rva16'!I15</f>
        <v>0</v>
      </c>
      <c r="J15" s="11">
        <f>+'[3]Inf_FONDANE_Rva16'!J15</f>
        <v>0</v>
      </c>
      <c r="K15" s="11">
        <f>+'[3]Inf_FONDANE_Rva16'!K15</f>
        <v>0</v>
      </c>
      <c r="L15" s="11">
        <f>+'[3]Inf_FONDANE_Rva16'!L15</f>
        <v>0</v>
      </c>
      <c r="M15" s="11">
        <f>+'[3]Inf_FONDANE_Rva16'!M15</f>
        <v>0</v>
      </c>
      <c r="N15" s="11">
        <f>+'[3]Inf_FONDANE_Rva16'!N15</f>
        <v>0</v>
      </c>
      <c r="O15" s="11">
        <f>+'[3]Inf_FONDANE_Rva16'!O15</f>
        <v>0</v>
      </c>
      <c r="P15" s="11">
        <f>+'[3]Inf_FONDANE_Rva16'!P15</f>
        <v>0</v>
      </c>
      <c r="Q15" s="11">
        <f>SUM(E15:P15)</f>
        <v>0</v>
      </c>
      <c r="R15" s="11">
        <f>+'[3]Inf_FONDANE_Rva16'!R15</f>
        <v>0</v>
      </c>
      <c r="S15" s="11">
        <f>+'[3]Inf_FONDANE_Rva16'!S15</f>
        <v>0</v>
      </c>
      <c r="T15" s="11">
        <f>+'[3]Inf_FONDANE_Rva16'!T15</f>
        <v>0</v>
      </c>
      <c r="U15" s="11">
        <f>+'[3]Inf_FONDANE_Rva16'!U15</f>
        <v>0</v>
      </c>
      <c r="V15" s="11">
        <f>+'[3]Inf_FONDANE_Rva16'!V15</f>
        <v>0</v>
      </c>
      <c r="W15" s="11">
        <f>+'[3]Inf_FONDANE_Rva16'!W15</f>
        <v>0</v>
      </c>
      <c r="X15" s="11">
        <f>+'[3]Inf_FONDANE_Rva16'!X15</f>
        <v>0</v>
      </c>
      <c r="Y15" s="11">
        <f>+'[3]Inf_FONDANE_Rva16'!Y15</f>
        <v>0</v>
      </c>
      <c r="Z15" s="11">
        <f>+'[3]Inf_FONDANE_Rva16'!Z15</f>
        <v>0</v>
      </c>
      <c r="AA15" s="11">
        <f>+'[3]Inf_FONDANE_Rva16'!AA15</f>
        <v>0</v>
      </c>
      <c r="AB15" s="11">
        <f>+'[3]Inf_FONDANE_Rva16'!AB15</f>
        <v>0</v>
      </c>
      <c r="AC15" s="11">
        <f>+'[3]Inf_FONDANE_Rva16'!AC15</f>
        <v>0</v>
      </c>
      <c r="AD15" s="11">
        <f>SUM(R15:AC15)</f>
        <v>0</v>
      </c>
    </row>
    <row r="16" spans="1:30" s="2" customFormat="1" ht="11.25">
      <c r="A16" s="105" t="s">
        <v>100</v>
      </c>
      <c r="B16" s="106"/>
      <c r="C16" s="105" t="s">
        <v>62</v>
      </c>
      <c r="D16" s="107">
        <f aca="true" t="shared" si="5" ref="D16:AC16">SUM(D17:D20)</f>
        <v>1461.73803</v>
      </c>
      <c r="E16" s="107">
        <f t="shared" si="5"/>
        <v>0</v>
      </c>
      <c r="F16" s="107">
        <f t="shared" si="5"/>
        <v>0</v>
      </c>
      <c r="G16" s="107">
        <f t="shared" si="5"/>
        <v>337.46882999999997</v>
      </c>
      <c r="H16" s="107">
        <f t="shared" si="5"/>
        <v>0</v>
      </c>
      <c r="I16" s="107">
        <f t="shared" si="5"/>
        <v>0</v>
      </c>
      <c r="J16" s="107">
        <f t="shared" si="5"/>
        <v>0</v>
      </c>
      <c r="K16" s="107">
        <f t="shared" si="5"/>
        <v>1124.2692</v>
      </c>
      <c r="L16" s="107">
        <f t="shared" si="5"/>
        <v>0</v>
      </c>
      <c r="M16" s="107">
        <f t="shared" si="5"/>
        <v>0</v>
      </c>
      <c r="N16" s="107">
        <f t="shared" si="5"/>
        <v>0</v>
      </c>
      <c r="O16" s="107">
        <f t="shared" si="5"/>
        <v>0</v>
      </c>
      <c r="P16" s="107">
        <f t="shared" si="5"/>
        <v>0</v>
      </c>
      <c r="Q16" s="107">
        <f t="shared" si="5"/>
        <v>1461.73803</v>
      </c>
      <c r="R16" s="107">
        <f t="shared" si="5"/>
        <v>0</v>
      </c>
      <c r="S16" s="107">
        <f t="shared" si="5"/>
        <v>0</v>
      </c>
      <c r="T16" s="107">
        <f t="shared" si="5"/>
        <v>337.46882999999997</v>
      </c>
      <c r="U16" s="107">
        <f t="shared" si="5"/>
        <v>0</v>
      </c>
      <c r="V16" s="107">
        <f t="shared" si="5"/>
        <v>0</v>
      </c>
      <c r="W16" s="107">
        <f t="shared" si="5"/>
        <v>0</v>
      </c>
      <c r="X16" s="107">
        <f t="shared" si="5"/>
        <v>1124.2692</v>
      </c>
      <c r="Y16" s="107">
        <f t="shared" si="5"/>
        <v>0</v>
      </c>
      <c r="Z16" s="107">
        <f t="shared" si="5"/>
        <v>0</v>
      </c>
      <c r="AA16" s="107">
        <f t="shared" si="5"/>
        <v>0</v>
      </c>
      <c r="AB16" s="107">
        <f t="shared" si="5"/>
        <v>0</v>
      </c>
      <c r="AC16" s="107">
        <f t="shared" si="5"/>
        <v>0</v>
      </c>
      <c r="AD16" s="107">
        <f>SUM(AD17:AD20)</f>
        <v>1461.73803</v>
      </c>
    </row>
    <row r="17" spans="1:30" s="1" customFormat="1" ht="11.25" hidden="1">
      <c r="A17" s="11" t="s">
        <v>101</v>
      </c>
      <c r="B17" s="10">
        <v>20</v>
      </c>
      <c r="C17" s="48" t="s">
        <v>102</v>
      </c>
      <c r="D17" s="11">
        <f>+'[3]Inf_FONDANE_Rva16'!D17</f>
        <v>0</v>
      </c>
      <c r="E17" s="11">
        <f>+'[3]Inf_FONDANE_Rva16'!E17</f>
        <v>0</v>
      </c>
      <c r="F17" s="11">
        <f>+'[3]Inf_FONDANE_Rva16'!F17</f>
        <v>0</v>
      </c>
      <c r="G17" s="11">
        <f>+'[3]Inf_FONDANE_Rva16'!G17</f>
        <v>0</v>
      </c>
      <c r="H17" s="11">
        <f>+'[3]Inf_FONDANE_Rva16'!H17</f>
        <v>0</v>
      </c>
      <c r="I17" s="11">
        <f>+'[3]Inf_FONDANE_Rva16'!I17</f>
        <v>0</v>
      </c>
      <c r="J17" s="11">
        <f>+'[3]Inf_FONDANE_Rva16'!J17</f>
        <v>0</v>
      </c>
      <c r="K17" s="11">
        <f>+'[3]Inf_FONDANE_Rva16'!K17</f>
        <v>0</v>
      </c>
      <c r="L17" s="11">
        <f>+'[3]Inf_FONDANE_Rva16'!L17</f>
        <v>0</v>
      </c>
      <c r="M17" s="11">
        <f>+'[3]Inf_FONDANE_Rva16'!M17</f>
        <v>0</v>
      </c>
      <c r="N17" s="11">
        <f>+'[3]Inf_FONDANE_Rva16'!N17</f>
        <v>0</v>
      </c>
      <c r="O17" s="11">
        <f>+'[3]Inf_FONDANE_Rva16'!O17</f>
        <v>0</v>
      </c>
      <c r="P17" s="11">
        <f>+'[3]Inf_FONDANE_Rva16'!P17</f>
        <v>0</v>
      </c>
      <c r="Q17" s="11">
        <f>SUM(E17:P17)</f>
        <v>0</v>
      </c>
      <c r="R17" s="11">
        <f>+'[3]Inf_FONDANE_Rva16'!R17</f>
        <v>0</v>
      </c>
      <c r="S17" s="11">
        <f>+'[3]Inf_FONDANE_Rva16'!S17</f>
        <v>0</v>
      </c>
      <c r="T17" s="11">
        <f>+'[3]Inf_FONDANE_Rva16'!T17</f>
        <v>0</v>
      </c>
      <c r="U17" s="11">
        <f>+'[3]Inf_FONDANE_Rva16'!U17</f>
        <v>0</v>
      </c>
      <c r="V17" s="11">
        <f>+'[3]Inf_FONDANE_Rva16'!V17</f>
        <v>0</v>
      </c>
      <c r="W17" s="11">
        <f>+'[3]Inf_FONDANE_Rva16'!W17</f>
        <v>0</v>
      </c>
      <c r="X17" s="11">
        <f>+'[3]Inf_FONDANE_Rva16'!X17</f>
        <v>0</v>
      </c>
      <c r="Y17" s="11">
        <f>+'[3]Inf_FONDANE_Rva16'!Y17</f>
        <v>0</v>
      </c>
      <c r="Z17" s="11">
        <f>+'[3]Inf_FONDANE_Rva16'!Z17</f>
        <v>0</v>
      </c>
      <c r="AA17" s="11">
        <f>+'[3]Inf_FONDANE_Rva16'!AA17</f>
        <v>0</v>
      </c>
      <c r="AB17" s="11">
        <f>+'[3]Inf_FONDANE_Rva16'!AB17</f>
        <v>0</v>
      </c>
      <c r="AC17" s="11">
        <f>+'[3]Inf_FONDANE_Rva16'!AC17</f>
        <v>0</v>
      </c>
      <c r="AD17" s="11">
        <f>SUM(R17:AC17)</f>
        <v>0</v>
      </c>
    </row>
    <row r="18" spans="1:30" s="1" customFormat="1" ht="11.25">
      <c r="A18" s="33" t="s">
        <v>65</v>
      </c>
      <c r="B18" s="34">
        <v>20</v>
      </c>
      <c r="C18" s="48" t="s">
        <v>66</v>
      </c>
      <c r="D18" s="11">
        <f>+'[3]Inf_FONDANE_Rva16'!D18</f>
        <v>625.98208</v>
      </c>
      <c r="E18" s="11">
        <f>+'[3]Inf_FONDANE_Rva16'!E18</f>
        <v>0</v>
      </c>
      <c r="F18" s="11">
        <f>+'[3]Inf_FONDANE_Rva16'!F18</f>
        <v>0</v>
      </c>
      <c r="G18" s="11">
        <f>+'[3]Inf_FONDANE_Rva16'!G18</f>
        <v>337.46842</v>
      </c>
      <c r="H18" s="11">
        <f>+'[3]Inf_FONDANE_Rva16'!H18</f>
        <v>0</v>
      </c>
      <c r="I18" s="11">
        <f>+'[3]Inf_FONDANE_Rva16'!I18</f>
        <v>0</v>
      </c>
      <c r="J18" s="11">
        <f>+'[3]Inf_FONDANE_Rva16'!J18</f>
        <v>0</v>
      </c>
      <c r="K18" s="11">
        <f>+'[3]Inf_FONDANE_Rva16'!K18</f>
        <v>288.51365999999996</v>
      </c>
      <c r="L18" s="11">
        <f>+'[3]Inf_FONDANE_Rva16'!L18</f>
        <v>0</v>
      </c>
      <c r="M18" s="11">
        <f>+'[3]Inf_FONDANE_Rva16'!M18</f>
        <v>0</v>
      </c>
      <c r="N18" s="11">
        <f>+'[3]Inf_FONDANE_Rva16'!N18</f>
        <v>0</v>
      </c>
      <c r="O18" s="11">
        <f>+'[3]Inf_FONDANE_Rva16'!O18</f>
        <v>0</v>
      </c>
      <c r="P18" s="11">
        <f>+'[3]Inf_FONDANE_Rva16'!P18</f>
        <v>0</v>
      </c>
      <c r="Q18" s="11">
        <f>SUM(E18:P18)</f>
        <v>625.98208</v>
      </c>
      <c r="R18" s="11">
        <f>+'[3]Inf_FONDANE_Rva16'!R18</f>
        <v>0</v>
      </c>
      <c r="S18" s="11">
        <f>+'[3]Inf_FONDANE_Rva16'!S18</f>
        <v>0</v>
      </c>
      <c r="T18" s="11">
        <f>+'[3]Inf_FONDANE_Rva16'!T18</f>
        <v>337.46842</v>
      </c>
      <c r="U18" s="11">
        <f>+'[3]Inf_FONDANE_Rva16'!U18</f>
        <v>0</v>
      </c>
      <c r="V18" s="11">
        <f>+'[3]Inf_FONDANE_Rva16'!V18</f>
        <v>0</v>
      </c>
      <c r="W18" s="11">
        <f>+'[3]Inf_FONDANE_Rva16'!W18</f>
        <v>0</v>
      </c>
      <c r="X18" s="11">
        <f>+'[3]Inf_FONDANE_Rva16'!X18</f>
        <v>288.51365999999996</v>
      </c>
      <c r="Y18" s="11">
        <f>+'[3]Inf_FONDANE_Rva16'!Y18</f>
        <v>0</v>
      </c>
      <c r="Z18" s="11">
        <f>+'[3]Inf_FONDANE_Rva16'!Z18</f>
        <v>0</v>
      </c>
      <c r="AA18" s="11">
        <f>+'[3]Inf_FONDANE_Rva16'!AA18</f>
        <v>0</v>
      </c>
      <c r="AB18" s="11">
        <f>+'[3]Inf_FONDANE_Rva16'!AB18</f>
        <v>0</v>
      </c>
      <c r="AC18" s="11">
        <f>+'[3]Inf_FONDANE_Rva16'!AC18</f>
        <v>0</v>
      </c>
      <c r="AD18" s="11">
        <f>SUM(R18:AC18)</f>
        <v>625.98208</v>
      </c>
    </row>
    <row r="19" spans="1:30" s="1" customFormat="1" ht="11.25">
      <c r="A19" s="33" t="s">
        <v>67</v>
      </c>
      <c r="B19" s="34">
        <v>20</v>
      </c>
      <c r="C19" s="48" t="s">
        <v>68</v>
      </c>
      <c r="D19" s="11">
        <f>+'[3]Inf_FONDANE_Rva16'!D19</f>
        <v>835.75595</v>
      </c>
      <c r="E19" s="11">
        <f>+'[3]Inf_FONDANE_Rva16'!E19</f>
        <v>0</v>
      </c>
      <c r="F19" s="11">
        <f>+'[3]Inf_FONDANE_Rva16'!F19</f>
        <v>0</v>
      </c>
      <c r="G19" s="11">
        <f>+'[3]Inf_FONDANE_Rva16'!G19</f>
        <v>0.00041</v>
      </c>
      <c r="H19" s="11">
        <f>+'[3]Inf_FONDANE_Rva16'!H19</f>
        <v>0</v>
      </c>
      <c r="I19" s="11">
        <f>+'[3]Inf_FONDANE_Rva16'!I19</f>
        <v>0</v>
      </c>
      <c r="J19" s="11">
        <f>+'[3]Inf_FONDANE_Rva16'!J19</f>
        <v>0</v>
      </c>
      <c r="K19" s="11">
        <f>+'[3]Inf_FONDANE_Rva16'!K19</f>
        <v>835.75554</v>
      </c>
      <c r="L19" s="11">
        <f>+'[3]Inf_FONDANE_Rva16'!L19</f>
        <v>0</v>
      </c>
      <c r="M19" s="11">
        <f>+'[3]Inf_FONDANE_Rva16'!M19</f>
        <v>0</v>
      </c>
      <c r="N19" s="11">
        <f>+'[3]Inf_FONDANE_Rva16'!N19</f>
        <v>0</v>
      </c>
      <c r="O19" s="11">
        <f>+'[3]Inf_FONDANE_Rva16'!O19</f>
        <v>0</v>
      </c>
      <c r="P19" s="11">
        <f>+'[3]Inf_FONDANE_Rva16'!P19</f>
        <v>0</v>
      </c>
      <c r="Q19" s="11">
        <f>SUM(E19:P19)</f>
        <v>835.75595</v>
      </c>
      <c r="R19" s="11">
        <f>+'[3]Inf_FONDANE_Rva16'!R19</f>
        <v>0</v>
      </c>
      <c r="S19" s="11">
        <f>+'[3]Inf_FONDANE_Rva16'!S19</f>
        <v>0</v>
      </c>
      <c r="T19" s="11">
        <f>+'[3]Inf_FONDANE_Rva16'!T19</f>
        <v>0.00041</v>
      </c>
      <c r="U19" s="11">
        <f>+'[3]Inf_FONDANE_Rva16'!U19</f>
        <v>0</v>
      </c>
      <c r="V19" s="11">
        <f>+'[3]Inf_FONDANE_Rva16'!V19</f>
        <v>0</v>
      </c>
      <c r="W19" s="11">
        <f>+'[3]Inf_FONDANE_Rva16'!W19</f>
        <v>0</v>
      </c>
      <c r="X19" s="11">
        <f>+'[3]Inf_FONDANE_Rva16'!X19</f>
        <v>835.75554</v>
      </c>
      <c r="Y19" s="11">
        <f>+'[3]Inf_FONDANE_Rva16'!Y19</f>
        <v>0</v>
      </c>
      <c r="Z19" s="11">
        <f>+'[3]Inf_FONDANE_Rva16'!Z19</f>
        <v>0</v>
      </c>
      <c r="AA19" s="11">
        <f>+'[3]Inf_FONDANE_Rva16'!AA19</f>
        <v>0</v>
      </c>
      <c r="AB19" s="11">
        <f>+'[3]Inf_FONDANE_Rva16'!AB19</f>
        <v>0</v>
      </c>
      <c r="AC19" s="11">
        <f>+'[3]Inf_FONDANE_Rva16'!AC19</f>
        <v>0</v>
      </c>
      <c r="AD19" s="11">
        <f>SUM(R19:AC19)</f>
        <v>835.75595</v>
      </c>
    </row>
    <row r="20" spans="1:30" s="1" customFormat="1" ht="11.25" hidden="1">
      <c r="A20" s="33" t="s">
        <v>71</v>
      </c>
      <c r="B20" s="34" t="s">
        <v>111</v>
      </c>
      <c r="C20" s="48" t="s">
        <v>72</v>
      </c>
      <c r="D20" s="11">
        <f>+'[3]Inf_FONDANE_Rva16'!D20</f>
        <v>0</v>
      </c>
      <c r="E20" s="11">
        <f>+'[3]Inf_FONDANE_Rva16'!E20</f>
        <v>0</v>
      </c>
      <c r="F20" s="11">
        <f>+'[3]Inf_FONDANE_Rva16'!F20</f>
        <v>0</v>
      </c>
      <c r="G20" s="11">
        <f>+'[3]Inf_FONDANE_Rva16'!G20</f>
        <v>0</v>
      </c>
      <c r="H20" s="11">
        <f>+'[3]Inf_FONDANE_Rva16'!H20</f>
        <v>0</v>
      </c>
      <c r="I20" s="11">
        <f>+'[3]Inf_FONDANE_Rva16'!I20</f>
        <v>0</v>
      </c>
      <c r="J20" s="11">
        <f>+'[3]Inf_FONDANE_Rva16'!J20</f>
        <v>0</v>
      </c>
      <c r="K20" s="11">
        <f>+'[3]Inf_FONDANE_Rva16'!K20</f>
        <v>0</v>
      </c>
      <c r="L20" s="11">
        <f>+'[3]Inf_FONDANE_Rva16'!L20</f>
        <v>0</v>
      </c>
      <c r="M20" s="11">
        <f>+'[3]Inf_FONDANE_Rva16'!M20</f>
        <v>0</v>
      </c>
      <c r="N20" s="11">
        <f>+'[3]Inf_FONDANE_Rva16'!N20</f>
        <v>0</v>
      </c>
      <c r="O20" s="11">
        <f>+'[3]Inf_FONDANE_Rva16'!O20</f>
        <v>0</v>
      </c>
      <c r="P20" s="11">
        <f>+'[3]Inf_FONDANE_Rva16'!P20</f>
        <v>0</v>
      </c>
      <c r="Q20" s="11">
        <f>SUM(E20:P20)</f>
        <v>0</v>
      </c>
      <c r="R20" s="11">
        <f>+'[3]Inf_FONDANE_Rva16'!R20</f>
        <v>0</v>
      </c>
      <c r="S20" s="11">
        <f>+'[3]Inf_FONDANE_Rva16'!S20</f>
        <v>0</v>
      </c>
      <c r="T20" s="11">
        <f>+'[3]Inf_FONDANE_Rva16'!T20</f>
        <v>0</v>
      </c>
      <c r="U20" s="11">
        <f>+'[3]Inf_FONDANE_Rva16'!U20</f>
        <v>0</v>
      </c>
      <c r="V20" s="11">
        <f>+'[3]Inf_FONDANE_Rva16'!V20</f>
        <v>0</v>
      </c>
      <c r="W20" s="11">
        <f>+'[3]Inf_FONDANE_Rva16'!W20</f>
        <v>0</v>
      </c>
      <c r="X20" s="11">
        <f>+'[3]Inf_FONDANE_Rva16'!X20</f>
        <v>0</v>
      </c>
      <c r="Y20" s="11">
        <f>+'[3]Inf_FONDANE_Rva16'!Y20</f>
        <v>0</v>
      </c>
      <c r="Z20" s="11">
        <f>+'[3]Inf_FONDANE_Rva16'!Z20</f>
        <v>0</v>
      </c>
      <c r="AA20" s="11">
        <f>+'[3]Inf_FONDANE_Rva16'!AA20</f>
        <v>0</v>
      </c>
      <c r="AB20" s="11">
        <f>+'[3]Inf_FONDANE_Rva16'!AB20</f>
        <v>0</v>
      </c>
      <c r="AC20" s="11">
        <f>+'[3]Inf_FONDANE_Rva16'!AC20</f>
        <v>0</v>
      </c>
      <c r="AD20" s="11">
        <f>SUM(R20:AC20)</f>
        <v>0</v>
      </c>
    </row>
    <row r="21" spans="1:30" s="2" customFormat="1" ht="11.25">
      <c r="A21" s="105" t="s">
        <v>125</v>
      </c>
      <c r="B21" s="106"/>
      <c r="C21" s="105" t="s">
        <v>73</v>
      </c>
      <c r="D21" s="107">
        <f>SUM(D22:D23)</f>
        <v>6223.2093</v>
      </c>
      <c r="E21" s="107">
        <f aca="true" t="shared" si="6" ref="E21:AC21">SUM(E22:E23)</f>
        <v>0</v>
      </c>
      <c r="F21" s="107">
        <f t="shared" si="6"/>
        <v>0</v>
      </c>
      <c r="G21" s="107">
        <f t="shared" si="6"/>
        <v>6223.2092999999995</v>
      </c>
      <c r="H21" s="107">
        <f t="shared" si="6"/>
        <v>0</v>
      </c>
      <c r="I21" s="107">
        <f t="shared" si="6"/>
        <v>0</v>
      </c>
      <c r="J21" s="107">
        <f t="shared" si="6"/>
        <v>0</v>
      </c>
      <c r="K21" s="107">
        <f t="shared" si="6"/>
        <v>0</v>
      </c>
      <c r="L21" s="107">
        <f t="shared" si="6"/>
        <v>0</v>
      </c>
      <c r="M21" s="107">
        <f t="shared" si="6"/>
        <v>0</v>
      </c>
      <c r="N21" s="107">
        <f t="shared" si="6"/>
        <v>0</v>
      </c>
      <c r="O21" s="107">
        <f t="shared" si="6"/>
        <v>0</v>
      </c>
      <c r="P21" s="107">
        <f t="shared" si="6"/>
        <v>0</v>
      </c>
      <c r="Q21" s="107">
        <f t="shared" si="6"/>
        <v>6223.2092999999995</v>
      </c>
      <c r="R21" s="107">
        <f t="shared" si="6"/>
        <v>0</v>
      </c>
      <c r="S21" s="107">
        <f t="shared" si="6"/>
        <v>0</v>
      </c>
      <c r="T21" s="107">
        <f t="shared" si="6"/>
        <v>6223.2092999999995</v>
      </c>
      <c r="U21" s="107">
        <f t="shared" si="6"/>
        <v>0</v>
      </c>
      <c r="V21" s="107">
        <f t="shared" si="6"/>
        <v>0</v>
      </c>
      <c r="W21" s="107">
        <f t="shared" si="6"/>
        <v>0</v>
      </c>
      <c r="X21" s="107">
        <f t="shared" si="6"/>
        <v>0</v>
      </c>
      <c r="Y21" s="107">
        <f t="shared" si="6"/>
        <v>0</v>
      </c>
      <c r="Z21" s="107">
        <f t="shared" si="6"/>
        <v>0</v>
      </c>
      <c r="AA21" s="107">
        <f t="shared" si="6"/>
        <v>0</v>
      </c>
      <c r="AB21" s="107">
        <f t="shared" si="6"/>
        <v>0</v>
      </c>
      <c r="AC21" s="107">
        <f t="shared" si="6"/>
        <v>0</v>
      </c>
      <c r="AD21" s="107">
        <f>SUM(AD22:AD23)</f>
        <v>6223.2092999999995</v>
      </c>
    </row>
    <row r="22" spans="1:30" s="2" customFormat="1" ht="11.25">
      <c r="A22" s="11" t="s">
        <v>78</v>
      </c>
      <c r="B22" s="10" t="s">
        <v>111</v>
      </c>
      <c r="C22" s="48" t="s">
        <v>79</v>
      </c>
      <c r="D22" s="11">
        <f>+'[3]Inf_FONDANE_Rva16'!D22</f>
        <v>6223.2093</v>
      </c>
      <c r="E22" s="11">
        <f>+'[3]Inf_FONDANE_Rva16'!E22</f>
        <v>0</v>
      </c>
      <c r="F22" s="11">
        <f>+'[3]Inf_FONDANE_Rva16'!F22</f>
        <v>0</v>
      </c>
      <c r="G22" s="11">
        <f>+'[3]Inf_FONDANE_Rva16'!G22</f>
        <v>6223.2092999999995</v>
      </c>
      <c r="H22" s="11">
        <f>+'[3]Inf_FONDANE_Rva16'!H22</f>
        <v>0</v>
      </c>
      <c r="I22" s="11">
        <f>+'[3]Inf_FONDANE_Rva16'!I22</f>
        <v>0</v>
      </c>
      <c r="J22" s="11">
        <f>+'[3]Inf_FONDANE_Rva16'!J22</f>
        <v>0</v>
      </c>
      <c r="K22" s="11">
        <f>+'[3]Inf_FONDANE_Rva16'!K22</f>
        <v>0</v>
      </c>
      <c r="L22" s="11">
        <f>+'[3]Inf_FONDANE_Rva16'!L22</f>
        <v>0</v>
      </c>
      <c r="M22" s="11">
        <f>+'[3]Inf_FONDANE_Rva16'!M22</f>
        <v>0</v>
      </c>
      <c r="N22" s="11">
        <f>+'[3]Inf_FONDANE_Rva16'!N22</f>
        <v>0</v>
      </c>
      <c r="O22" s="11">
        <f>+'[3]Inf_FONDANE_Rva16'!O22</f>
        <v>0</v>
      </c>
      <c r="P22" s="11">
        <f>+'[3]Inf_FONDANE_Rva16'!P22</f>
        <v>0</v>
      </c>
      <c r="Q22" s="11">
        <f>SUM(E22:P22)</f>
        <v>6223.2092999999995</v>
      </c>
      <c r="R22" s="11">
        <f>+'[3]Inf_FONDANE_Rva16'!R22</f>
        <v>0</v>
      </c>
      <c r="S22" s="11">
        <f>+'[3]Inf_FONDANE_Rva16'!S22</f>
        <v>0</v>
      </c>
      <c r="T22" s="11">
        <f>+'[3]Inf_FONDANE_Rva16'!T22</f>
        <v>6223.2092999999995</v>
      </c>
      <c r="U22" s="11">
        <f>+'[3]Inf_FONDANE_Rva16'!U22</f>
        <v>0</v>
      </c>
      <c r="V22" s="11">
        <f>+'[3]Inf_FONDANE_Rva16'!V22</f>
        <v>0</v>
      </c>
      <c r="W22" s="11">
        <f>+'[3]Inf_FONDANE_Rva16'!W22</f>
        <v>0</v>
      </c>
      <c r="X22" s="11">
        <f>+'[3]Inf_FONDANE_Rva16'!X22</f>
        <v>0</v>
      </c>
      <c r="Y22" s="11">
        <f>+'[3]Inf_FONDANE_Rva16'!Y22</f>
        <v>0</v>
      </c>
      <c r="Z22" s="11">
        <f>+'[3]Inf_FONDANE_Rva16'!Z22</f>
        <v>0</v>
      </c>
      <c r="AA22" s="11">
        <f>+'[3]Inf_FONDANE_Rva16'!AA22</f>
        <v>0</v>
      </c>
      <c r="AB22" s="11">
        <f>+'[3]Inf_FONDANE_Rva16'!AB22</f>
        <v>0</v>
      </c>
      <c r="AC22" s="11">
        <f>+'[3]Inf_FONDANE_Rva16'!AC22</f>
        <v>0</v>
      </c>
      <c r="AD22" s="11">
        <f>SUM(R22:AC22)</f>
        <v>6223.2092999999995</v>
      </c>
    </row>
    <row r="23" spans="1:30" s="1" customFormat="1" ht="11.25" hidden="1">
      <c r="A23" s="33" t="s">
        <v>80</v>
      </c>
      <c r="B23" s="34" t="s">
        <v>111</v>
      </c>
      <c r="C23" s="48" t="s">
        <v>81</v>
      </c>
      <c r="D23" s="11">
        <f>+'[3]Inf_FONDANE_Rva16'!D23</f>
        <v>0</v>
      </c>
      <c r="E23" s="11">
        <f>+'[3]Inf_FONDANE_Rva16'!E23</f>
        <v>0</v>
      </c>
      <c r="F23" s="11">
        <f>+'[3]Inf_FONDANE_Rva16'!F23</f>
        <v>0</v>
      </c>
      <c r="G23" s="11">
        <f>+'[3]Inf_FONDANE_Rva16'!G23</f>
        <v>0</v>
      </c>
      <c r="H23" s="11">
        <f>+'[3]Inf_FONDANE_Rva16'!H23</f>
        <v>0</v>
      </c>
      <c r="I23" s="11">
        <f>+'[3]Inf_FONDANE_Rva16'!I23</f>
        <v>0</v>
      </c>
      <c r="J23" s="11">
        <f>+'[3]Inf_FONDANE_Rva16'!J23</f>
        <v>0</v>
      </c>
      <c r="K23" s="11">
        <f>+'[3]Inf_FONDANE_Rva16'!K23</f>
        <v>0</v>
      </c>
      <c r="L23" s="11">
        <f>+'[3]Inf_FONDANE_Rva16'!L23</f>
        <v>0</v>
      </c>
      <c r="M23" s="11">
        <f>+'[3]Inf_FONDANE_Rva16'!M23</f>
        <v>0</v>
      </c>
      <c r="N23" s="11">
        <f>+'[3]Inf_FONDANE_Rva16'!N23</f>
        <v>0</v>
      </c>
      <c r="O23" s="11">
        <f>+'[3]Inf_FONDANE_Rva16'!O23</f>
        <v>0</v>
      </c>
      <c r="P23" s="11">
        <f>+'[3]Inf_FONDANE_Rva16'!P23</f>
        <v>0</v>
      </c>
      <c r="Q23" s="11">
        <f>SUM(E23:P23)</f>
        <v>0</v>
      </c>
      <c r="R23" s="11">
        <f>+'[3]Inf_FONDANE_Rva16'!R23</f>
        <v>0</v>
      </c>
      <c r="S23" s="11">
        <f>+'[3]Inf_FONDANE_Rva16'!S23</f>
        <v>0</v>
      </c>
      <c r="T23" s="11">
        <f>+'[3]Inf_FONDANE_Rva16'!T23</f>
        <v>0</v>
      </c>
      <c r="U23" s="11">
        <f>+'[3]Inf_FONDANE_Rva16'!U23</f>
        <v>0</v>
      </c>
      <c r="V23" s="11">
        <f>+'[3]Inf_FONDANE_Rva16'!V23</f>
        <v>0</v>
      </c>
      <c r="W23" s="11">
        <f>+'[3]Inf_FONDANE_Rva16'!W23</f>
        <v>0</v>
      </c>
      <c r="X23" s="11">
        <f>+'[3]Inf_FONDANE_Rva16'!X23</f>
        <v>0</v>
      </c>
      <c r="Y23" s="11">
        <f>+'[3]Inf_FONDANE_Rva16'!Y23</f>
        <v>0</v>
      </c>
      <c r="Z23" s="11">
        <f>+'[3]Inf_FONDANE_Rva16'!Z23</f>
        <v>0</v>
      </c>
      <c r="AA23" s="11">
        <f>+'[3]Inf_FONDANE_Rva16'!AA23</f>
        <v>0</v>
      </c>
      <c r="AB23" s="11">
        <f>+'[3]Inf_FONDANE_Rva16'!AB23</f>
        <v>0</v>
      </c>
      <c r="AC23" s="11">
        <f>+'[3]Inf_FONDANE_Rva16'!AC23</f>
        <v>0</v>
      </c>
      <c r="AD23" s="11">
        <f>SUM(R23:AC23)</f>
        <v>0</v>
      </c>
    </row>
    <row r="24" spans="1:30" s="2" customFormat="1" ht="11.25" hidden="1">
      <c r="A24" s="105" t="s">
        <v>133</v>
      </c>
      <c r="B24" s="106"/>
      <c r="C24" s="105" t="s">
        <v>134</v>
      </c>
      <c r="D24" s="107">
        <f aca="true" t="shared" si="7" ref="D24:P24">SUM(D25:D26)</f>
        <v>0</v>
      </c>
      <c r="E24" s="107">
        <f t="shared" si="7"/>
        <v>0</v>
      </c>
      <c r="F24" s="107">
        <f t="shared" si="7"/>
        <v>0</v>
      </c>
      <c r="G24" s="107">
        <f t="shared" si="7"/>
        <v>0</v>
      </c>
      <c r="H24" s="107">
        <f t="shared" si="7"/>
        <v>0</v>
      </c>
      <c r="I24" s="107">
        <f t="shared" si="7"/>
        <v>0</v>
      </c>
      <c r="J24" s="107">
        <f t="shared" si="7"/>
        <v>0</v>
      </c>
      <c r="K24" s="107">
        <f t="shared" si="7"/>
        <v>0</v>
      </c>
      <c r="L24" s="107">
        <f t="shared" si="7"/>
        <v>0</v>
      </c>
      <c r="M24" s="107">
        <f t="shared" si="7"/>
        <v>0</v>
      </c>
      <c r="N24" s="107">
        <f t="shared" si="7"/>
        <v>0</v>
      </c>
      <c r="O24" s="107">
        <f t="shared" si="7"/>
        <v>0</v>
      </c>
      <c r="P24" s="107">
        <f t="shared" si="7"/>
        <v>0</v>
      </c>
      <c r="Q24" s="107">
        <f aca="true" t="shared" si="8" ref="Q24:AC24">SUM(Q25:Q26)</f>
        <v>0</v>
      </c>
      <c r="R24" s="107">
        <f t="shared" si="8"/>
        <v>0</v>
      </c>
      <c r="S24" s="107">
        <f t="shared" si="8"/>
        <v>0</v>
      </c>
      <c r="T24" s="107">
        <f t="shared" si="8"/>
        <v>0</v>
      </c>
      <c r="U24" s="107">
        <f t="shared" si="8"/>
        <v>0</v>
      </c>
      <c r="V24" s="107">
        <f t="shared" si="8"/>
        <v>0</v>
      </c>
      <c r="W24" s="107">
        <f t="shared" si="8"/>
        <v>0</v>
      </c>
      <c r="X24" s="107">
        <f t="shared" si="8"/>
        <v>0</v>
      </c>
      <c r="Y24" s="107">
        <f t="shared" si="8"/>
        <v>0</v>
      </c>
      <c r="Z24" s="107">
        <f t="shared" si="8"/>
        <v>0</v>
      </c>
      <c r="AA24" s="107">
        <f t="shared" si="8"/>
        <v>0</v>
      </c>
      <c r="AB24" s="107">
        <f t="shared" si="8"/>
        <v>0</v>
      </c>
      <c r="AC24" s="107">
        <f t="shared" si="8"/>
        <v>0</v>
      </c>
      <c r="AD24" s="107">
        <f>SUM(AD25:AD26)</f>
        <v>0</v>
      </c>
    </row>
    <row r="25" spans="1:30" s="1" customFormat="1" ht="11.25" hidden="1">
      <c r="A25" s="11" t="s">
        <v>137</v>
      </c>
      <c r="B25" s="10" t="s">
        <v>111</v>
      </c>
      <c r="C25" s="48" t="s">
        <v>138</v>
      </c>
      <c r="D25" s="11">
        <f>+'[3]Inf_FONDANE_Rva16'!D25</f>
        <v>0</v>
      </c>
      <c r="E25" s="11">
        <f>+'[3]Inf_FONDANE_Rva16'!E25</f>
        <v>0</v>
      </c>
      <c r="F25" s="11">
        <f>+'[3]Inf_FONDANE_Rva16'!F25</f>
        <v>0</v>
      </c>
      <c r="G25" s="11">
        <f>+'[3]Inf_FONDANE_Rva16'!G25</f>
        <v>0</v>
      </c>
      <c r="H25" s="11">
        <f>+'[3]Inf_FONDANE_Rva16'!H25</f>
        <v>0</v>
      </c>
      <c r="I25" s="11">
        <f>+'[3]Inf_FONDANE_Rva16'!I25</f>
        <v>0</v>
      </c>
      <c r="J25" s="11">
        <f>+'[3]Inf_FONDANE_Rva16'!J25</f>
        <v>0</v>
      </c>
      <c r="K25" s="11">
        <f>+'[3]Inf_FONDANE_Rva16'!K25</f>
        <v>0</v>
      </c>
      <c r="L25" s="11">
        <f>+'[3]Inf_FONDANE_Rva16'!L25</f>
        <v>0</v>
      </c>
      <c r="M25" s="11">
        <f>+'[3]Inf_FONDANE_Rva16'!M25</f>
        <v>0</v>
      </c>
      <c r="N25" s="11">
        <f>+'[3]Inf_FONDANE_Rva16'!N25</f>
        <v>0</v>
      </c>
      <c r="O25" s="11">
        <f>+'[3]Inf_FONDANE_Rva16'!O25</f>
        <v>0</v>
      </c>
      <c r="P25" s="11">
        <f>+'[3]Inf_FONDANE_Rva16'!P25</f>
        <v>0</v>
      </c>
      <c r="Q25" s="11">
        <f>SUM(E25:P25)</f>
        <v>0</v>
      </c>
      <c r="R25" s="11">
        <f>+'[3]Inf_FONDANE_Rva16'!R25</f>
        <v>0</v>
      </c>
      <c r="S25" s="11">
        <f>+'[3]Inf_FONDANE_Rva16'!S25</f>
        <v>0</v>
      </c>
      <c r="T25" s="11">
        <f>+'[3]Inf_FONDANE_Rva16'!T25</f>
        <v>0</v>
      </c>
      <c r="U25" s="11">
        <f>+'[3]Inf_FONDANE_Rva16'!U25</f>
        <v>0</v>
      </c>
      <c r="V25" s="11">
        <f>+'[3]Inf_FONDANE_Rva16'!V25</f>
        <v>0</v>
      </c>
      <c r="W25" s="11">
        <f>+'[3]Inf_FONDANE_Rva16'!W25</f>
        <v>0</v>
      </c>
      <c r="X25" s="11">
        <f>+'[3]Inf_FONDANE_Rva16'!X25</f>
        <v>0</v>
      </c>
      <c r="Y25" s="11">
        <f>+'[3]Inf_FONDANE_Rva16'!Y25</f>
        <v>0</v>
      </c>
      <c r="Z25" s="11">
        <f>+'[3]Inf_FONDANE_Rva16'!Z25</f>
        <v>0</v>
      </c>
      <c r="AA25" s="11">
        <f>+'[3]Inf_FONDANE_Rva16'!AA25</f>
        <v>0</v>
      </c>
      <c r="AB25" s="11">
        <f>+'[3]Inf_FONDANE_Rva16'!AB25</f>
        <v>0</v>
      </c>
      <c r="AC25" s="11">
        <f>+'[3]Inf_FONDANE_Rva16'!AC25</f>
        <v>0</v>
      </c>
      <c r="AD25" s="11">
        <f>SUM(R25:AC25)</f>
        <v>0</v>
      </c>
    </row>
    <row r="26" spans="1:30" s="1" customFormat="1" ht="11.25" hidden="1">
      <c r="A26" s="11" t="s">
        <v>139</v>
      </c>
      <c r="B26" s="10" t="s">
        <v>111</v>
      </c>
      <c r="C26" s="48" t="s">
        <v>140</v>
      </c>
      <c r="D26" s="11">
        <f>+'[3]Inf_FONDANE_Rva16'!D26</f>
        <v>0</v>
      </c>
      <c r="E26" s="11">
        <f>+'[3]Inf_FONDANE_Rva16'!E26</f>
        <v>0</v>
      </c>
      <c r="F26" s="11">
        <f>+'[3]Inf_FONDANE_Rva16'!F26</f>
        <v>0</v>
      </c>
      <c r="G26" s="11">
        <f>+'[3]Inf_FONDANE_Rva16'!G26</f>
        <v>0</v>
      </c>
      <c r="H26" s="11">
        <f>+'[3]Inf_FONDANE_Rva16'!H26</f>
        <v>0</v>
      </c>
      <c r="I26" s="11">
        <f>+'[3]Inf_FONDANE_Rva16'!I26</f>
        <v>0</v>
      </c>
      <c r="J26" s="11">
        <f>+'[3]Inf_FONDANE_Rva16'!J26</f>
        <v>0</v>
      </c>
      <c r="K26" s="11">
        <f>+'[3]Inf_FONDANE_Rva16'!K26</f>
        <v>0</v>
      </c>
      <c r="L26" s="11">
        <f>+'[3]Inf_FONDANE_Rva16'!L26</f>
        <v>0</v>
      </c>
      <c r="M26" s="11">
        <f>+'[3]Inf_FONDANE_Rva16'!M26</f>
        <v>0</v>
      </c>
      <c r="N26" s="11">
        <f>+'[3]Inf_FONDANE_Rva16'!N26</f>
        <v>0</v>
      </c>
      <c r="O26" s="11">
        <f>+'[3]Inf_FONDANE_Rva16'!O26</f>
        <v>0</v>
      </c>
      <c r="P26" s="11">
        <f>+'[3]Inf_FONDANE_Rva16'!P26</f>
        <v>0</v>
      </c>
      <c r="Q26" s="11">
        <f>SUM(E26:P26)</f>
        <v>0</v>
      </c>
      <c r="R26" s="11">
        <f>+'[3]Inf_FONDANE_Rva16'!R26</f>
        <v>0</v>
      </c>
      <c r="S26" s="11">
        <f>+'[3]Inf_FONDANE_Rva16'!S26</f>
        <v>0</v>
      </c>
      <c r="T26" s="11">
        <f>+'[3]Inf_FONDANE_Rva16'!T26</f>
        <v>0</v>
      </c>
      <c r="U26" s="11">
        <f>+'[3]Inf_FONDANE_Rva16'!U26</f>
        <v>0</v>
      </c>
      <c r="V26" s="11">
        <f>+'[3]Inf_FONDANE_Rva16'!V26</f>
        <v>0</v>
      </c>
      <c r="W26" s="11">
        <f>+'[3]Inf_FONDANE_Rva16'!W26</f>
        <v>0</v>
      </c>
      <c r="X26" s="11">
        <f>+'[3]Inf_FONDANE_Rva16'!X26</f>
        <v>0</v>
      </c>
      <c r="Y26" s="11">
        <f>+'[3]Inf_FONDANE_Rva16'!Y26</f>
        <v>0</v>
      </c>
      <c r="Z26" s="11">
        <f>+'[3]Inf_FONDANE_Rva16'!Z26</f>
        <v>0</v>
      </c>
      <c r="AA26" s="11">
        <f>+'[3]Inf_FONDANE_Rva16'!AA26</f>
        <v>0</v>
      </c>
      <c r="AB26" s="11">
        <f>+'[3]Inf_FONDANE_Rva16'!AB26</f>
        <v>0</v>
      </c>
      <c r="AC26" s="11">
        <f>+'[3]Inf_FONDANE_Rva16'!AC26</f>
        <v>0</v>
      </c>
      <c r="AD26" s="11">
        <f>SUM(R26:AC26)</f>
        <v>0</v>
      </c>
    </row>
    <row r="27" spans="1:30" s="1" customFormat="1" ht="11.25" hidden="1">
      <c r="A27" s="111" t="s">
        <v>141</v>
      </c>
      <c r="B27" s="112"/>
      <c r="C27" s="111" t="s">
        <v>85</v>
      </c>
      <c r="D27" s="107">
        <f>SUM(D28)</f>
        <v>0</v>
      </c>
      <c r="E27" s="107">
        <f aca="true" t="shared" si="9" ref="E27:AD27">SUM(E28)</f>
        <v>0</v>
      </c>
      <c r="F27" s="107">
        <f t="shared" si="9"/>
        <v>0</v>
      </c>
      <c r="G27" s="107">
        <f t="shared" si="9"/>
        <v>0</v>
      </c>
      <c r="H27" s="107">
        <f t="shared" si="9"/>
        <v>0</v>
      </c>
      <c r="I27" s="107">
        <f t="shared" si="9"/>
        <v>0</v>
      </c>
      <c r="J27" s="107">
        <f t="shared" si="9"/>
        <v>0</v>
      </c>
      <c r="K27" s="107">
        <f t="shared" si="9"/>
        <v>0</v>
      </c>
      <c r="L27" s="107">
        <f t="shared" si="9"/>
        <v>0</v>
      </c>
      <c r="M27" s="107">
        <f t="shared" si="9"/>
        <v>0</v>
      </c>
      <c r="N27" s="107">
        <f t="shared" si="9"/>
        <v>0</v>
      </c>
      <c r="O27" s="107">
        <f t="shared" si="9"/>
        <v>0</v>
      </c>
      <c r="P27" s="107">
        <f t="shared" si="9"/>
        <v>0</v>
      </c>
      <c r="Q27" s="107">
        <f t="shared" si="9"/>
        <v>0</v>
      </c>
      <c r="R27" s="107">
        <f t="shared" si="9"/>
        <v>0</v>
      </c>
      <c r="S27" s="107">
        <f t="shared" si="9"/>
        <v>0</v>
      </c>
      <c r="T27" s="107">
        <f t="shared" si="9"/>
        <v>0</v>
      </c>
      <c r="U27" s="107">
        <f t="shared" si="9"/>
        <v>0</v>
      </c>
      <c r="V27" s="107">
        <f t="shared" si="9"/>
        <v>0</v>
      </c>
      <c r="W27" s="107">
        <f t="shared" si="9"/>
        <v>0</v>
      </c>
      <c r="X27" s="107">
        <f t="shared" si="9"/>
        <v>0</v>
      </c>
      <c r="Y27" s="107">
        <f t="shared" si="9"/>
        <v>0</v>
      </c>
      <c r="Z27" s="107">
        <f t="shared" si="9"/>
        <v>0</v>
      </c>
      <c r="AA27" s="107">
        <f t="shared" si="9"/>
        <v>0</v>
      </c>
      <c r="AB27" s="107">
        <f t="shared" si="9"/>
        <v>0</v>
      </c>
      <c r="AC27" s="107">
        <f t="shared" si="9"/>
        <v>0</v>
      </c>
      <c r="AD27" s="107">
        <f t="shared" si="9"/>
        <v>0</v>
      </c>
    </row>
    <row r="28" spans="1:30" s="1" customFormat="1" ht="11.25" hidden="1">
      <c r="A28" s="33" t="s">
        <v>174</v>
      </c>
      <c r="B28" s="34">
        <v>20</v>
      </c>
      <c r="C28" s="48" t="s">
        <v>175</v>
      </c>
      <c r="D28" s="11">
        <f>+'[3]Inf_FONDANE_Rva16'!D28</f>
        <v>0</v>
      </c>
      <c r="E28" s="11">
        <f>+'[3]Inf_FONDANE_Rva16'!E28</f>
        <v>0</v>
      </c>
      <c r="F28" s="11">
        <f>+'[3]Inf_FONDANE_Rva16'!F28</f>
        <v>0</v>
      </c>
      <c r="G28" s="11">
        <f>+'[3]Inf_FONDANE_Rva16'!G28</f>
        <v>0</v>
      </c>
      <c r="H28" s="11">
        <f>+'[3]Inf_FONDANE_Rva16'!H28</f>
        <v>0</v>
      </c>
      <c r="I28" s="11">
        <f>+'[3]Inf_FONDANE_Rva16'!I28</f>
        <v>0</v>
      </c>
      <c r="J28" s="11">
        <f>+'[3]Inf_FONDANE_Rva16'!J28</f>
        <v>0</v>
      </c>
      <c r="K28" s="11">
        <f>+'[3]Inf_FONDANE_Rva16'!K28</f>
        <v>0</v>
      </c>
      <c r="L28" s="11">
        <f>+'[3]Inf_FONDANE_Rva16'!L28</f>
        <v>0</v>
      </c>
      <c r="M28" s="11">
        <f>+'[3]Inf_FONDANE_Rva16'!M28</f>
        <v>0</v>
      </c>
      <c r="N28" s="11">
        <f>+'[3]Inf_FONDANE_Rva16'!N28</f>
        <v>0</v>
      </c>
      <c r="O28" s="11">
        <f>+'[3]Inf_FONDANE_Rva16'!O28</f>
        <v>0</v>
      </c>
      <c r="P28" s="11">
        <f>+'[3]Inf_FONDANE_Rva16'!P28</f>
        <v>0</v>
      </c>
      <c r="Q28" s="11">
        <f>SUM(E28:P28)</f>
        <v>0</v>
      </c>
      <c r="R28" s="11">
        <f>+'[3]Inf_FONDANE_Rva16'!R28</f>
        <v>0</v>
      </c>
      <c r="S28" s="11">
        <f>+'[3]Inf_FONDANE_Rva16'!S28</f>
        <v>0</v>
      </c>
      <c r="T28" s="11">
        <f>+'[3]Inf_FONDANE_Rva16'!T28</f>
        <v>0</v>
      </c>
      <c r="U28" s="11">
        <f>+'[3]Inf_FONDANE_Rva16'!U28</f>
        <v>0</v>
      </c>
      <c r="V28" s="11">
        <f>+'[3]Inf_FONDANE_Rva16'!V28</f>
        <v>0</v>
      </c>
      <c r="W28" s="11">
        <f>+'[3]Inf_FONDANE_Rva16'!W28</f>
        <v>0</v>
      </c>
      <c r="X28" s="11">
        <f>+'[3]Inf_FONDANE_Rva16'!X28</f>
        <v>0</v>
      </c>
      <c r="Y28" s="11">
        <f>+'[3]Inf_FONDANE_Rva16'!Y28</f>
        <v>0</v>
      </c>
      <c r="Z28" s="11">
        <f>+'[3]Inf_FONDANE_Rva16'!Z28</f>
        <v>0</v>
      </c>
      <c r="AA28" s="11">
        <f>+'[3]Inf_FONDANE_Rva16'!AA28</f>
        <v>0</v>
      </c>
      <c r="AB28" s="11">
        <f>+'[3]Inf_FONDANE_Rva16'!AB28</f>
        <v>0</v>
      </c>
      <c r="AC28" s="11">
        <f>+'[3]Inf_FONDANE_Rva16'!AC28</f>
        <v>0</v>
      </c>
      <c r="AD28" s="11">
        <f>SUM(R28:AC28)</f>
        <v>0</v>
      </c>
    </row>
    <row r="29" spans="1:30" s="2" customFormat="1" ht="11.25" hidden="1">
      <c r="A29" s="105" t="s">
        <v>103</v>
      </c>
      <c r="B29" s="106"/>
      <c r="C29" s="105" t="s">
        <v>88</v>
      </c>
      <c r="D29" s="107">
        <f aca="true" t="shared" si="10" ref="D29:AD29">SUM(D30)</f>
        <v>0</v>
      </c>
      <c r="E29" s="107">
        <f t="shared" si="10"/>
        <v>0</v>
      </c>
      <c r="F29" s="107">
        <f t="shared" si="10"/>
        <v>0</v>
      </c>
      <c r="G29" s="107">
        <f t="shared" si="10"/>
        <v>0</v>
      </c>
      <c r="H29" s="107">
        <f t="shared" si="10"/>
        <v>0</v>
      </c>
      <c r="I29" s="107">
        <f t="shared" si="10"/>
        <v>0</v>
      </c>
      <c r="J29" s="107">
        <f t="shared" si="10"/>
        <v>0</v>
      </c>
      <c r="K29" s="107">
        <f t="shared" si="10"/>
        <v>0</v>
      </c>
      <c r="L29" s="107">
        <f t="shared" si="10"/>
        <v>0</v>
      </c>
      <c r="M29" s="107">
        <f t="shared" si="10"/>
        <v>0</v>
      </c>
      <c r="N29" s="107">
        <f t="shared" si="10"/>
        <v>0</v>
      </c>
      <c r="O29" s="107">
        <f t="shared" si="10"/>
        <v>0</v>
      </c>
      <c r="P29" s="107">
        <f t="shared" si="10"/>
        <v>0</v>
      </c>
      <c r="Q29" s="107">
        <f t="shared" si="10"/>
        <v>0</v>
      </c>
      <c r="R29" s="107">
        <f t="shared" si="10"/>
        <v>0</v>
      </c>
      <c r="S29" s="107">
        <f t="shared" si="10"/>
        <v>0</v>
      </c>
      <c r="T29" s="107">
        <f t="shared" si="10"/>
        <v>0</v>
      </c>
      <c r="U29" s="107">
        <f t="shared" si="10"/>
        <v>0</v>
      </c>
      <c r="V29" s="107">
        <f t="shared" si="10"/>
        <v>0</v>
      </c>
      <c r="W29" s="107">
        <f t="shared" si="10"/>
        <v>0</v>
      </c>
      <c r="X29" s="107">
        <f t="shared" si="10"/>
        <v>0</v>
      </c>
      <c r="Y29" s="107">
        <f t="shared" si="10"/>
        <v>0</v>
      </c>
      <c r="Z29" s="107">
        <f t="shared" si="10"/>
        <v>0</v>
      </c>
      <c r="AA29" s="107">
        <f t="shared" si="10"/>
        <v>0</v>
      </c>
      <c r="AB29" s="107">
        <f t="shared" si="10"/>
        <v>0</v>
      </c>
      <c r="AC29" s="107">
        <f t="shared" si="10"/>
        <v>0</v>
      </c>
      <c r="AD29" s="107">
        <f t="shared" si="10"/>
        <v>0</v>
      </c>
    </row>
    <row r="30" spans="1:30" s="1" customFormat="1" ht="11.25" hidden="1">
      <c r="A30" s="11" t="s">
        <v>148</v>
      </c>
      <c r="B30" s="10" t="s">
        <v>111</v>
      </c>
      <c r="C30" s="48" t="s">
        <v>149</v>
      </c>
      <c r="D30" s="11">
        <f>+'[3]Inf_FONDANE_Rva16'!D30</f>
        <v>0</v>
      </c>
      <c r="E30" s="11">
        <f>+'[3]Inf_FONDANE_Rva16'!E30</f>
        <v>0</v>
      </c>
      <c r="F30" s="11">
        <f>+'[3]Inf_FONDANE_Rva16'!F30</f>
        <v>0</v>
      </c>
      <c r="G30" s="11">
        <f>+'[3]Inf_FONDANE_Rva16'!G30</f>
        <v>0</v>
      </c>
      <c r="H30" s="11">
        <f>+'[3]Inf_FONDANE_Rva16'!H30</f>
        <v>0</v>
      </c>
      <c r="I30" s="11">
        <f>+'[3]Inf_FONDANE_Rva16'!I30</f>
        <v>0</v>
      </c>
      <c r="J30" s="11">
        <f>+'[3]Inf_FONDANE_Rva16'!J30</f>
        <v>0</v>
      </c>
      <c r="K30" s="11">
        <f>+'[3]Inf_FONDANE_Rva16'!K30</f>
        <v>0</v>
      </c>
      <c r="L30" s="11">
        <f>+'[3]Inf_FONDANE_Rva16'!L30</f>
        <v>0</v>
      </c>
      <c r="M30" s="11">
        <f>+'[3]Inf_FONDANE_Rva16'!M30</f>
        <v>0</v>
      </c>
      <c r="N30" s="11">
        <f>+'[3]Inf_FONDANE_Rva16'!N30</f>
        <v>0</v>
      </c>
      <c r="O30" s="11">
        <f>+'[3]Inf_FONDANE_Rva16'!O30</f>
        <v>0</v>
      </c>
      <c r="P30" s="11">
        <f>+'[3]Inf_FONDANE_Rva16'!P30</f>
        <v>0</v>
      </c>
      <c r="Q30" s="11">
        <f>SUM(E30:P30)</f>
        <v>0</v>
      </c>
      <c r="R30" s="11">
        <f>+'[3]Inf_FONDANE_Rva16'!R30</f>
        <v>0</v>
      </c>
      <c r="S30" s="11">
        <f>+'[3]Inf_FONDANE_Rva16'!S30</f>
        <v>0</v>
      </c>
      <c r="T30" s="11">
        <f>+'[3]Inf_FONDANE_Rva16'!T30</f>
        <v>0</v>
      </c>
      <c r="U30" s="11">
        <f>+'[3]Inf_FONDANE_Rva16'!U30</f>
        <v>0</v>
      </c>
      <c r="V30" s="11">
        <f>+'[3]Inf_FONDANE_Rva16'!V30</f>
        <v>0</v>
      </c>
      <c r="W30" s="11">
        <f>+'[3]Inf_FONDANE_Rva16'!W30</f>
        <v>0</v>
      </c>
      <c r="X30" s="11">
        <f>+'[3]Inf_FONDANE_Rva16'!X30</f>
        <v>0</v>
      </c>
      <c r="Y30" s="11">
        <f>+'[3]Inf_FONDANE_Rva16'!Y30</f>
        <v>0</v>
      </c>
      <c r="Z30" s="11">
        <f>+'[3]Inf_FONDANE_Rva16'!Z30</f>
        <v>0</v>
      </c>
      <c r="AA30" s="11">
        <f>+'[3]Inf_FONDANE_Rva16'!AA30</f>
        <v>0</v>
      </c>
      <c r="AB30" s="11">
        <f>+'[3]Inf_FONDANE_Rva16'!AB30</f>
        <v>0</v>
      </c>
      <c r="AC30" s="11">
        <f>+'[3]Inf_FONDANE_Rva16'!AC30</f>
        <v>0</v>
      </c>
      <c r="AD30" s="11">
        <f>SUM(R30:AC30)</f>
        <v>0</v>
      </c>
    </row>
    <row r="31" spans="1:30" s="1" customFormat="1" ht="11.25" hidden="1">
      <c r="A31" s="111" t="s">
        <v>158</v>
      </c>
      <c r="B31" s="112"/>
      <c r="C31" s="111" t="s">
        <v>160</v>
      </c>
      <c r="D31" s="107">
        <f aca="true" t="shared" si="11" ref="D31:AD31">SUM(D32)</f>
        <v>0</v>
      </c>
      <c r="E31" s="107">
        <f t="shared" si="11"/>
        <v>0</v>
      </c>
      <c r="F31" s="107">
        <f t="shared" si="11"/>
        <v>0</v>
      </c>
      <c r="G31" s="107">
        <f t="shared" si="11"/>
        <v>0</v>
      </c>
      <c r="H31" s="107">
        <f t="shared" si="11"/>
        <v>0</v>
      </c>
      <c r="I31" s="107">
        <f t="shared" si="11"/>
        <v>0</v>
      </c>
      <c r="J31" s="107">
        <f t="shared" si="11"/>
        <v>0</v>
      </c>
      <c r="K31" s="107">
        <f t="shared" si="11"/>
        <v>0</v>
      </c>
      <c r="L31" s="107">
        <f t="shared" si="11"/>
        <v>0</v>
      </c>
      <c r="M31" s="107">
        <f t="shared" si="11"/>
        <v>0</v>
      </c>
      <c r="N31" s="107">
        <f t="shared" si="11"/>
        <v>0</v>
      </c>
      <c r="O31" s="107">
        <f t="shared" si="11"/>
        <v>0</v>
      </c>
      <c r="P31" s="107">
        <f t="shared" si="11"/>
        <v>0</v>
      </c>
      <c r="Q31" s="107">
        <f t="shared" si="11"/>
        <v>0</v>
      </c>
      <c r="R31" s="107">
        <f t="shared" si="11"/>
        <v>0</v>
      </c>
      <c r="S31" s="107">
        <f t="shared" si="11"/>
        <v>0</v>
      </c>
      <c r="T31" s="107">
        <f t="shared" si="11"/>
        <v>0</v>
      </c>
      <c r="U31" s="107">
        <f t="shared" si="11"/>
        <v>0</v>
      </c>
      <c r="V31" s="107">
        <f t="shared" si="11"/>
        <v>0</v>
      </c>
      <c r="W31" s="107">
        <f t="shared" si="11"/>
        <v>0</v>
      </c>
      <c r="X31" s="107">
        <f t="shared" si="11"/>
        <v>0</v>
      </c>
      <c r="Y31" s="107">
        <f t="shared" si="11"/>
        <v>0</v>
      </c>
      <c r="Z31" s="107">
        <f t="shared" si="11"/>
        <v>0</v>
      </c>
      <c r="AA31" s="107">
        <f t="shared" si="11"/>
        <v>0</v>
      </c>
      <c r="AB31" s="107">
        <f t="shared" si="11"/>
        <v>0</v>
      </c>
      <c r="AC31" s="107">
        <f t="shared" si="11"/>
        <v>0</v>
      </c>
      <c r="AD31" s="107">
        <f t="shared" si="11"/>
        <v>0</v>
      </c>
    </row>
    <row r="32" spans="1:30" s="1" customFormat="1" ht="11.25" hidden="1">
      <c r="A32" s="33" t="s">
        <v>159</v>
      </c>
      <c r="B32" s="34" t="s">
        <v>111</v>
      </c>
      <c r="C32" s="48" t="s">
        <v>161</v>
      </c>
      <c r="D32" s="11">
        <f>+'[3]Inf_FONDANE_Rva16'!D32</f>
        <v>0</v>
      </c>
      <c r="E32" s="11">
        <f>+'[3]Inf_FONDANE_Rva16'!E32</f>
        <v>0</v>
      </c>
      <c r="F32" s="11">
        <f>+'[3]Inf_FONDANE_Rva16'!F32</f>
        <v>0</v>
      </c>
      <c r="G32" s="11">
        <f>+'[3]Inf_FONDANE_Rva16'!G32</f>
        <v>0</v>
      </c>
      <c r="H32" s="11">
        <f>+'[3]Inf_FONDANE_Rva16'!H32</f>
        <v>0</v>
      </c>
      <c r="I32" s="11">
        <f>+'[3]Inf_FONDANE_Rva16'!I32</f>
        <v>0</v>
      </c>
      <c r="J32" s="11">
        <f>+'[3]Inf_FONDANE_Rva16'!J32</f>
        <v>0</v>
      </c>
      <c r="K32" s="11">
        <f>+'[3]Inf_FONDANE_Rva16'!K32</f>
        <v>0</v>
      </c>
      <c r="L32" s="11">
        <f>+'[3]Inf_FONDANE_Rva16'!L32</f>
        <v>0</v>
      </c>
      <c r="M32" s="11">
        <f>+'[3]Inf_FONDANE_Rva16'!M32</f>
        <v>0</v>
      </c>
      <c r="N32" s="11">
        <f>+'[3]Inf_FONDANE_Rva16'!N32</f>
        <v>0</v>
      </c>
      <c r="O32" s="11">
        <f>+'[3]Inf_FONDANE_Rva16'!O32</f>
        <v>0</v>
      </c>
      <c r="P32" s="11">
        <f>+'[3]Inf_FONDANE_Rva16'!P32</f>
        <v>0</v>
      </c>
      <c r="Q32" s="11">
        <f>SUM(E32:P32)</f>
        <v>0</v>
      </c>
      <c r="R32" s="11">
        <f>+'[3]Inf_FONDANE_Rva16'!R32</f>
        <v>0</v>
      </c>
      <c r="S32" s="11">
        <f>+'[3]Inf_FONDANE_Rva16'!S32</f>
        <v>0</v>
      </c>
      <c r="T32" s="11">
        <f>+'[3]Inf_FONDANE_Rva16'!T32</f>
        <v>0</v>
      </c>
      <c r="U32" s="11">
        <f>+'[3]Inf_FONDANE_Rva16'!U32</f>
        <v>0</v>
      </c>
      <c r="V32" s="11">
        <f>+'[3]Inf_FONDANE_Rva16'!V32</f>
        <v>0</v>
      </c>
      <c r="W32" s="11">
        <f>+'[3]Inf_FONDANE_Rva16'!W32</f>
        <v>0</v>
      </c>
      <c r="X32" s="11">
        <f>+'[3]Inf_FONDANE_Rva16'!X32</f>
        <v>0</v>
      </c>
      <c r="Y32" s="11">
        <f>+'[3]Inf_FONDANE_Rva16'!Y32</f>
        <v>0</v>
      </c>
      <c r="Z32" s="11">
        <f>+'[3]Inf_FONDANE_Rva16'!Z32</f>
        <v>0</v>
      </c>
      <c r="AA32" s="11">
        <f>+'[3]Inf_FONDANE_Rva16'!AA32</f>
        <v>0</v>
      </c>
      <c r="AB32" s="11">
        <f>+'[3]Inf_FONDANE_Rva16'!AB32</f>
        <v>0</v>
      </c>
      <c r="AC32" s="11">
        <f>+'[3]Inf_FONDANE_Rva16'!AC32</f>
        <v>0</v>
      </c>
      <c r="AD32" s="11">
        <f>SUM(R32:AC32)</f>
        <v>0</v>
      </c>
    </row>
    <row r="33" spans="1:30" s="2" customFormat="1" ht="11.25" hidden="1">
      <c r="A33" s="111" t="s">
        <v>151</v>
      </c>
      <c r="B33" s="112"/>
      <c r="C33" s="111" t="s">
        <v>95</v>
      </c>
      <c r="D33" s="107">
        <f aca="true" t="shared" si="12" ref="D33:AD33">SUM(D34)</f>
        <v>0</v>
      </c>
      <c r="E33" s="107">
        <f t="shared" si="12"/>
        <v>0</v>
      </c>
      <c r="F33" s="107">
        <f t="shared" si="12"/>
        <v>0</v>
      </c>
      <c r="G33" s="107">
        <f t="shared" si="12"/>
        <v>0</v>
      </c>
      <c r="H33" s="107">
        <f t="shared" si="12"/>
        <v>0</v>
      </c>
      <c r="I33" s="107">
        <f t="shared" si="12"/>
        <v>0</v>
      </c>
      <c r="J33" s="107">
        <f t="shared" si="12"/>
        <v>0</v>
      </c>
      <c r="K33" s="107">
        <f t="shared" si="12"/>
        <v>0</v>
      </c>
      <c r="L33" s="107">
        <f t="shared" si="12"/>
        <v>0</v>
      </c>
      <c r="M33" s="107">
        <f t="shared" si="12"/>
        <v>0</v>
      </c>
      <c r="N33" s="107">
        <f t="shared" si="12"/>
        <v>0</v>
      </c>
      <c r="O33" s="107">
        <f t="shared" si="12"/>
        <v>0</v>
      </c>
      <c r="P33" s="107">
        <f t="shared" si="12"/>
        <v>0</v>
      </c>
      <c r="Q33" s="107">
        <f t="shared" si="12"/>
        <v>0</v>
      </c>
      <c r="R33" s="107">
        <f t="shared" si="12"/>
        <v>0</v>
      </c>
      <c r="S33" s="107">
        <f t="shared" si="12"/>
        <v>0</v>
      </c>
      <c r="T33" s="107">
        <f t="shared" si="12"/>
        <v>0</v>
      </c>
      <c r="U33" s="107">
        <f t="shared" si="12"/>
        <v>0</v>
      </c>
      <c r="V33" s="107">
        <f t="shared" si="12"/>
        <v>0</v>
      </c>
      <c r="W33" s="107">
        <f t="shared" si="12"/>
        <v>0</v>
      </c>
      <c r="X33" s="107">
        <f t="shared" si="12"/>
        <v>0</v>
      </c>
      <c r="Y33" s="107">
        <f t="shared" si="12"/>
        <v>0</v>
      </c>
      <c r="Z33" s="107">
        <f t="shared" si="12"/>
        <v>0</v>
      </c>
      <c r="AA33" s="107">
        <f t="shared" si="12"/>
        <v>0</v>
      </c>
      <c r="AB33" s="107">
        <f t="shared" si="12"/>
        <v>0</v>
      </c>
      <c r="AC33" s="107">
        <f t="shared" si="12"/>
        <v>0</v>
      </c>
      <c r="AD33" s="107">
        <f t="shared" si="12"/>
        <v>0</v>
      </c>
    </row>
    <row r="34" spans="1:30" s="1" customFormat="1" ht="11.25" hidden="1">
      <c r="A34" s="33" t="s">
        <v>96</v>
      </c>
      <c r="B34" s="34" t="s">
        <v>111</v>
      </c>
      <c r="C34" s="48" t="s">
        <v>95</v>
      </c>
      <c r="D34" s="11">
        <f>+'[3]Inf_FONDANE_Rva16'!D34</f>
        <v>0</v>
      </c>
      <c r="E34" s="11">
        <f>+'[3]Inf_FONDANE_Rva16'!E34</f>
        <v>0</v>
      </c>
      <c r="F34" s="11">
        <f>+'[3]Inf_FONDANE_Rva16'!F34</f>
        <v>0</v>
      </c>
      <c r="G34" s="11">
        <f>+'[3]Inf_FONDANE_Rva16'!G34</f>
        <v>0</v>
      </c>
      <c r="H34" s="11">
        <f>+'[3]Inf_FONDANE_Rva16'!H34</f>
        <v>0</v>
      </c>
      <c r="I34" s="11">
        <f>+'[3]Inf_FONDANE_Rva16'!I34</f>
        <v>0</v>
      </c>
      <c r="J34" s="11">
        <f>+'[3]Inf_FONDANE_Rva16'!J34</f>
        <v>0</v>
      </c>
      <c r="K34" s="11">
        <f>+'[3]Inf_FONDANE_Rva16'!K34</f>
        <v>0</v>
      </c>
      <c r="L34" s="11">
        <f>+'[3]Inf_FONDANE_Rva16'!L34</f>
        <v>0</v>
      </c>
      <c r="M34" s="11">
        <f>+'[3]Inf_FONDANE_Rva16'!M34</f>
        <v>0</v>
      </c>
      <c r="N34" s="11">
        <f>+'[3]Inf_FONDANE_Rva16'!N34</f>
        <v>0</v>
      </c>
      <c r="O34" s="11">
        <f>+'[3]Inf_FONDANE_Rva16'!O34</f>
        <v>0</v>
      </c>
      <c r="P34" s="11">
        <f>+'[3]Inf_FONDANE_Rva16'!P34</f>
        <v>0</v>
      </c>
      <c r="Q34" s="11">
        <f>SUM(E34:P34)</f>
        <v>0</v>
      </c>
      <c r="R34" s="11">
        <f>+'[3]Inf_FONDANE_Rva16'!R34</f>
        <v>0</v>
      </c>
      <c r="S34" s="11">
        <f>+'[3]Inf_FONDANE_Rva16'!S34</f>
        <v>0</v>
      </c>
      <c r="T34" s="11">
        <f>+'[3]Inf_FONDANE_Rva16'!T34</f>
        <v>0</v>
      </c>
      <c r="U34" s="11">
        <f>+'[3]Inf_FONDANE_Rva16'!U34</f>
        <v>0</v>
      </c>
      <c r="V34" s="11">
        <f>+'[3]Inf_FONDANE_Rva16'!V34</f>
        <v>0</v>
      </c>
      <c r="W34" s="11">
        <f>+'[3]Inf_FONDANE_Rva16'!W34</f>
        <v>0</v>
      </c>
      <c r="X34" s="11">
        <f>+'[3]Inf_FONDANE_Rva16'!X34</f>
        <v>0</v>
      </c>
      <c r="Y34" s="11">
        <f>+'[3]Inf_FONDANE_Rva16'!Y34</f>
        <v>0</v>
      </c>
      <c r="Z34" s="11">
        <f>+'[3]Inf_FONDANE_Rva16'!Z34</f>
        <v>0</v>
      </c>
      <c r="AA34" s="11">
        <f>+'[3]Inf_FONDANE_Rva16'!AA34</f>
        <v>0</v>
      </c>
      <c r="AB34" s="11">
        <f>+'[3]Inf_FONDANE_Rva16'!AB34</f>
        <v>0</v>
      </c>
      <c r="AC34" s="11">
        <f>+'[3]Inf_FONDANE_Rva16'!AC34</f>
        <v>0</v>
      </c>
      <c r="AD34" s="11">
        <f>SUM(R34:AC34)</f>
        <v>0</v>
      </c>
    </row>
    <row r="35" spans="1:30" s="9" customFormat="1" ht="12.75">
      <c r="A35" s="3"/>
      <c r="B35" s="3"/>
      <c r="C35" s="7" t="s">
        <v>16</v>
      </c>
      <c r="D35" s="8">
        <f aca="true" t="shared" si="13" ref="D35:AD35">+D36</f>
        <v>3914.0870000000014</v>
      </c>
      <c r="E35" s="8">
        <f t="shared" si="13"/>
        <v>0</v>
      </c>
      <c r="F35" s="8">
        <f t="shared" si="13"/>
        <v>909.387</v>
      </c>
      <c r="G35" s="8">
        <f t="shared" si="13"/>
        <v>0</v>
      </c>
      <c r="H35" s="8">
        <f t="shared" si="13"/>
        <v>0</v>
      </c>
      <c r="I35" s="8">
        <f t="shared" si="13"/>
        <v>0</v>
      </c>
      <c r="J35" s="8">
        <f t="shared" si="13"/>
        <v>0</v>
      </c>
      <c r="K35" s="8">
        <f t="shared" si="13"/>
        <v>0</v>
      </c>
      <c r="L35" s="8">
        <f t="shared" si="13"/>
        <v>0</v>
      </c>
      <c r="M35" s="8">
        <f t="shared" si="13"/>
        <v>0</v>
      </c>
      <c r="N35" s="8">
        <f t="shared" si="13"/>
        <v>0</v>
      </c>
      <c r="O35" s="8">
        <f t="shared" si="13"/>
        <v>0</v>
      </c>
      <c r="P35" s="8">
        <f t="shared" si="13"/>
        <v>0</v>
      </c>
      <c r="Q35" s="8">
        <f t="shared" si="13"/>
        <v>909.387</v>
      </c>
      <c r="R35" s="8">
        <f t="shared" si="13"/>
        <v>0</v>
      </c>
      <c r="S35" s="8">
        <f t="shared" si="13"/>
        <v>909.387</v>
      </c>
      <c r="T35" s="8">
        <f t="shared" si="13"/>
        <v>0</v>
      </c>
      <c r="U35" s="8">
        <f t="shared" si="13"/>
        <v>0</v>
      </c>
      <c r="V35" s="8">
        <f t="shared" si="13"/>
        <v>0</v>
      </c>
      <c r="W35" s="8">
        <f t="shared" si="13"/>
        <v>0</v>
      </c>
      <c r="X35" s="8">
        <f t="shared" si="13"/>
        <v>0</v>
      </c>
      <c r="Y35" s="8">
        <f t="shared" si="13"/>
        <v>0</v>
      </c>
      <c r="Z35" s="8">
        <f t="shared" si="13"/>
        <v>0</v>
      </c>
      <c r="AA35" s="8">
        <f t="shared" si="13"/>
        <v>0</v>
      </c>
      <c r="AB35" s="8">
        <f t="shared" si="13"/>
        <v>0</v>
      </c>
      <c r="AC35" s="8">
        <f t="shared" si="13"/>
        <v>0</v>
      </c>
      <c r="AD35" s="8">
        <f t="shared" si="13"/>
        <v>909.387</v>
      </c>
    </row>
    <row r="36" spans="1:30" ht="12.75">
      <c r="A36" s="43" t="s">
        <v>153</v>
      </c>
      <c r="B36" s="44" t="s">
        <v>111</v>
      </c>
      <c r="C36" s="48" t="s">
        <v>154</v>
      </c>
      <c r="D36" s="13">
        <f>+'[3]Inf_FONDANE_Rva16'!D36</f>
        <v>3914.0870000000014</v>
      </c>
      <c r="E36" s="13">
        <f>+'[3]Inf_FONDANE_Rva16'!E36</f>
        <v>0</v>
      </c>
      <c r="F36" s="13">
        <f>+'[3]Inf_FONDANE_Rva16'!F36</f>
        <v>909.387</v>
      </c>
      <c r="G36" s="13">
        <f>+'[3]Inf_FONDANE_Rva16'!G36</f>
        <v>0</v>
      </c>
      <c r="H36" s="13">
        <f>+'[3]Inf_FONDANE_Rva16'!H36</f>
        <v>0</v>
      </c>
      <c r="I36" s="13">
        <f>+'[3]Inf_FONDANE_Rva16'!I36</f>
        <v>0</v>
      </c>
      <c r="J36" s="13">
        <f>+'[3]Inf_FONDANE_Rva16'!J36</f>
        <v>0</v>
      </c>
      <c r="K36" s="13">
        <f>+'[3]Inf_FONDANE_Rva16'!K36</f>
        <v>0</v>
      </c>
      <c r="L36" s="13">
        <f>+'[3]Inf_FONDANE_Rva16'!L36</f>
        <v>0</v>
      </c>
      <c r="M36" s="13">
        <f>+'[3]Inf_FONDANE_Rva16'!M36</f>
        <v>0</v>
      </c>
      <c r="N36" s="13">
        <f>+'[3]Inf_FONDANE_Rva16'!N36</f>
        <v>0</v>
      </c>
      <c r="O36" s="13">
        <f>+'[3]Inf_FONDANE_Rva16'!O36</f>
        <v>0</v>
      </c>
      <c r="P36" s="13">
        <f>+'[3]Inf_FONDANE_Rva16'!P36</f>
        <v>0</v>
      </c>
      <c r="Q36" s="13">
        <f>SUM(E36:P36)</f>
        <v>909.387</v>
      </c>
      <c r="R36" s="13">
        <f>+'[3]Inf_FONDANE_Rva16'!R36</f>
        <v>0</v>
      </c>
      <c r="S36" s="13">
        <f>+'[3]Inf_FONDANE_Rva16'!S36</f>
        <v>909.387</v>
      </c>
      <c r="T36" s="13">
        <f>+'[3]Inf_FONDANE_Rva16'!T36</f>
        <v>0</v>
      </c>
      <c r="U36" s="13">
        <f>+'[3]Inf_FONDANE_Rva16'!U36</f>
        <v>0</v>
      </c>
      <c r="V36" s="13">
        <f>+'[3]Inf_FONDANE_Rva16'!V36</f>
        <v>0</v>
      </c>
      <c r="W36" s="13">
        <f>+'[3]Inf_FONDANE_Rva16'!W36</f>
        <v>0</v>
      </c>
      <c r="X36" s="13">
        <f>+'[3]Inf_FONDANE_Rva16'!X36</f>
        <v>0</v>
      </c>
      <c r="Y36" s="13">
        <f>+'[3]Inf_FONDANE_Rva16'!Y36</f>
        <v>0</v>
      </c>
      <c r="Z36" s="13">
        <f>+'[3]Inf_FONDANE_Rva16'!Z36</f>
        <v>0</v>
      </c>
      <c r="AA36" s="13">
        <f>+'[3]Inf_FONDANE_Rva16'!AA36</f>
        <v>0</v>
      </c>
      <c r="AB36" s="13">
        <f>+'[3]Inf_FONDANE_Rva16'!AB36</f>
        <v>0</v>
      </c>
      <c r="AC36" s="13">
        <f>+'[3]Inf_FONDANE_Rva16'!AC36</f>
        <v>0</v>
      </c>
      <c r="AD36" s="13">
        <f>SUM(R36:AC36)</f>
        <v>909.387</v>
      </c>
    </row>
    <row r="37" spans="1:31" s="9" customFormat="1" ht="12.75">
      <c r="A37" s="138" t="s">
        <v>99</v>
      </c>
      <c r="B37" s="138"/>
      <c r="C37" s="138"/>
      <c r="D37" s="8">
        <f aca="true" t="shared" si="14" ref="D37:AD37">D35+D7</f>
        <v>11599.034330000002</v>
      </c>
      <c r="E37" s="8">
        <f t="shared" si="14"/>
        <v>0</v>
      </c>
      <c r="F37" s="8">
        <f t="shared" si="14"/>
        <v>909.387</v>
      </c>
      <c r="G37" s="8">
        <f t="shared" si="14"/>
        <v>6560.678129999999</v>
      </c>
      <c r="H37" s="8">
        <f t="shared" si="14"/>
        <v>0</v>
      </c>
      <c r="I37" s="8">
        <f t="shared" si="14"/>
        <v>0</v>
      </c>
      <c r="J37" s="8">
        <f t="shared" si="14"/>
        <v>0</v>
      </c>
      <c r="K37" s="8">
        <f t="shared" si="14"/>
        <v>1124.2692</v>
      </c>
      <c r="L37" s="8">
        <f t="shared" si="14"/>
        <v>0</v>
      </c>
      <c r="M37" s="8">
        <f t="shared" si="14"/>
        <v>0</v>
      </c>
      <c r="N37" s="8">
        <f t="shared" si="14"/>
        <v>0</v>
      </c>
      <c r="O37" s="8">
        <f t="shared" si="14"/>
        <v>0</v>
      </c>
      <c r="P37" s="8">
        <f t="shared" si="14"/>
        <v>0</v>
      </c>
      <c r="Q37" s="8">
        <f t="shared" si="14"/>
        <v>8594.33433</v>
      </c>
      <c r="R37" s="8">
        <f t="shared" si="14"/>
        <v>0</v>
      </c>
      <c r="S37" s="8">
        <f t="shared" si="14"/>
        <v>909.387</v>
      </c>
      <c r="T37" s="8">
        <f t="shared" si="14"/>
        <v>6560.678129999999</v>
      </c>
      <c r="U37" s="8">
        <f t="shared" si="14"/>
        <v>0</v>
      </c>
      <c r="V37" s="8">
        <f t="shared" si="14"/>
        <v>0</v>
      </c>
      <c r="W37" s="8">
        <f t="shared" si="14"/>
        <v>0</v>
      </c>
      <c r="X37" s="8">
        <f t="shared" si="14"/>
        <v>1124.2692</v>
      </c>
      <c r="Y37" s="8">
        <f t="shared" si="14"/>
        <v>0</v>
      </c>
      <c r="Z37" s="8">
        <f t="shared" si="14"/>
        <v>0</v>
      </c>
      <c r="AA37" s="8">
        <f t="shared" si="14"/>
        <v>0</v>
      </c>
      <c r="AB37" s="8">
        <f t="shared" si="14"/>
        <v>0</v>
      </c>
      <c r="AC37" s="8">
        <f t="shared" si="14"/>
        <v>0</v>
      </c>
      <c r="AD37" s="8">
        <f t="shared" si="14"/>
        <v>8594.33433</v>
      </c>
      <c r="AE37" s="15"/>
    </row>
    <row r="38" spans="1:30" s="9" customFormat="1" ht="12.75">
      <c r="A38" s="45"/>
      <c r="B38" s="45"/>
      <c r="C38" s="22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</row>
    <row r="39" spans="3:18" ht="19.5" customHeight="1">
      <c r="C39" s="2"/>
      <c r="D39" s="2"/>
      <c r="E39" s="2"/>
      <c r="F39" s="47"/>
      <c r="G39" s="47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4:18" ht="12.75"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3:18" ht="12.75">
      <c r="C41" s="108" t="s">
        <v>189</v>
      </c>
      <c r="D41" s="46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3:18" ht="12.75">
      <c r="C42" s="108" t="s">
        <v>162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4:18" ht="12.75"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4:18" ht="12.75"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4:18" ht="12.75"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4:18" ht="12.75"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4:18" ht="12.75"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4:18" ht="12.75"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4:18" ht="12.75"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4:18" ht="12.75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4:18" ht="12.75"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4:18" ht="12.75"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</row>
    <row r="53" spans="4:18" ht="12.75"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4:18" ht="12.75"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4:18" ht="12.75"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4:18" ht="12.75"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4:18" ht="12.75"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4:18" ht="12.75"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4:18" ht="12.75"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</sheetData>
  <sheetProtection/>
  <mergeCells count="9">
    <mergeCell ref="AC1:AD1"/>
    <mergeCell ref="AC2:AD2"/>
    <mergeCell ref="A37:C37"/>
    <mergeCell ref="D2:AB2"/>
    <mergeCell ref="AC3:AD3"/>
    <mergeCell ref="C4:AB4"/>
    <mergeCell ref="AC4:AD4"/>
    <mergeCell ref="L5:O5"/>
    <mergeCell ref="AC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2017-01-30T20:20:19Z</cp:lastPrinted>
  <dcterms:created xsi:type="dcterms:W3CDTF">2014-02-18T15:31:15Z</dcterms:created>
  <dcterms:modified xsi:type="dcterms:W3CDTF">2017-08-04T22:38:35Z</dcterms:modified>
  <cp:category/>
  <cp:version/>
  <cp:contentType/>
  <cp:contentStatus/>
</cp:coreProperties>
</file>