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<sst xmlns="http://schemas.openxmlformats.org/spreadsheetml/2006/main" count="393" uniqueCount="158">
  <si>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</si>
  <si>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</si>
  <si>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</si>
  <si>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</si>
  <si>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</si>
  <si>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</si>
  <si>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</si>
  <si>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</si>
  <si>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</si>
  <si>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</si>
  <si>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</si>
  <si>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</si>
  <si>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</si>
  <si>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</si>
  <si>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</si>
  <si>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</si>
  <si>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</si>
  <si>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</si>
  <si>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</si>
  <si>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</si>
  <si>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</si>
  <si>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</si>
  <si>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</si>
  <si>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</si>
  <si>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</si>
  <si>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</si>
  <si>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</si>
  <si>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</si>
  <si>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</si>
  <si>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</si>
  <si>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</si>
  <si>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</si>
  <si>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</si>
  <si>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</si>
  <si>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</si>
  <si>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</si>
  <si>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</si>
  <si>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</si>
  <si>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</si>
  <si>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</si>
  <si>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</si>
  <si>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</si>
  <si>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</si>
  <si>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</si>
  <si>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</si>
  <si>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</si>
  <si>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</si>
  <si>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</si>
  <si>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</si>
  <si>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</si>
  <si>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</si>
  <si>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</si>
  <si>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</si>
  <si>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</si>
  <si>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</si>
  <si>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</si>
  <si>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</si>
  <si>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</si>
  <si>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</si>
  <si>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</si>
  <si>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</si>
  <si>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</si>
  <si>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</si>
  <si>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</si>
  <si>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</si>
  <si>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</si>
  <si>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</si>
  <si>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</si>
  <si>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</si>
  <si>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</si>
  <si>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</si>
  <si>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</si>
  <si>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</si>
  <si>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</si>
  <si>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</si>
  <si>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</si>
  <si>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</si>
  <si>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</si>
  <si>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</si>
  <si>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</si>
  <si>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</si>
  <si>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</si>
  <si>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</si>
  <si>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</si>
  <si>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</si>
  <si>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</si>
  <si>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</si>
  <si>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</si>
  <si>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</si>
  <si>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</si>
  <si>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</si>
  <si>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</si>
  <si>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</si>
  <si>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</si>
  <si>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</si>
  <si>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</si>
  <si>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</si>
  <si>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</si>
  <si>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</si>
  <si>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</si>
  <si>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</si>
  <si>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</si>
  <si>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</si>
  <si>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</si>
  <si>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</si>
  <si>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</si>
  <si>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</si>
  <si>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</si>
  <si>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</si>
  <si>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</si>
  <si>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</si>
  <si>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</si>
  <si>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</si>
  <si>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</si>
  <si>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</si>
  <si>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</si>
  <si>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</si>
  <si>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</si>
  <si>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</si>
  <si>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</si>
  <si>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</si>
  <si>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</si>
  <si>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</si>
  <si>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</si>
  <si>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</si>
  <si>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</si>
  <si>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</si>
  <si>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</si>
  <si>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</si>
  <si>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</si>
  <si>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</si>
  <si>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</si>
  <si>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</si>
  <si>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</si>
  <si>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</si>
  <si>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</si>
  <si>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</si>
  <si>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</si>
  <si>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</si>
  <si>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</si>
  <si>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</si>
  <si>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</si>
  <si>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</si>
  <si>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</si>
  <si>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</si>
  <si>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</si>
  <si>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</si>
  <si>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</si>
  <si>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</si>
  <si>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</si>
  <si>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</si>
  <si>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</si>
  <si>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</si>
  <si>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</si>
  <si>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</si>
  <si>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</si>
  <si>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JUNIO</t>
  </si>
  <si>
    <t>A JUNIO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</si>
</sst>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B40" sqref="B40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>
        <v>0</v>
      </c>
      <c r="J18" s="97"/>
      <c r="K18" s="97"/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>
        <v>0</v>
      </c>
      <c r="J26" s="48"/>
      <c r="K26" s="48"/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>
        <v>0</v>
      </c>
      <c r="J27" s="48"/>
      <c r="K27" s="48"/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>
        <v>0</v>
      </c>
      <c r="J28" s="48"/>
      <c r="K28" s="48"/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>
        <v>0</v>
      </c>
      <c r="J29" s="48"/>
      <c r="K29" s="48"/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>
        <v>0</v>
      </c>
      <c r="J30" s="48"/>
      <c r="K30" s="48"/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>
        <v>0</v>
      </c>
      <c r="J31" s="48"/>
      <c r="K31" s="48"/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>
        <v>0</v>
      </c>
      <c r="J32" s="48"/>
      <c r="K32" s="48"/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>
        <v>0</v>
      </c>
      <c r="J33" s="48"/>
      <c r="K33" s="48"/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>
        <v>0</v>
      </c>
      <c r="J34" s="48"/>
      <c r="K34" s="48"/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>
        <v>0</v>
      </c>
      <c r="J35" s="48"/>
      <c r="K35" s="48"/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P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U21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2040769723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9438361854.47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2138169426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9050468982.47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1614103787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8521477986.47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1969467560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8572906488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1981714954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8539363102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1487816477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8040705001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>
        <v>777645976</v>
      </c>
      <c r="J15" s="43"/>
      <c r="K15" s="43"/>
      <c r="L15" s="43"/>
      <c r="M15" s="43"/>
      <c r="N15" s="43"/>
      <c r="O15" s="43"/>
      <c r="P15" s="77">
        <f>SUM(D15:O15)</f>
        <v>4752246262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>
        <v>777645976</v>
      </c>
      <c r="W15" s="43"/>
      <c r="X15" s="43"/>
      <c r="Y15" s="43"/>
      <c r="Z15" s="43"/>
      <c r="AA15" s="43"/>
      <c r="AB15" s="43"/>
      <c r="AC15" s="77">
        <f>SUM(Q15:AB15)</f>
        <v>4752246262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>
        <v>777645976</v>
      </c>
      <c r="AJ15" s="43"/>
      <c r="AK15" s="43"/>
      <c r="AL15" s="43"/>
      <c r="AM15" s="43"/>
      <c r="AN15" s="43"/>
      <c r="AO15" s="43"/>
      <c r="AP15" s="78">
        <f>SUM(AD15:AO15)</f>
        <v>4752246262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>
        <v>116004626</v>
      </c>
      <c r="J16" s="53"/>
      <c r="K16" s="53"/>
      <c r="L16" s="53"/>
      <c r="M16" s="53"/>
      <c r="N16" s="53"/>
      <c r="O16" s="53"/>
      <c r="P16" s="77">
        <f aca="true" t="shared" si="2" ref="P16:P52">SUM(D16:O16)</f>
        <v>245822522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>
        <v>116004626</v>
      </c>
      <c r="W16" s="53"/>
      <c r="X16" s="53"/>
      <c r="Y16" s="53"/>
      <c r="Z16" s="53"/>
      <c r="AA16" s="53"/>
      <c r="AB16" s="53"/>
      <c r="AC16" s="77">
        <f aca="true" t="shared" si="3" ref="AC16:AC41">SUM(Q16:AB16)</f>
        <v>245822522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>
        <v>116004626</v>
      </c>
      <c r="AJ16" s="53"/>
      <c r="AK16" s="53"/>
      <c r="AL16" s="53"/>
      <c r="AM16" s="53"/>
      <c r="AN16" s="53"/>
      <c r="AO16" s="53"/>
      <c r="AP16" s="78">
        <f aca="true" t="shared" si="4" ref="AP16:AP41">SUM(AD16:AO16)</f>
        <v>245822522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>
        <v>326744</v>
      </c>
      <c r="J17" s="53"/>
      <c r="K17" s="53"/>
      <c r="L17" s="53"/>
      <c r="M17" s="53"/>
      <c r="N17" s="53"/>
      <c r="O17" s="53"/>
      <c r="P17" s="77">
        <f t="shared" si="2"/>
        <v>5485337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>
        <v>326744</v>
      </c>
      <c r="W17" s="53"/>
      <c r="X17" s="53"/>
      <c r="Y17" s="53"/>
      <c r="Z17" s="53"/>
      <c r="AA17" s="53"/>
      <c r="AB17" s="53"/>
      <c r="AC17" s="77">
        <f t="shared" si="3"/>
        <v>5485337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>
        <v>326744</v>
      </c>
      <c r="AJ17" s="53"/>
      <c r="AK17" s="53"/>
      <c r="AL17" s="53"/>
      <c r="AM17" s="53"/>
      <c r="AN17" s="53"/>
      <c r="AO17" s="53"/>
      <c r="AP17" s="78">
        <f t="shared" si="4"/>
        <v>5485337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>
        <v>43695978</v>
      </c>
      <c r="J18" s="53"/>
      <c r="K18" s="53"/>
      <c r="L18" s="53"/>
      <c r="M18" s="53"/>
      <c r="N18" s="53"/>
      <c r="O18" s="53"/>
      <c r="P18" s="77">
        <f t="shared" si="2"/>
        <v>281030958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>
        <v>43695978</v>
      </c>
      <c r="W18" s="53"/>
      <c r="X18" s="53"/>
      <c r="Y18" s="53"/>
      <c r="Z18" s="53"/>
      <c r="AA18" s="53"/>
      <c r="AB18" s="53"/>
      <c r="AC18" s="77">
        <f t="shared" si="3"/>
        <v>281030958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>
        <v>43695978</v>
      </c>
      <c r="AJ18" s="53"/>
      <c r="AK18" s="53"/>
      <c r="AL18" s="53"/>
      <c r="AM18" s="53"/>
      <c r="AN18" s="53"/>
      <c r="AO18" s="53"/>
      <c r="AP18" s="78">
        <f t="shared" si="4"/>
        <v>281030958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>
        <v>10081328</v>
      </c>
      <c r="J19" s="53"/>
      <c r="K19" s="53"/>
      <c r="L19" s="53"/>
      <c r="M19" s="53"/>
      <c r="N19" s="53"/>
      <c r="O19" s="53"/>
      <c r="P19" s="77">
        <f t="shared" si="2"/>
        <v>60487966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>
        <v>10081328</v>
      </c>
      <c r="W19" s="53"/>
      <c r="X19" s="53"/>
      <c r="Y19" s="53"/>
      <c r="Z19" s="53"/>
      <c r="AA19" s="53"/>
      <c r="AB19" s="53"/>
      <c r="AC19" s="77">
        <f t="shared" si="3"/>
        <v>60487966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>
        <v>10081328</v>
      </c>
      <c r="AJ19" s="53"/>
      <c r="AK19" s="53"/>
      <c r="AL19" s="53"/>
      <c r="AM19" s="53"/>
      <c r="AN19" s="53"/>
      <c r="AO19" s="53"/>
      <c r="AP19" s="78">
        <f t="shared" si="4"/>
        <v>60487966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>
        <v>6154435</v>
      </c>
      <c r="J20" s="53"/>
      <c r="K20" s="53"/>
      <c r="L20" s="53"/>
      <c r="M20" s="53"/>
      <c r="N20" s="53"/>
      <c r="O20" s="53"/>
      <c r="P20" s="77">
        <f t="shared" si="2"/>
        <v>36328218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>
        <v>6154435</v>
      </c>
      <c r="W20" s="53"/>
      <c r="X20" s="53"/>
      <c r="Y20" s="53"/>
      <c r="Z20" s="53"/>
      <c r="AA20" s="53"/>
      <c r="AB20" s="53"/>
      <c r="AC20" s="77">
        <f t="shared" si="3"/>
        <v>36328218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>
        <v>6154435</v>
      </c>
      <c r="AJ20" s="53"/>
      <c r="AK20" s="53"/>
      <c r="AL20" s="53"/>
      <c r="AM20" s="53"/>
      <c r="AN20" s="53"/>
      <c r="AO20" s="53"/>
      <c r="AP20" s="78">
        <f t="shared" si="4"/>
        <v>36328218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>
        <v>6113100</v>
      </c>
      <c r="J21" s="53"/>
      <c r="K21" s="53"/>
      <c r="L21" s="53"/>
      <c r="M21" s="53"/>
      <c r="N21" s="53"/>
      <c r="O21" s="53"/>
      <c r="P21" s="77">
        <f t="shared" si="2"/>
        <v>35585950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>
        <v>6113100</v>
      </c>
      <c r="W21" s="53"/>
      <c r="X21" s="53"/>
      <c r="Y21" s="53"/>
      <c r="Z21" s="53"/>
      <c r="AA21" s="53"/>
      <c r="AB21" s="53"/>
      <c r="AC21" s="77">
        <f t="shared" si="3"/>
        <v>35585950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>
        <v>6113100</v>
      </c>
      <c r="AJ21" s="53"/>
      <c r="AK21" s="53"/>
      <c r="AL21" s="53"/>
      <c r="AM21" s="53"/>
      <c r="AN21" s="53"/>
      <c r="AO21" s="53"/>
      <c r="AP21" s="78">
        <f t="shared" si="4"/>
        <v>35585950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>
        <v>415233224</v>
      </c>
      <c r="J22" s="53"/>
      <c r="K22" s="53"/>
      <c r="L22" s="53"/>
      <c r="M22" s="53"/>
      <c r="N22" s="53"/>
      <c r="O22" s="53"/>
      <c r="P22" s="77">
        <f t="shared" si="2"/>
        <v>421491171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>
        <v>415233224</v>
      </c>
      <c r="W22" s="53"/>
      <c r="X22" s="53"/>
      <c r="Y22" s="53"/>
      <c r="Z22" s="53"/>
      <c r="AA22" s="53"/>
      <c r="AB22" s="53"/>
      <c r="AC22" s="77">
        <f t="shared" si="3"/>
        <v>421491171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>
        <v>1707354</v>
      </c>
      <c r="AJ22" s="53"/>
      <c r="AK22" s="53"/>
      <c r="AL22" s="53"/>
      <c r="AM22" s="53"/>
      <c r="AN22" s="53"/>
      <c r="AO22" s="53"/>
      <c r="AP22" s="78">
        <f t="shared" si="4"/>
        <v>7965301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>
        <v>81111421</v>
      </c>
      <c r="J23" s="53"/>
      <c r="K23" s="53"/>
      <c r="L23" s="53"/>
      <c r="M23" s="53"/>
      <c r="N23" s="53"/>
      <c r="O23" s="53"/>
      <c r="P23" s="77">
        <f t="shared" si="2"/>
        <v>183483450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>
        <v>81111421</v>
      </c>
      <c r="W23" s="53"/>
      <c r="X23" s="53"/>
      <c r="Y23" s="53"/>
      <c r="Z23" s="53"/>
      <c r="AA23" s="53"/>
      <c r="AB23" s="53"/>
      <c r="AC23" s="77">
        <f t="shared" si="3"/>
        <v>183483450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>
        <v>81111421</v>
      </c>
      <c r="AJ23" s="53"/>
      <c r="AK23" s="53"/>
      <c r="AL23" s="53"/>
      <c r="AM23" s="53"/>
      <c r="AN23" s="53"/>
      <c r="AO23" s="53"/>
      <c r="AP23" s="78">
        <f t="shared" si="4"/>
        <v>183483450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>
        <v>2200633</v>
      </c>
      <c r="J24" s="53"/>
      <c r="K24" s="53"/>
      <c r="L24" s="53"/>
      <c r="M24" s="53"/>
      <c r="N24" s="53"/>
      <c r="O24" s="53"/>
      <c r="P24" s="77">
        <f t="shared" si="2"/>
        <v>4458298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>
        <v>2200633</v>
      </c>
      <c r="W24" s="53"/>
      <c r="X24" s="53"/>
      <c r="Y24" s="53"/>
      <c r="Z24" s="53"/>
      <c r="AA24" s="53"/>
      <c r="AB24" s="53"/>
      <c r="AC24" s="77">
        <f t="shared" si="3"/>
        <v>4458298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>
        <v>2200633</v>
      </c>
      <c r="AJ24" s="53"/>
      <c r="AK24" s="53"/>
      <c r="AL24" s="53"/>
      <c r="AM24" s="53"/>
      <c r="AN24" s="53"/>
      <c r="AO24" s="53"/>
      <c r="AP24" s="78">
        <f t="shared" si="4"/>
        <v>4458298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>
        <v>222934</v>
      </c>
      <c r="J25" s="53"/>
      <c r="K25" s="53"/>
      <c r="L25" s="53"/>
      <c r="M25" s="53"/>
      <c r="N25" s="53"/>
      <c r="O25" s="53"/>
      <c r="P25" s="77">
        <f t="shared" si="2"/>
        <v>1218268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>
        <v>222934</v>
      </c>
      <c r="W25" s="53"/>
      <c r="X25" s="53"/>
      <c r="Y25" s="53"/>
      <c r="Z25" s="53"/>
      <c r="AA25" s="53"/>
      <c r="AB25" s="53"/>
      <c r="AC25" s="77">
        <f t="shared" si="3"/>
        <v>1218268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>
        <v>222934</v>
      </c>
      <c r="AJ25" s="53"/>
      <c r="AK25" s="53"/>
      <c r="AL25" s="53"/>
      <c r="AM25" s="53"/>
      <c r="AN25" s="53"/>
      <c r="AO25" s="53"/>
      <c r="AP25" s="78">
        <f t="shared" si="4"/>
        <v>1218268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>
        <v>22807914</v>
      </c>
      <c r="J26" s="53"/>
      <c r="K26" s="53"/>
      <c r="L26" s="53"/>
      <c r="M26" s="53"/>
      <c r="N26" s="53"/>
      <c r="O26" s="53"/>
      <c r="P26" s="77">
        <f t="shared" si="2"/>
        <v>148374317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>
        <v>22807914</v>
      </c>
      <c r="W26" s="53"/>
      <c r="X26" s="53"/>
      <c r="Y26" s="53"/>
      <c r="Z26" s="53"/>
      <c r="AA26" s="53"/>
      <c r="AB26" s="53"/>
      <c r="AC26" s="77">
        <f t="shared" si="3"/>
        <v>148374317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>
        <v>22807914</v>
      </c>
      <c r="AJ26" s="53"/>
      <c r="AK26" s="53"/>
      <c r="AL26" s="53"/>
      <c r="AM26" s="53"/>
      <c r="AN26" s="53"/>
      <c r="AO26" s="53"/>
      <c r="AP26" s="78">
        <f t="shared" si="4"/>
        <v>148374317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>
        <v>2876128</v>
      </c>
      <c r="J27" s="53"/>
      <c r="K27" s="53"/>
      <c r="L27" s="53"/>
      <c r="M27" s="53"/>
      <c r="N27" s="53"/>
      <c r="O27" s="53"/>
      <c r="P27" s="77">
        <f t="shared" si="2"/>
        <v>17256768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>
        <v>2876128</v>
      </c>
      <c r="W27" s="53"/>
      <c r="X27" s="53"/>
      <c r="Y27" s="53"/>
      <c r="Z27" s="53"/>
      <c r="AA27" s="53"/>
      <c r="AB27" s="53"/>
      <c r="AC27" s="77">
        <f t="shared" si="3"/>
        <v>17256768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>
        <v>2876128</v>
      </c>
      <c r="AJ27" s="53"/>
      <c r="AK27" s="53"/>
      <c r="AL27" s="53"/>
      <c r="AM27" s="53"/>
      <c r="AN27" s="53"/>
      <c r="AO27" s="53"/>
      <c r="AP27" s="78">
        <f t="shared" si="4"/>
        <v>17256768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>
        <v>18609711</v>
      </c>
      <c r="J28" s="53"/>
      <c r="K28" s="53"/>
      <c r="L28" s="53"/>
      <c r="M28" s="53"/>
      <c r="N28" s="53"/>
      <c r="O28" s="53"/>
      <c r="P28" s="77">
        <f t="shared" si="2"/>
        <v>109495977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>
        <v>18609711</v>
      </c>
      <c r="W28" s="53"/>
      <c r="X28" s="53"/>
      <c r="Y28" s="53"/>
      <c r="Z28" s="53"/>
      <c r="AA28" s="53"/>
      <c r="AB28" s="53"/>
      <c r="AC28" s="77">
        <f t="shared" si="3"/>
        <v>109495977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>
        <v>18609711</v>
      </c>
      <c r="AJ28" s="53"/>
      <c r="AK28" s="53"/>
      <c r="AL28" s="53"/>
      <c r="AM28" s="53"/>
      <c r="AN28" s="53"/>
      <c r="AO28" s="53"/>
      <c r="AP28" s="78">
        <f t="shared" si="4"/>
        <v>109495977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>
        <v>10013747</v>
      </c>
      <c r="J29" s="53"/>
      <c r="K29" s="53"/>
      <c r="L29" s="53"/>
      <c r="M29" s="53"/>
      <c r="N29" s="53"/>
      <c r="O29" s="53"/>
      <c r="P29" s="77">
        <f t="shared" si="2"/>
        <v>22367638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>
        <v>10013747</v>
      </c>
      <c r="W29" s="53"/>
      <c r="X29" s="53"/>
      <c r="Y29" s="53"/>
      <c r="Z29" s="53"/>
      <c r="AA29" s="53"/>
      <c r="AB29" s="53"/>
      <c r="AC29" s="77">
        <f t="shared" si="3"/>
        <v>22367638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>
        <v>10013747</v>
      </c>
      <c r="AJ29" s="53"/>
      <c r="AK29" s="53"/>
      <c r="AL29" s="53"/>
      <c r="AM29" s="53"/>
      <c r="AN29" s="53"/>
      <c r="AO29" s="53"/>
      <c r="AP29" s="78">
        <f t="shared" si="4"/>
        <v>22367638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98955298</v>
      </c>
      <c r="J30" s="53"/>
      <c r="K30" s="53"/>
      <c r="L30" s="53"/>
      <c r="M30" s="53"/>
      <c r="N30" s="53"/>
      <c r="O30" s="53"/>
      <c r="P30" s="77">
        <f t="shared" si="2"/>
        <v>98955298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98955298</v>
      </c>
      <c r="W30" s="53"/>
      <c r="X30" s="53"/>
      <c r="Y30" s="53"/>
      <c r="Z30" s="53"/>
      <c r="AA30" s="53"/>
      <c r="AB30" s="53"/>
      <c r="AC30" s="77">
        <f t="shared" si="3"/>
        <v>98955298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98955298</v>
      </c>
      <c r="AJ30" s="53"/>
      <c r="AK30" s="53"/>
      <c r="AL30" s="53"/>
      <c r="AM30" s="53"/>
      <c r="AN30" s="53"/>
      <c r="AO30" s="53"/>
      <c r="AP30" s="78">
        <f t="shared" si="4"/>
        <v>98955298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>
        <v>3887506</v>
      </c>
      <c r="J31" s="53"/>
      <c r="K31" s="53"/>
      <c r="L31" s="53"/>
      <c r="M31" s="53"/>
      <c r="N31" s="53"/>
      <c r="O31" s="53"/>
      <c r="P31" s="77">
        <f t="shared" si="2"/>
        <v>17571674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>
        <v>3887506</v>
      </c>
      <c r="W31" s="53"/>
      <c r="X31" s="53"/>
      <c r="Y31" s="53"/>
      <c r="Z31" s="53"/>
      <c r="AA31" s="53"/>
      <c r="AB31" s="53"/>
      <c r="AC31" s="77">
        <f t="shared" si="3"/>
        <v>17571674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>
        <v>3887506</v>
      </c>
      <c r="AJ31" s="53"/>
      <c r="AK31" s="53"/>
      <c r="AL31" s="53"/>
      <c r="AM31" s="53"/>
      <c r="AN31" s="53"/>
      <c r="AO31" s="53"/>
      <c r="AP31" s="78">
        <f t="shared" si="4"/>
        <v>17571674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/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/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/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>
        <v>6992307</v>
      </c>
      <c r="J33" s="45"/>
      <c r="K33" s="45"/>
      <c r="L33" s="45"/>
      <c r="M33" s="45"/>
      <c r="N33" s="45"/>
      <c r="O33" s="45"/>
      <c r="P33" s="77">
        <f t="shared" si="2"/>
        <v>27103747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>
        <v>6992307</v>
      </c>
      <c r="W33" s="45"/>
      <c r="X33" s="45"/>
      <c r="Y33" s="45"/>
      <c r="Z33" s="45"/>
      <c r="AA33" s="45"/>
      <c r="AB33" s="45"/>
      <c r="AC33" s="77">
        <f t="shared" si="3"/>
        <v>27103747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>
        <v>6992307</v>
      </c>
      <c r="AJ33" s="45"/>
      <c r="AK33" s="45"/>
      <c r="AL33" s="45"/>
      <c r="AM33" s="45"/>
      <c r="AN33" s="45"/>
      <c r="AO33" s="45"/>
      <c r="AP33" s="78">
        <f t="shared" si="4"/>
        <v>27103747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>
        <v>-750000</v>
      </c>
      <c r="J34" s="45"/>
      <c r="K34" s="45"/>
      <c r="L34" s="45"/>
      <c r="M34" s="45"/>
      <c r="N34" s="45"/>
      <c r="O34" s="45"/>
      <c r="P34" s="77">
        <f t="shared" si="2"/>
        <v>89528974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>
        <v>11497394</v>
      </c>
      <c r="W34" s="45"/>
      <c r="X34" s="45"/>
      <c r="Y34" s="45"/>
      <c r="Z34" s="45"/>
      <c r="AA34" s="45"/>
      <c r="AB34" s="45"/>
      <c r="AC34" s="77">
        <f t="shared" si="3"/>
        <v>55985588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>
        <v>11497394</v>
      </c>
      <c r="AJ34" s="45"/>
      <c r="AK34" s="45"/>
      <c r="AL34" s="45"/>
      <c r="AM34" s="45"/>
      <c r="AN34" s="45"/>
      <c r="AO34" s="45"/>
      <c r="AP34" s="78">
        <f t="shared" si="4"/>
        <v>51225964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/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/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/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>
        <v>149697743</v>
      </c>
      <c r="J36" s="45"/>
      <c r="K36" s="45"/>
      <c r="L36" s="45"/>
      <c r="M36" s="45"/>
      <c r="N36" s="45"/>
      <c r="O36" s="45"/>
      <c r="P36" s="77">
        <f t="shared" si="2"/>
        <v>879903962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>
        <v>149697743</v>
      </c>
      <c r="W36" s="45"/>
      <c r="X36" s="45"/>
      <c r="Y36" s="45"/>
      <c r="Z36" s="45"/>
      <c r="AA36" s="45"/>
      <c r="AB36" s="45"/>
      <c r="AC36" s="77">
        <f t="shared" si="3"/>
        <v>879903962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>
        <v>149697743</v>
      </c>
      <c r="AJ36" s="45"/>
      <c r="AK36" s="45"/>
      <c r="AL36" s="45"/>
      <c r="AM36" s="45"/>
      <c r="AN36" s="45"/>
      <c r="AO36" s="45"/>
      <c r="AP36" s="78">
        <f t="shared" si="4"/>
        <v>879903962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>
        <v>149531807</v>
      </c>
      <c r="J37" s="45"/>
      <c r="K37" s="45"/>
      <c r="L37" s="45"/>
      <c r="M37" s="45"/>
      <c r="N37" s="45"/>
      <c r="O37" s="45"/>
      <c r="P37" s="77">
        <f t="shared" si="2"/>
        <v>863810033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>
        <v>149531807</v>
      </c>
      <c r="W37" s="45"/>
      <c r="X37" s="45"/>
      <c r="Y37" s="45"/>
      <c r="Z37" s="45"/>
      <c r="AA37" s="45"/>
      <c r="AB37" s="45"/>
      <c r="AC37" s="77">
        <f t="shared" si="3"/>
        <v>863810033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>
        <v>69159200</v>
      </c>
      <c r="AJ37" s="45"/>
      <c r="AK37" s="45"/>
      <c r="AL37" s="45"/>
      <c r="AM37" s="45"/>
      <c r="AN37" s="45"/>
      <c r="AO37" s="45"/>
      <c r="AP37" s="78">
        <f t="shared" si="4"/>
        <v>783437426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>
        <v>28836000</v>
      </c>
      <c r="J38" s="45"/>
      <c r="K38" s="45"/>
      <c r="L38" s="45"/>
      <c r="M38" s="45"/>
      <c r="N38" s="45"/>
      <c r="O38" s="45"/>
      <c r="P38" s="77">
        <f t="shared" si="2"/>
        <v>162580100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>
        <v>28836000</v>
      </c>
      <c r="W38" s="45"/>
      <c r="X38" s="45"/>
      <c r="Y38" s="45"/>
      <c r="Z38" s="45"/>
      <c r="AA38" s="45"/>
      <c r="AB38" s="45"/>
      <c r="AC38" s="77">
        <f t="shared" si="3"/>
        <v>162580100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>
        <v>28836000</v>
      </c>
      <c r="AJ38" s="45"/>
      <c r="AK38" s="45"/>
      <c r="AL38" s="45"/>
      <c r="AM38" s="45"/>
      <c r="AN38" s="45"/>
      <c r="AO38" s="45"/>
      <c r="AP38" s="78">
        <f t="shared" si="4"/>
        <v>162580100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>
        <v>4803200</v>
      </c>
      <c r="J39" s="45"/>
      <c r="K39" s="45"/>
      <c r="L39" s="45"/>
      <c r="M39" s="45"/>
      <c r="N39" s="45"/>
      <c r="O39" s="45"/>
      <c r="P39" s="77">
        <f t="shared" si="2"/>
        <v>27064600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>
        <v>4803200</v>
      </c>
      <c r="W39" s="45"/>
      <c r="X39" s="45"/>
      <c r="Y39" s="45"/>
      <c r="Z39" s="45"/>
      <c r="AA39" s="45"/>
      <c r="AB39" s="45"/>
      <c r="AC39" s="77">
        <f t="shared" si="3"/>
        <v>27064600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>
        <v>4803200</v>
      </c>
      <c r="AJ39" s="45"/>
      <c r="AK39" s="45"/>
      <c r="AL39" s="45"/>
      <c r="AM39" s="45"/>
      <c r="AN39" s="45"/>
      <c r="AO39" s="45"/>
      <c r="AP39" s="78">
        <f t="shared" si="4"/>
        <v>27064600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>
        <v>4803200</v>
      </c>
      <c r="J40" s="45"/>
      <c r="K40" s="45"/>
      <c r="L40" s="45"/>
      <c r="M40" s="45"/>
      <c r="N40" s="45"/>
      <c r="O40" s="45"/>
      <c r="P40" s="77">
        <f t="shared" si="2"/>
        <v>27064600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>
        <v>4803200</v>
      </c>
      <c r="W40" s="45"/>
      <c r="X40" s="45"/>
      <c r="Y40" s="45"/>
      <c r="Z40" s="45"/>
      <c r="AA40" s="45"/>
      <c r="AB40" s="45"/>
      <c r="AC40" s="77">
        <f t="shared" si="3"/>
        <v>27064600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>
        <v>4803200</v>
      </c>
      <c r="AJ40" s="45"/>
      <c r="AK40" s="45"/>
      <c r="AL40" s="45"/>
      <c r="AM40" s="45"/>
      <c r="AN40" s="45"/>
      <c r="AO40" s="45"/>
      <c r="AP40" s="78">
        <f t="shared" si="4"/>
        <v>27064600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>
        <v>9612600</v>
      </c>
      <c r="J41" s="45"/>
      <c r="K41" s="45"/>
      <c r="L41" s="45"/>
      <c r="M41" s="45"/>
      <c r="N41" s="45"/>
      <c r="O41" s="45"/>
      <c r="P41" s="77">
        <f t="shared" si="2"/>
        <v>54190400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>
        <v>9612600</v>
      </c>
      <c r="W41" s="45"/>
      <c r="X41" s="45"/>
      <c r="Y41" s="45"/>
      <c r="Z41" s="45"/>
      <c r="AA41" s="45"/>
      <c r="AB41" s="45"/>
      <c r="AC41" s="77">
        <f t="shared" si="3"/>
        <v>54190400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>
        <v>9612600</v>
      </c>
      <c r="AJ41" s="45"/>
      <c r="AK41" s="45"/>
      <c r="AL41" s="45"/>
      <c r="AM41" s="45"/>
      <c r="AN41" s="45"/>
      <c r="AO41" s="45"/>
      <c r="AP41" s="78">
        <f t="shared" si="4"/>
        <v>54190400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61674512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835889311.47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150966849</v>
      </c>
      <c r="W42" s="51">
        <f t="shared" si="5"/>
        <v>0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485679853.47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126287310</v>
      </c>
      <c r="AJ42" s="51">
        <f t="shared" si="5"/>
        <v>0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460834581.47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>
        <v>0</v>
      </c>
      <c r="J43" s="53"/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>
        <v>0</v>
      </c>
      <c r="W43" s="53"/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>
        <v>0</v>
      </c>
      <c r="AJ43" s="53"/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>
        <v>1172582</v>
      </c>
      <c r="J44" s="53"/>
      <c r="K44" s="53"/>
      <c r="L44" s="53"/>
      <c r="M44" s="53"/>
      <c r="N44" s="53"/>
      <c r="O44" s="53"/>
      <c r="P44" s="77">
        <f t="shared" si="2"/>
        <v>78794742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>
        <v>24684124</v>
      </c>
      <c r="W44" s="53"/>
      <c r="X44" s="53"/>
      <c r="Y44" s="53"/>
      <c r="Z44" s="53"/>
      <c r="AA44" s="53"/>
      <c r="AB44" s="53"/>
      <c r="AC44" s="77">
        <f aca="true" t="shared" si="6" ref="AC44:AC49">SUM(Q44:AB44)</f>
        <v>35306517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>
        <v>0</v>
      </c>
      <c r="AJ44" s="53"/>
      <c r="AK44" s="53"/>
      <c r="AL44" s="53"/>
      <c r="AM44" s="53"/>
      <c r="AN44" s="53"/>
      <c r="AO44" s="53"/>
      <c r="AP44" s="78">
        <f aca="true" t="shared" si="7" ref="AP44:AP49">SUM(AD44:AO44)</f>
        <v>10622393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/>
      <c r="K45" s="53"/>
      <c r="L45" s="53"/>
      <c r="M45" s="53"/>
      <c r="N45" s="53"/>
      <c r="O45" s="53"/>
      <c r="P45" s="77">
        <f>SUM(D45:O45)</f>
        <v>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>
        <v>0</v>
      </c>
      <c r="W45" s="53"/>
      <c r="X45" s="53"/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>
        <v>0</v>
      </c>
      <c r="AJ45" s="53"/>
      <c r="AK45" s="53"/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>
        <v>16399049</v>
      </c>
      <c r="J46" s="53"/>
      <c r="K46" s="53"/>
      <c r="L46" s="53"/>
      <c r="M46" s="53"/>
      <c r="N46" s="53"/>
      <c r="O46" s="53"/>
      <c r="P46" s="77">
        <f t="shared" si="2"/>
        <v>624061603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>
        <v>81912844</v>
      </c>
      <c r="W46" s="53"/>
      <c r="X46" s="53"/>
      <c r="Y46" s="53"/>
      <c r="Z46" s="53"/>
      <c r="AA46" s="53"/>
      <c r="AB46" s="53"/>
      <c r="AC46" s="77">
        <f t="shared" si="6"/>
        <v>318340330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>
        <v>81912844</v>
      </c>
      <c r="AJ46" s="53"/>
      <c r="AK46" s="53"/>
      <c r="AL46" s="53"/>
      <c r="AM46" s="53"/>
      <c r="AN46" s="53"/>
      <c r="AO46" s="53"/>
      <c r="AP46" s="78">
        <f t="shared" si="7"/>
        <v>318340330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>
        <v>0</v>
      </c>
      <c r="J47" s="53"/>
      <c r="K47" s="53"/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>
        <v>267000</v>
      </c>
      <c r="W47" s="53"/>
      <c r="X47" s="53"/>
      <c r="Y47" s="53"/>
      <c r="Z47" s="53"/>
      <c r="AA47" s="53"/>
      <c r="AB47" s="53"/>
      <c r="AC47" s="77">
        <f t="shared" si="6"/>
        <v>1941900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>
        <v>267000</v>
      </c>
      <c r="AJ47" s="53"/>
      <c r="AK47" s="53"/>
      <c r="AL47" s="53"/>
      <c r="AM47" s="53"/>
      <c r="AN47" s="53"/>
      <c r="AO47" s="53"/>
      <c r="AP47" s="78">
        <f t="shared" si="7"/>
        <v>1941900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>
        <v>44102881</v>
      </c>
      <c r="J48" s="53"/>
      <c r="K48" s="53"/>
      <c r="L48" s="53"/>
      <c r="M48" s="53"/>
      <c r="N48" s="53"/>
      <c r="O48" s="53"/>
      <c r="P48" s="77">
        <f t="shared" si="2"/>
        <v>130091106.47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>
        <v>44102881</v>
      </c>
      <c r="W48" s="53"/>
      <c r="X48" s="53"/>
      <c r="Y48" s="53"/>
      <c r="Z48" s="53"/>
      <c r="AA48" s="53"/>
      <c r="AB48" s="53"/>
      <c r="AC48" s="77">
        <f t="shared" si="6"/>
        <v>130091106.47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>
        <v>44107466</v>
      </c>
      <c r="AJ48" s="53"/>
      <c r="AK48" s="53"/>
      <c r="AL48" s="53"/>
      <c r="AM48" s="53"/>
      <c r="AN48" s="53"/>
      <c r="AO48" s="53"/>
      <c r="AP48" s="78">
        <f t="shared" si="7"/>
        <v>129929958.47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>
        <v>0</v>
      </c>
      <c r="J49" s="53"/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>
        <v>0</v>
      </c>
      <c r="W49" s="53"/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>
        <v>0</v>
      </c>
      <c r="AJ49" s="53"/>
      <c r="AK49" s="53"/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9627651</v>
      </c>
      <c r="J50" s="51">
        <f t="shared" si="8"/>
        <v>0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29566055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5487623</v>
      </c>
      <c r="W50" s="51">
        <f t="shared" si="9"/>
        <v>0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25426027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0</v>
      </c>
      <c r="AK50" s="51">
        <f t="shared" si="9"/>
        <v>0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19938404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45"/>
      <c r="K51" s="58"/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>
        <v>0</v>
      </c>
      <c r="W51" s="45"/>
      <c r="X51" s="45"/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>
        <v>0</v>
      </c>
      <c r="AJ51" s="45"/>
      <c r="AK51" s="45"/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>
        <v>9627651</v>
      </c>
      <c r="J52" s="45"/>
      <c r="K52" s="58"/>
      <c r="L52" s="58"/>
      <c r="M52" s="58"/>
      <c r="N52" s="45"/>
      <c r="O52" s="45"/>
      <c r="P52" s="77">
        <f t="shared" si="2"/>
        <v>29566055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>
        <v>5487623</v>
      </c>
      <c r="W52" s="45"/>
      <c r="X52" s="45"/>
      <c r="Y52" s="45"/>
      <c r="Z52" s="45"/>
      <c r="AA52" s="45"/>
      <c r="AB52" s="45"/>
      <c r="AC52" s="77">
        <f>SUM(Q52:AB52)</f>
        <v>25426027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>
        <v>0</v>
      </c>
      <c r="AJ52" s="45"/>
      <c r="AK52" s="45"/>
      <c r="AL52" s="58"/>
      <c r="AM52" s="46"/>
      <c r="AN52" s="46"/>
      <c r="AO52" s="45"/>
      <c r="AP52" s="78">
        <f>SUM(AD52:AO52)</f>
        <v>19938404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68467091</v>
      </c>
      <c r="J53" s="51">
        <f t="shared" si="10"/>
        <v>0</v>
      </c>
      <c r="K53" s="51">
        <f t="shared" si="10"/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50877864412.33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4225086313</v>
      </c>
      <c r="W53" s="51">
        <f t="shared" si="10"/>
        <v>0</v>
      </c>
      <c r="X53" s="51">
        <f t="shared" si="10"/>
        <v>0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14969727826.33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4711774510</v>
      </c>
      <c r="AJ53" s="51">
        <f t="shared" si="10"/>
        <v>0</v>
      </c>
      <c r="AK53" s="51">
        <f t="shared" si="10"/>
        <v>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14759609220.33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>
        <v>23176220</v>
      </c>
      <c r="J54" s="53"/>
      <c r="K54" s="53"/>
      <c r="L54" s="53"/>
      <c r="M54" s="53"/>
      <c r="N54" s="53"/>
      <c r="O54" s="75"/>
      <c r="P54" s="77">
        <f aca="true" t="shared" si="11" ref="P54:P65">SUM(D54:O54)</f>
        <v>9343513967.33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>
        <v>377083560</v>
      </c>
      <c r="W54" s="53"/>
      <c r="X54" s="53"/>
      <c r="Y54" s="53"/>
      <c r="Z54" s="53"/>
      <c r="AA54" s="53"/>
      <c r="AB54" s="75"/>
      <c r="AC54" s="77">
        <f>SUM(Q54:AB54)</f>
        <v>2355618248.33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>
        <v>512586513</v>
      </c>
      <c r="AJ54" s="53"/>
      <c r="AK54" s="53"/>
      <c r="AL54" s="53"/>
      <c r="AM54" s="53"/>
      <c r="AN54" s="53"/>
      <c r="AO54" s="75"/>
      <c r="AP54" s="78">
        <f>SUM(AD54:AO54)</f>
        <v>2288439807.33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>
        <v>3618929</v>
      </c>
      <c r="J55" s="53"/>
      <c r="K55" s="53"/>
      <c r="L55" s="53"/>
      <c r="M55" s="53"/>
      <c r="N55" s="53"/>
      <c r="O55" s="75"/>
      <c r="P55" s="77">
        <f t="shared" si="11"/>
        <v>4810183258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>
        <v>263626351</v>
      </c>
      <c r="W55" s="53"/>
      <c r="X55" s="53"/>
      <c r="Y55" s="53"/>
      <c r="Z55" s="53"/>
      <c r="AA55" s="53"/>
      <c r="AB55" s="75"/>
      <c r="AC55" s="77">
        <f aca="true" t="shared" si="12" ref="AC55:AC65">SUM(Q55:AB55)</f>
        <v>1321057821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>
        <v>329664087</v>
      </c>
      <c r="AJ55" s="53"/>
      <c r="AK55" s="53"/>
      <c r="AL55" s="53"/>
      <c r="AM55" s="53"/>
      <c r="AN55" s="53"/>
      <c r="AO55" s="75"/>
      <c r="AP55" s="78">
        <f aca="true" t="shared" si="13" ref="AP55:AP65">SUM(AD55:AO55)</f>
        <v>1321057821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>
        <v>5810818</v>
      </c>
      <c r="J56" s="53"/>
      <c r="K56" s="53"/>
      <c r="L56" s="53"/>
      <c r="M56" s="53"/>
      <c r="N56" s="53"/>
      <c r="O56" s="75"/>
      <c r="P56" s="77">
        <f t="shared" si="11"/>
        <v>7362604131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>
        <v>887525099</v>
      </c>
      <c r="W56" s="53"/>
      <c r="X56" s="53"/>
      <c r="Y56" s="53"/>
      <c r="Z56" s="53"/>
      <c r="AA56" s="53"/>
      <c r="AB56" s="75"/>
      <c r="AC56" s="77">
        <f t="shared" si="12"/>
        <v>2600450070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>
        <v>925260948</v>
      </c>
      <c r="AJ56" s="53"/>
      <c r="AK56" s="53"/>
      <c r="AL56" s="53"/>
      <c r="AM56" s="53"/>
      <c r="AN56" s="53"/>
      <c r="AO56" s="75"/>
      <c r="AP56" s="78">
        <f t="shared" si="13"/>
        <v>2600450070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/>
      <c r="K57" s="53"/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>
        <v>148550100</v>
      </c>
      <c r="W57" s="53"/>
      <c r="X57" s="53"/>
      <c r="Y57" s="53"/>
      <c r="Z57" s="53"/>
      <c r="AA57" s="53"/>
      <c r="AB57" s="75"/>
      <c r="AC57" s="77">
        <f t="shared" si="12"/>
        <v>411006961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>
        <v>163644440</v>
      </c>
      <c r="AJ57" s="53"/>
      <c r="AK57" s="53"/>
      <c r="AL57" s="53"/>
      <c r="AM57" s="53"/>
      <c r="AN57" s="53"/>
      <c r="AO57" s="75"/>
      <c r="AP57" s="78">
        <f t="shared" si="13"/>
        <v>411006961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>
        <v>16060293</v>
      </c>
      <c r="J58" s="53"/>
      <c r="K58" s="53"/>
      <c r="L58" s="53"/>
      <c r="M58" s="53"/>
      <c r="N58" s="53"/>
      <c r="O58" s="75"/>
      <c r="P58" s="77">
        <f t="shared" si="11"/>
        <v>4712357860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>
        <v>525323179</v>
      </c>
      <c r="W58" s="53"/>
      <c r="X58" s="53"/>
      <c r="Y58" s="53"/>
      <c r="Z58" s="53"/>
      <c r="AA58" s="53"/>
      <c r="AB58" s="75"/>
      <c r="AC58" s="77">
        <f t="shared" si="12"/>
        <v>1371024624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>
        <v>563059028</v>
      </c>
      <c r="AJ58" s="53"/>
      <c r="AK58" s="53"/>
      <c r="AL58" s="53"/>
      <c r="AM58" s="53"/>
      <c r="AN58" s="53"/>
      <c r="AO58" s="75"/>
      <c r="AP58" s="78">
        <f t="shared" si="13"/>
        <v>1371024624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>
        <v>16590819</v>
      </c>
      <c r="J59" s="53"/>
      <c r="K59" s="53"/>
      <c r="L59" s="53"/>
      <c r="M59" s="53"/>
      <c r="N59" s="53"/>
      <c r="O59" s="75"/>
      <c r="P59" s="77">
        <f t="shared" si="11"/>
        <v>12044713209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>
        <v>1233416392</v>
      </c>
      <c r="W59" s="53"/>
      <c r="X59" s="53"/>
      <c r="Y59" s="53"/>
      <c r="Z59" s="53"/>
      <c r="AA59" s="53"/>
      <c r="AB59" s="75"/>
      <c r="AC59" s="77">
        <f t="shared" si="12"/>
        <v>3644116358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>
        <v>1332754015</v>
      </c>
      <c r="AJ59" s="53"/>
      <c r="AK59" s="53"/>
      <c r="AL59" s="53"/>
      <c r="AM59" s="53"/>
      <c r="AN59" s="53"/>
      <c r="AO59" s="75"/>
      <c r="AP59" s="78">
        <f t="shared" si="13"/>
        <v>3639526460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>
        <v>0</v>
      </c>
      <c r="J60" s="53"/>
      <c r="K60" s="53"/>
      <c r="L60" s="53"/>
      <c r="M60" s="53"/>
      <c r="N60" s="53"/>
      <c r="O60" s="75"/>
      <c r="P60" s="77">
        <f t="shared" si="11"/>
        <v>649526801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>
        <v>75944667</v>
      </c>
      <c r="W60" s="53"/>
      <c r="X60" s="53"/>
      <c r="Y60" s="53"/>
      <c r="Z60" s="53"/>
      <c r="AA60" s="53"/>
      <c r="AB60" s="75"/>
      <c r="AC60" s="77">
        <f t="shared" si="12"/>
        <v>230866652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>
        <v>71707529</v>
      </c>
      <c r="AJ60" s="53"/>
      <c r="AK60" s="53"/>
      <c r="AL60" s="53"/>
      <c r="AM60" s="53"/>
      <c r="AN60" s="53"/>
      <c r="AO60" s="75"/>
      <c r="AP60" s="78">
        <f t="shared" si="13"/>
        <v>220973009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>
        <v>3000000</v>
      </c>
      <c r="J61" s="53"/>
      <c r="K61" s="53"/>
      <c r="L61" s="53"/>
      <c r="M61" s="53"/>
      <c r="N61" s="53"/>
      <c r="O61" s="75"/>
      <c r="P61" s="77">
        <f t="shared" si="11"/>
        <v>2233569132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>
        <v>190080783</v>
      </c>
      <c r="W61" s="53"/>
      <c r="X61" s="53"/>
      <c r="Y61" s="53"/>
      <c r="Z61" s="53"/>
      <c r="AA61" s="53"/>
      <c r="AB61" s="75"/>
      <c r="AC61" s="77">
        <f t="shared" si="12"/>
        <v>722159748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>
        <v>215460745</v>
      </c>
      <c r="AJ61" s="53"/>
      <c r="AK61" s="53"/>
      <c r="AL61" s="53"/>
      <c r="AM61" s="53"/>
      <c r="AN61" s="53"/>
      <c r="AO61" s="75"/>
      <c r="AP61" s="78">
        <f t="shared" si="13"/>
        <v>701777303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>
        <v>-765000</v>
      </c>
      <c r="J62" s="53"/>
      <c r="K62" s="53"/>
      <c r="L62" s="53"/>
      <c r="M62" s="53"/>
      <c r="N62" s="53"/>
      <c r="O62" s="75"/>
      <c r="P62" s="77">
        <f t="shared" si="11"/>
        <v>1568528153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>
        <v>45995478</v>
      </c>
      <c r="W62" s="53"/>
      <c r="X62" s="53"/>
      <c r="Y62" s="53"/>
      <c r="Z62" s="53"/>
      <c r="AA62" s="53"/>
      <c r="AB62" s="75"/>
      <c r="AC62" s="77">
        <f t="shared" si="12"/>
        <v>272043216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>
        <v>74297365</v>
      </c>
      <c r="AJ62" s="53"/>
      <c r="AK62" s="53"/>
      <c r="AL62" s="53"/>
      <c r="AM62" s="53"/>
      <c r="AN62" s="53"/>
      <c r="AO62" s="75"/>
      <c r="AP62" s="78">
        <f t="shared" si="13"/>
        <v>270768216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>
        <v>0</v>
      </c>
      <c r="J63" s="53"/>
      <c r="K63" s="53"/>
      <c r="L63" s="53"/>
      <c r="M63" s="53"/>
      <c r="N63" s="53"/>
      <c r="O63" s="75"/>
      <c r="P63" s="77">
        <f t="shared" si="11"/>
        <v>2152231401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>
        <v>204216199</v>
      </c>
      <c r="W63" s="53"/>
      <c r="X63" s="53"/>
      <c r="Y63" s="53"/>
      <c r="Z63" s="53"/>
      <c r="AA63" s="53"/>
      <c r="AB63" s="75"/>
      <c r="AC63" s="77">
        <f t="shared" si="12"/>
        <v>965105713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>
        <v>184288751</v>
      </c>
      <c r="AJ63" s="53"/>
      <c r="AK63" s="53"/>
      <c r="AL63" s="53"/>
      <c r="AM63" s="53"/>
      <c r="AN63" s="53"/>
      <c r="AO63" s="75"/>
      <c r="AP63" s="78">
        <f t="shared" si="13"/>
        <v>865762734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>
        <v>3000000</v>
      </c>
      <c r="J64" s="53"/>
      <c r="K64" s="53"/>
      <c r="L64" s="53"/>
      <c r="M64" s="53"/>
      <c r="N64" s="53"/>
      <c r="O64" s="75"/>
      <c r="P64" s="77">
        <f t="shared" si="11"/>
        <v>2276420653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>
        <v>205782175</v>
      </c>
      <c r="W64" s="53"/>
      <c r="X64" s="53"/>
      <c r="Y64" s="53"/>
      <c r="Z64" s="53"/>
      <c r="AA64" s="53"/>
      <c r="AB64" s="75"/>
      <c r="AC64" s="77">
        <f t="shared" si="12"/>
        <v>686967906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>
        <v>232054746</v>
      </c>
      <c r="AJ64" s="53"/>
      <c r="AK64" s="53"/>
      <c r="AL64" s="53"/>
      <c r="AM64" s="53"/>
      <c r="AN64" s="53"/>
      <c r="AO64" s="75"/>
      <c r="AP64" s="78">
        <f t="shared" si="13"/>
        <v>680786706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>
        <v>-2024988</v>
      </c>
      <c r="J65" s="53"/>
      <c r="K65" s="53"/>
      <c r="L65" s="53"/>
      <c r="M65" s="53"/>
      <c r="N65" s="53"/>
      <c r="O65" s="75"/>
      <c r="P65" s="77">
        <f t="shared" si="11"/>
        <v>2163472588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>
        <v>67542330</v>
      </c>
      <c r="W65" s="53"/>
      <c r="X65" s="53"/>
      <c r="Y65" s="53"/>
      <c r="Z65" s="53"/>
      <c r="AA65" s="53"/>
      <c r="AB65" s="75"/>
      <c r="AC65" s="77">
        <f t="shared" si="12"/>
        <v>389310509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>
        <v>106996343</v>
      </c>
      <c r="AJ65" s="53"/>
      <c r="AK65" s="53"/>
      <c r="AL65" s="53"/>
      <c r="AM65" s="53"/>
      <c r="AN65" s="53"/>
      <c r="AO65" s="75"/>
      <c r="AP65" s="78">
        <f t="shared" si="13"/>
        <v>388035509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2109236814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60316226266.8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6363255739</v>
      </c>
      <c r="W66" s="51">
        <f t="shared" si="14"/>
        <v>0</v>
      </c>
      <c r="X66" s="51">
        <f t="shared" si="14"/>
        <v>0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24020196808.8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6325878297</v>
      </c>
      <c r="AJ66" s="51">
        <f t="shared" si="14"/>
        <v>0</v>
      </c>
      <c r="AK66" s="51">
        <f t="shared" si="14"/>
        <v>0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23281087206.8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5:AP5"/>
    <mergeCell ref="A4:AP4"/>
    <mergeCell ref="A1:AP1"/>
    <mergeCell ref="A2:AP2"/>
    <mergeCell ref="A3:AP3"/>
    <mergeCell ref="A77:AP77"/>
    <mergeCell ref="X73:AK73"/>
    <mergeCell ref="X72:AJ72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AD1" sqref="AD1:AE38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>
        <v>0</v>
      </c>
      <c r="J18" s="93"/>
      <c r="K18" s="93"/>
      <c r="L18" s="93"/>
      <c r="M18" s="93"/>
      <c r="N18" s="93"/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>
        <v>0</v>
      </c>
      <c r="W18" s="93"/>
      <c r="X18" s="93"/>
      <c r="Y18" s="93"/>
      <c r="Z18" s="93"/>
      <c r="AA18" s="110"/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5572462313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213990344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3963388314.7200003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179017912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3870264735.7200003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</f>
        <v>1460560664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>
        <v>150258846</v>
      </c>
      <c r="J24" s="53"/>
      <c r="K24" s="53"/>
      <c r="L24" s="53"/>
      <c r="M24" s="53"/>
      <c r="N24" s="45"/>
      <c r="O24" s="53"/>
      <c r="P24" s="54">
        <f>SUM(D24:O24)</f>
        <v>681442579.72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>
        <v>95850668</v>
      </c>
      <c r="W24" s="53"/>
      <c r="X24" s="53"/>
      <c r="Y24" s="53"/>
      <c r="Z24" s="53"/>
      <c r="AA24" s="107"/>
      <c r="AB24" s="53"/>
      <c r="AC24" s="47">
        <f aca="true" t="shared" si="4" ref="AC24:AC35">SUM(Q24:AB24)</f>
        <v>597883253.72</v>
      </c>
    </row>
    <row r="25" spans="1:29" s="10" customFormat="1" ht="12.75">
      <c r="A25" s="89" t="s">
        <v>117</v>
      </c>
      <c r="B25" s="13" t="s">
        <v>126</v>
      </c>
      <c r="C25" s="53">
        <v>163852095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>
        <v>12609323</v>
      </c>
      <c r="J25" s="53"/>
      <c r="K25" s="53"/>
      <c r="L25" s="53"/>
      <c r="M25" s="53"/>
      <c r="N25" s="45"/>
      <c r="O25" s="53"/>
      <c r="P25" s="54">
        <f aca="true" t="shared" si="5" ref="P25:P35">SUM(D25:O25)</f>
        <v>92791401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>
        <v>16609323</v>
      </c>
      <c r="W25" s="53"/>
      <c r="X25" s="53"/>
      <c r="Y25" s="53"/>
      <c r="Z25" s="53"/>
      <c r="AA25" s="45"/>
      <c r="AB25" s="53"/>
      <c r="AC25" s="47">
        <f t="shared" si="4"/>
        <v>92791401</v>
      </c>
    </row>
    <row r="26" spans="1:29" s="10" customFormat="1" ht="12.75">
      <c r="A26" s="89" t="s">
        <v>118</v>
      </c>
      <c r="B26" s="13" t="s">
        <v>127</v>
      </c>
      <c r="C26" s="53">
        <f>1490968995-12750000</f>
        <v>1478218995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>
        <v>20634247</v>
      </c>
      <c r="J26" s="53"/>
      <c r="K26" s="53"/>
      <c r="L26" s="53"/>
      <c r="M26" s="53"/>
      <c r="N26" s="53"/>
      <c r="O26" s="53"/>
      <c r="P26" s="54">
        <f t="shared" si="5"/>
        <v>1261122647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>
        <v>25442693</v>
      </c>
      <c r="W26" s="53"/>
      <c r="X26" s="53"/>
      <c r="Y26" s="53"/>
      <c r="Z26" s="53"/>
      <c r="AA26" s="45"/>
      <c r="AB26" s="53"/>
      <c r="AC26" s="47">
        <f t="shared" si="4"/>
        <v>1257597760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>
        <v>969150</v>
      </c>
      <c r="J27" s="53"/>
      <c r="K27" s="53"/>
      <c r="L27" s="53"/>
      <c r="M27" s="53"/>
      <c r="N27" s="53"/>
      <c r="O27" s="53"/>
      <c r="P27" s="54">
        <f t="shared" si="5"/>
        <v>47137077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>
        <v>969150</v>
      </c>
      <c r="W27" s="53"/>
      <c r="X27" s="53"/>
      <c r="Y27" s="53"/>
      <c r="Z27" s="53"/>
      <c r="AA27" s="45"/>
      <c r="AB27" s="53"/>
      <c r="AC27" s="47">
        <f t="shared" si="4"/>
        <v>47137077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>
        <v>2719150</v>
      </c>
      <c r="J28" s="53"/>
      <c r="K28" s="53"/>
      <c r="L28" s="53"/>
      <c r="M28" s="53"/>
      <c r="N28" s="53"/>
      <c r="O28" s="53"/>
      <c r="P28" s="54">
        <f t="shared" si="5"/>
        <v>119963207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>
        <v>2719150</v>
      </c>
      <c r="W28" s="53"/>
      <c r="X28" s="53"/>
      <c r="Y28" s="53"/>
      <c r="Z28" s="53"/>
      <c r="AA28" s="45"/>
      <c r="AB28" s="53"/>
      <c r="AC28" s="47">
        <f t="shared" si="4"/>
        <v>119963207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>
        <v>2769742</v>
      </c>
      <c r="J29" s="53"/>
      <c r="K29" s="53"/>
      <c r="L29" s="53"/>
      <c r="M29" s="53"/>
      <c r="N29" s="53"/>
      <c r="O29" s="53"/>
      <c r="P29" s="54">
        <f t="shared" si="5"/>
        <v>403922944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>
        <v>19436408</v>
      </c>
      <c r="W29" s="53"/>
      <c r="X29" s="53"/>
      <c r="Y29" s="53"/>
      <c r="Z29" s="53"/>
      <c r="AA29" s="45"/>
      <c r="AB29" s="53"/>
      <c r="AC29" s="47">
        <f t="shared" si="4"/>
        <v>403922944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>
        <v>20668886</v>
      </c>
      <c r="J30" s="53"/>
      <c r="K30" s="53"/>
      <c r="L30" s="53"/>
      <c r="M30" s="53"/>
      <c r="N30" s="53"/>
      <c r="O30" s="53"/>
      <c r="P30" s="54">
        <f t="shared" si="5"/>
        <v>728882568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>
        <v>14629520</v>
      </c>
      <c r="W30" s="53"/>
      <c r="X30" s="53"/>
      <c r="Y30" s="53"/>
      <c r="Z30" s="53"/>
      <c r="AA30" s="45"/>
      <c r="AB30" s="53"/>
      <c r="AC30" s="47">
        <f t="shared" si="4"/>
        <v>722843202</v>
      </c>
    </row>
    <row r="31" spans="1:29" s="10" customFormat="1" ht="12.75">
      <c r="A31" s="89" t="s">
        <v>122</v>
      </c>
      <c r="B31" s="13" t="s">
        <v>140</v>
      </c>
      <c r="C31" s="53">
        <v>90623823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>
        <v>0</v>
      </c>
      <c r="J31" s="53"/>
      <c r="K31" s="53"/>
      <c r="L31" s="53"/>
      <c r="M31" s="53"/>
      <c r="N31" s="53"/>
      <c r="O31" s="53"/>
      <c r="P31" s="54">
        <f t="shared" si="5"/>
        <v>84570375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>
        <v>0</v>
      </c>
      <c r="W31" s="53"/>
      <c r="X31" s="53"/>
      <c r="Y31" s="53"/>
      <c r="Z31" s="53"/>
      <c r="AA31" s="45"/>
      <c r="AB31" s="53"/>
      <c r="AC31" s="47">
        <f t="shared" si="4"/>
        <v>84570375</v>
      </c>
    </row>
    <row r="32" spans="1:29" s="10" customFormat="1" ht="12.75">
      <c r="A32" s="89" t="s">
        <v>123</v>
      </c>
      <c r="B32" s="13" t="s">
        <v>141</v>
      </c>
      <c r="C32" s="53">
        <v>262406427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>
        <v>2000000</v>
      </c>
      <c r="J32" s="53"/>
      <c r="K32" s="53"/>
      <c r="L32" s="53"/>
      <c r="M32" s="53"/>
      <c r="N32" s="53"/>
      <c r="O32" s="53"/>
      <c r="P32" s="54">
        <f t="shared" si="5"/>
        <v>108406422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>
        <v>2000000</v>
      </c>
      <c r="W32" s="53"/>
      <c r="X32" s="53"/>
      <c r="Y32" s="53"/>
      <c r="Z32" s="53"/>
      <c r="AA32" s="45"/>
      <c r="AB32" s="53"/>
      <c r="AC32" s="47">
        <f t="shared" si="4"/>
        <v>108406422</v>
      </c>
    </row>
    <row r="33" spans="1:29" s="10" customFormat="1" ht="12.75">
      <c r="A33" s="89" t="s">
        <v>124</v>
      </c>
      <c r="B33" s="13" t="s">
        <v>142</v>
      </c>
      <c r="C33" s="53">
        <v>122118338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>
        <v>1361000</v>
      </c>
      <c r="J33" s="53"/>
      <c r="K33" s="53"/>
      <c r="L33" s="53"/>
      <c r="M33" s="53"/>
      <c r="N33" s="53"/>
      <c r="O33" s="53"/>
      <c r="P33" s="54">
        <f t="shared" si="5"/>
        <v>25208513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>
        <v>1361000</v>
      </c>
      <c r="W33" s="53"/>
      <c r="X33" s="53"/>
      <c r="Y33" s="53"/>
      <c r="Z33" s="53"/>
      <c r="AA33" s="45"/>
      <c r="AB33" s="53"/>
      <c r="AC33" s="47">
        <f t="shared" si="4"/>
        <v>25208513</v>
      </c>
    </row>
    <row r="34" spans="1:29" s="10" customFormat="1" ht="12.75">
      <c r="A34" s="89" t="s">
        <v>125</v>
      </c>
      <c r="B34" s="13" t="s">
        <v>143</v>
      </c>
      <c r="C34" s="53">
        <v>32990311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>
        <v>0</v>
      </c>
      <c r="J34" s="53"/>
      <c r="K34" s="53"/>
      <c r="L34" s="53"/>
      <c r="M34" s="53"/>
      <c r="N34" s="53"/>
      <c r="O34" s="53"/>
      <c r="P34" s="54">
        <f t="shared" si="5"/>
        <v>23815488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>
        <v>0</v>
      </c>
      <c r="W34" s="53"/>
      <c r="X34" s="53"/>
      <c r="Y34" s="53"/>
      <c r="Z34" s="53"/>
      <c r="AA34" s="45"/>
      <c r="AB34" s="53"/>
      <c r="AC34" s="47">
        <f t="shared" si="4"/>
        <v>23815488</v>
      </c>
    </row>
    <row r="35" spans="1:29" s="10" customFormat="1" ht="13.5" thickBot="1">
      <c r="A35" s="89" t="s">
        <v>136</v>
      </c>
      <c r="B35" s="13" t="s">
        <v>144</v>
      </c>
      <c r="C35" s="53">
        <v>389197167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>
        <v>0</v>
      </c>
      <c r="J35" s="53"/>
      <c r="K35" s="53"/>
      <c r="L35" s="53"/>
      <c r="M35" s="53"/>
      <c r="N35" s="53"/>
      <c r="O35" s="53"/>
      <c r="P35" s="54">
        <f t="shared" si="5"/>
        <v>386125093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>
        <v>0</v>
      </c>
      <c r="W35" s="53"/>
      <c r="X35" s="53"/>
      <c r="Y35" s="53"/>
      <c r="Z35" s="53"/>
      <c r="AA35" s="45"/>
      <c r="AB35" s="53"/>
      <c r="AC35" s="47">
        <f t="shared" si="4"/>
        <v>386125093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5675971009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213990344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4066897010.7200003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179017912</v>
      </c>
      <c r="W36" s="51">
        <f t="shared" si="7"/>
        <v>0</v>
      </c>
      <c r="X36" s="51">
        <f t="shared" si="7"/>
        <v>0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3973773431.7200003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5:AC46"/>
    <mergeCell ref="A5:AC5"/>
    <mergeCell ref="A7:B7"/>
    <mergeCell ref="A8:B8"/>
    <mergeCell ref="A36:B36"/>
    <mergeCell ref="A4:AC4"/>
    <mergeCell ref="A1:AC1"/>
    <mergeCell ref="A2:AC2"/>
    <mergeCell ref="A3:AC3"/>
    <mergeCell ref="K42:W42"/>
    <mergeCell ref="D43:AC4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2010-07-14T13:55:47Z</cp:lastPrinted>
  <dcterms:created xsi:type="dcterms:W3CDTF">1999-04-05T19:37:02Z</dcterms:created>
  <dcterms:modified xsi:type="dcterms:W3CDTF">2010-07-15T21:17:38Z</dcterms:modified>
  <cp:category/>
  <cp:version/>
  <cp:contentType/>
  <cp:contentStatus/>
</cp:coreProperties>
</file>