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0560" windowHeight="81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<sst xmlns="http://schemas.openxmlformats.org/spreadsheetml/2006/main" count="851" uniqueCount="365">
  <si>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</si>
  <si>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</si>
  <si>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</si>
  <si>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</si>
  <si>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</si>
  <si>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</si>
  <si>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</si>
  <si>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</si>
  <si>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</si>
  <si>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</si>
  <si>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</si>
  <si>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</si>
  <si>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</si>
  <si>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</si>
  <si>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</si>
  <si>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</si>
  <si>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</si>
  <si>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</si>
  <si>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</si>
  <si>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</si>
  <si>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</si>
  <si>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</si>
  <si>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</si>
  <si>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</si>
  <si>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</si>
  <si>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</si>
  <si>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</si>
  <si>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</si>
  <si>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</si>
  <si>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</si>
  <si>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</si>
  <si>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</si>
  <si>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</si>
  <si>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</si>
  <si>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</si>
  <si>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</si>
  <si>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</si>
  <si>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</si>
  <si>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</si>
  <si>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</si>
  <si>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</si>
  <si>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</si>
  <si>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</si>
  <si>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</si>
  <si>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</si>
  <si>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</si>
  <si>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</si>
  <si>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</si>
  <si>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</si>
  <si>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</si>
  <si>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</si>
  <si>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</si>
  <si>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</si>
  <si>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</si>
  <si>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</si>
  <si>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</si>
  <si>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</si>
  <si>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</si>
  <si>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</si>
  <si>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</si>
  <si>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</si>
  <si>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</si>
  <si>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</si>
  <si>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</si>
  <si>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</si>
  <si>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</si>
  <si>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</si>
  <si>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</si>
  <si>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</si>
  <si>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</si>
  <si>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</si>
  <si>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</si>
  <si>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</si>
  <si>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</si>
  <si>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</si>
  <si>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</si>
  <si>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</si>
  <si>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</si>
  <si>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</si>
  <si>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</si>
  <si>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</si>
  <si>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</si>
  <si>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</si>
  <si>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</si>
  <si>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</si>
  <si>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</si>
  <si>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</si>
  <si>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</si>
  <si>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</si>
  <si>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</si>
  <si>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</si>
  <si>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</si>
  <si>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</si>
  <si>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</si>
  <si>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</si>
  <si>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</si>
  <si>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</si>
  <si>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</si>
  <si>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</si>
  <si>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</si>
  <si>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</si>
  <si>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</si>
  <si>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</si>
  <si>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</si>
  <si>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</si>
  <si>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</si>
  <si>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</si>
  <si>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</si>
  <si>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</si>
  <si>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</si>
  <si>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</si>
  <si>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</si>
  <si>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</si>
  <si>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</si>
  <si>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</si>
  <si>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</si>
  <si>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</si>
  <si>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</si>
  <si>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</si>
  <si>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</si>
  <si>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</si>
  <si>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</si>
  <si>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</si>
  <si>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</si>
  <si>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</si>
  <si>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</si>
  <si>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</si>
  <si>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</si>
  <si>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</si>
  <si>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</si>
  <si>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</si>
  <si>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</si>
  <si>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</si>
  <si>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</si>
  <si>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</si>
  <si>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</si>
  <si>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</si>
  <si>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</si>
  <si>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</si>
  <si>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</si>
  <si>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</si>
  <si>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</si>
  <si>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</si>
  <si>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</si>
  <si>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</si>
  <si>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</si>
  <si>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</si>
  <si>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</si>
  <si>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</si>
  <si>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</si>
  <si>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</si>
  <si>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</si>
  <si>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</si>
  <si>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</si>
  <si>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</si>
  <si>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</si>
  <si>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</si>
  <si>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</si>
  <si>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</si>
  <si>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</si>
  <si>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</si>
  <si>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</si>
  <si>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</si>
  <si>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</si>
  <si>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</si>
  <si>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</si>
  <si>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</si>
  <si>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</si>
  <si>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</si>
  <si>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</si>
  <si>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</si>
  <si>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</si>
  <si>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</si>
  <si>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</si>
  <si>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</si>
  <si>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</si>
  <si>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</si>
  <si>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</si>
  <si>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</si>
  <si>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</si>
  <si>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</si>
  <si>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</si>
  <si>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</si>
  <si>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</si>
  <si>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</si>
  <si>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</si>
  <si>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</si>
  <si>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</si>
  <si>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</si>
  <si>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</si>
  <si>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</si>
  <si>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</si>
  <si>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</si>
  <si>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</si>
  <si>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</si>
  <si>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</si>
  <si>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</si>
  <si>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</si>
  <si>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</si>
  <si>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</si>
  <si>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</si>
  <si>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</si>
  <si>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</si>
  <si>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</si>
  <si>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</si>
  <si>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</si>
  <si>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</si>
  <si>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</si>
  <si>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</si>
  <si>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</si>
  <si>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</si>
  <si>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</si>
  <si>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</si>
  <si>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</si>
  <si>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</si>
  <si>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</si>
  <si>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</si>
  <si>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</si>
  <si>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</si>
  <si>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</si>
  <si>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</si>
  <si>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</si>
  <si>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</si>
  <si>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</si>
  <si>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</si>
  <si>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</si>
  <si>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</si>
  <si>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</si>
  <si>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</si>
  <si>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</si>
  <si>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</si>
  <si>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</si>
  <si>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</si>
  <si>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</si>
  <si>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</si>
  <si>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</si>
  <si>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</si>
  <si>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</si>
  <si>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</si>
  <si>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</si>
  <si>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</si>
  <si>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</si>
  <si>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</si>
  <si>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</si>
  <si>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</si>
  <si>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</si>
  <si>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</si>
  <si>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</si>
  <si>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</si>
  <si>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</si>
  <si>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</si>
  <si>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</si>
  <si>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</si>
  <si>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</si>
  <si>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</si>
  <si>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</si>
  <si>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</si>
  <si>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</si>
  <si>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</si>
  <si>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</si>
  <si>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</si>
  <si>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</si>
  <si>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</si>
  <si>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</si>
  <si>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</si>
  <si>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</si>
  <si>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</si>
  <si>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</si>
  <si>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</si>
  <si>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</si>
  <si>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</si>
  <si>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</si>
  <si>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</si>
  <si>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</si>
  <si>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</si>
  <si>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</si>
  <si>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</si>
  <si>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</si>
  <si>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</si>
  <si>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</si>
  <si>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</si>
  <si>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</si>
  <si>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</si>
  <si>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</si>
  <si>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</si>
  <si>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</si>
  <si>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</si>
  <si>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</si>
  <si>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</si>
  <si>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</si>
  <si>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</si>
  <si>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</si>
  <si>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</si>
  <si>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</si>
  <si>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</si>
  <si>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</si>
  <si>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</si>
  <si>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</si>
  <si>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</si>
  <si>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</si>
  <si>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</si>
  <si>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</si>
  <si>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</si>
  <si>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</si>
  <si>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</si>
  <si>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</si>
  <si>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</si>
  <si>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</si>
  <si>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</si>
  <si>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</si>
  <si>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</si>
  <si>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</si>
  <si>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</si>
  <si>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</si>
  <si>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</si>
  <si>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</si>
  <si>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</si>
  <si>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</si>
  <si>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</si>
  <si>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</si>
  <si>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</si>
  <si>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</si>
  <si>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</si>
  <si>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</si>
  <si>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</si>
  <si>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</si>
  <si>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</si>
  <si>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</si>
  <si>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</si>
  <si>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</si>
  <si>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</si>
  <si>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</si>
  <si>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</si>
  <si>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</si>
  <si>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</si>
  <si>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</si>
  <si>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</si>
  <si>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</si>
  <si>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</si>
  <si>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</si>
  <si>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</si>
  <si>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</si>
  <si>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</si>
  <si>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</si>
  <si>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</si>
  <si>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</si>
  <si>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</si>
  <si>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</si>
  <si>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</si>
  <si>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</si>
  <si>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</si>
  <si>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</si>
  <si>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</si>
  <si>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</si>
  <si>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</si>
  <si>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</si>
  <si>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</si>
  <si>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</si>
  <si>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</si>
  <si>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</si>
  <si>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</si>
  <si>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</si>
  <si>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>Mes Octubre Vigencia 2016</t>
  </si>
  <si>
    <t xml:space="preserve">Mes Noviembre Vigencia 2016 </t>
  </si>
  <si>
    <t>Presupuesto General y Modificaciones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</si>
</sst>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7" xfId="0" applyNumberFormat="1" applyFont="1" applyFill="1" applyBorder="1" applyAlignment="1">
      <alignment horizontal="center" vertical="center" wrapText="1" readingOrder="1"/>
    </xf>
    <xf numFmtId="0" fontId="63" fillId="33" borderId="38" xfId="0" applyNumberFormat="1" applyFont="1" applyFill="1" applyBorder="1" applyAlignment="1">
      <alignment horizontal="center" vertical="center" wrapText="1" readingOrder="1"/>
    </xf>
    <xf numFmtId="0" fontId="63" fillId="33" borderId="39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8835000</v>
          </cell>
          <cell r="F11">
            <v>250000</v>
          </cell>
          <cell r="G11">
            <v>39885000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6400000</v>
          </cell>
          <cell r="R11">
            <v>6400000</v>
          </cell>
          <cell r="S11">
            <v>0</v>
          </cell>
          <cell r="T11">
            <v>44045000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3334748.577</v>
          </cell>
          <cell r="AE11">
            <v>3334748.577</v>
          </cell>
          <cell r="AF11">
            <v>0</v>
          </cell>
          <cell r="AG11">
            <v>36644432.307000004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3327867.351</v>
          </cell>
          <cell r="AR11">
            <v>3327867.351</v>
          </cell>
          <cell r="AS11">
            <v>0</v>
          </cell>
          <cell r="AT11">
            <v>36609897.377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3328828.64</v>
          </cell>
          <cell r="BE11">
            <v>3328828.64</v>
          </cell>
          <cell r="BF11">
            <v>0</v>
          </cell>
          <cell r="BG11">
            <v>36610858.666</v>
          </cell>
        </row>
        <row r="12">
          <cell r="D12">
            <v>1600000</v>
          </cell>
          <cell r="E12">
            <v>693000</v>
          </cell>
          <cell r="F12">
            <v>0</v>
          </cell>
          <cell r="G12">
            <v>2293000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523000</v>
          </cell>
          <cell r="R12">
            <v>523000</v>
          </cell>
          <cell r="S12">
            <v>0</v>
          </cell>
          <cell r="T12">
            <v>2646000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239488.94</v>
          </cell>
          <cell r="AE12">
            <v>239488.94</v>
          </cell>
          <cell r="AF12">
            <v>0</v>
          </cell>
          <cell r="AG12">
            <v>2073133.4769999997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239234.369</v>
          </cell>
          <cell r="AR12">
            <v>239234.369</v>
          </cell>
          <cell r="AS12">
            <v>0</v>
          </cell>
          <cell r="AT12">
            <v>2066789.4569999997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239234.369</v>
          </cell>
          <cell r="BE12">
            <v>239234.369</v>
          </cell>
          <cell r="BF12">
            <v>0</v>
          </cell>
          <cell r="BG12">
            <v>2066789.4569999997</v>
          </cell>
        </row>
        <row r="13">
          <cell r="D13">
            <v>100000</v>
          </cell>
          <cell r="E13">
            <v>157000</v>
          </cell>
          <cell r="F13">
            <v>0</v>
          </cell>
          <cell r="G13">
            <v>257000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77000</v>
          </cell>
          <cell r="R13">
            <v>77000</v>
          </cell>
          <cell r="S13">
            <v>0</v>
          </cell>
          <cell r="T13">
            <v>309000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51070.108</v>
          </cell>
          <cell r="AE13">
            <v>51070.108</v>
          </cell>
          <cell r="AF13">
            <v>0</v>
          </cell>
          <cell r="AG13">
            <v>237636.06700000004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51070.108</v>
          </cell>
          <cell r="AR13">
            <v>51070.108</v>
          </cell>
          <cell r="AS13">
            <v>0</v>
          </cell>
          <cell r="AT13">
            <v>236814.97800000003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51070.108</v>
          </cell>
          <cell r="BE13">
            <v>51070.108</v>
          </cell>
          <cell r="BF13">
            <v>0</v>
          </cell>
          <cell r="BG13">
            <v>236814.97800000003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10078.824</v>
          </cell>
          <cell r="AE15">
            <v>10078.824</v>
          </cell>
          <cell r="AF15">
            <v>0</v>
          </cell>
          <cell r="AG15">
            <v>104379.65699999998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10078.824</v>
          </cell>
          <cell r="AR15">
            <v>10078.824</v>
          </cell>
          <cell r="AS15">
            <v>0</v>
          </cell>
          <cell r="AT15">
            <v>104379.65699999998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10078.824</v>
          </cell>
          <cell r="BE15">
            <v>10078.824</v>
          </cell>
          <cell r="BF15">
            <v>0</v>
          </cell>
          <cell r="BG15">
            <v>104379.65699999998</v>
          </cell>
        </row>
        <row r="16">
          <cell r="D16">
            <v>819693.814</v>
          </cell>
          <cell r="E16">
            <v>160000</v>
          </cell>
          <cell r="F16">
            <v>0</v>
          </cell>
          <cell r="G16">
            <v>979693.814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160000</v>
          </cell>
          <cell r="R16">
            <v>160000</v>
          </cell>
          <cell r="S16">
            <v>0</v>
          </cell>
          <cell r="T16">
            <v>1139693.814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81120.529</v>
          </cell>
          <cell r="AE16">
            <v>81120.529</v>
          </cell>
          <cell r="AF16">
            <v>0</v>
          </cell>
          <cell r="AG16">
            <v>869475.787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79030</v>
          </cell>
          <cell r="AR16">
            <v>79030</v>
          </cell>
          <cell r="AS16">
            <v>0</v>
          </cell>
          <cell r="AT16">
            <v>860152.6280000001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79030</v>
          </cell>
          <cell r="BE16">
            <v>79030</v>
          </cell>
          <cell r="BF16">
            <v>0</v>
          </cell>
          <cell r="BG16">
            <v>860152.6280000001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10350.039</v>
          </cell>
          <cell r="AE18">
            <v>10350.039</v>
          </cell>
          <cell r="AF18">
            <v>0</v>
          </cell>
          <cell r="AG18">
            <v>134196.645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10350.039</v>
          </cell>
          <cell r="AR18">
            <v>10350.039</v>
          </cell>
          <cell r="AS18">
            <v>0</v>
          </cell>
          <cell r="AT18">
            <v>134196.645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10350.039</v>
          </cell>
          <cell r="BE18">
            <v>10350.039</v>
          </cell>
          <cell r="BF18">
            <v>0</v>
          </cell>
          <cell r="BG18">
            <v>134196.645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133541.031</v>
          </cell>
          <cell r="AE19">
            <v>133541.031</v>
          </cell>
          <cell r="AF19">
            <v>0</v>
          </cell>
          <cell r="AG19">
            <v>1245212.649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132284.024</v>
          </cell>
          <cell r="AR19">
            <v>132284.024</v>
          </cell>
          <cell r="AS19">
            <v>0</v>
          </cell>
          <cell r="AT19">
            <v>1241786.481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132284.024</v>
          </cell>
          <cell r="BE19">
            <v>132284.024</v>
          </cell>
          <cell r="BF19">
            <v>0</v>
          </cell>
          <cell r="BG19">
            <v>1241786.481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23145.993</v>
          </cell>
          <cell r="AE20">
            <v>23145.993</v>
          </cell>
          <cell r="AF20">
            <v>0</v>
          </cell>
          <cell r="AG20">
            <v>191843.60899999997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23145.993</v>
          </cell>
          <cell r="AR20">
            <v>23145.993</v>
          </cell>
          <cell r="AS20">
            <v>0</v>
          </cell>
          <cell r="AT20">
            <v>191519.50299999997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23145.993</v>
          </cell>
          <cell r="BE20">
            <v>23145.993</v>
          </cell>
          <cell r="BF20">
            <v>0</v>
          </cell>
          <cell r="BG20">
            <v>191519.50299999997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9214.823</v>
          </cell>
          <cell r="AE21">
            <v>9214.823</v>
          </cell>
          <cell r="AF21">
            <v>0</v>
          </cell>
          <cell r="AG21">
            <v>104922.60600000001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9188.006</v>
          </cell>
          <cell r="AR21">
            <v>9188.006</v>
          </cell>
          <cell r="AS21">
            <v>0</v>
          </cell>
          <cell r="AT21">
            <v>104724.22799999999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9188.006</v>
          </cell>
          <cell r="BE21">
            <v>9188.006</v>
          </cell>
          <cell r="BF21">
            <v>0</v>
          </cell>
          <cell r="BG21">
            <v>104724.22799999999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9426.367</v>
          </cell>
          <cell r="AE22">
            <v>9426.367</v>
          </cell>
          <cell r="AF22">
            <v>0</v>
          </cell>
          <cell r="AG22">
            <v>111341.75700000001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9387.517</v>
          </cell>
          <cell r="AR22">
            <v>9387.517</v>
          </cell>
          <cell r="AS22">
            <v>0</v>
          </cell>
          <cell r="AT22">
            <v>108360.66700000002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9387.517</v>
          </cell>
          <cell r="BE22">
            <v>9387.517</v>
          </cell>
          <cell r="BF22">
            <v>0</v>
          </cell>
          <cell r="BG22">
            <v>108360.66700000002</v>
          </cell>
        </row>
        <row r="23">
          <cell r="D23">
            <v>1850786.115</v>
          </cell>
          <cell r="E23">
            <v>0</v>
          </cell>
          <cell r="F23">
            <v>70000</v>
          </cell>
          <cell r="G23">
            <v>1780786.115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0</v>
          </cell>
          <cell r="T23">
            <v>1780786.115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1764922.111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-738.422</v>
          </cell>
          <cell r="AR23">
            <v>-738.422</v>
          </cell>
          <cell r="AS23">
            <v>0</v>
          </cell>
          <cell r="AT23">
            <v>1763445.267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-738.422</v>
          </cell>
          <cell r="BE23">
            <v>-738.422</v>
          </cell>
          <cell r="BF23">
            <v>0</v>
          </cell>
          <cell r="BG23">
            <v>1763445.267</v>
          </cell>
        </row>
        <row r="24">
          <cell r="D24">
            <v>1917237.513</v>
          </cell>
          <cell r="E24">
            <v>0</v>
          </cell>
          <cell r="F24">
            <v>130000</v>
          </cell>
          <cell r="G24">
            <v>1787237.513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0</v>
          </cell>
          <cell r="T24">
            <v>1787237.513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188442.453</v>
          </cell>
          <cell r="AE24">
            <v>188442.453</v>
          </cell>
          <cell r="AF24">
            <v>0</v>
          </cell>
          <cell r="AG24">
            <v>1565404.552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188419.212</v>
          </cell>
          <cell r="AR24">
            <v>188419.212</v>
          </cell>
          <cell r="AS24">
            <v>0</v>
          </cell>
          <cell r="AT24">
            <v>1562674.033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188419.212</v>
          </cell>
          <cell r="BE24">
            <v>188419.212</v>
          </cell>
          <cell r="BF24">
            <v>0</v>
          </cell>
          <cell r="BG24">
            <v>1562674.033</v>
          </cell>
        </row>
        <row r="25">
          <cell r="D25">
            <v>6286829.001</v>
          </cell>
          <cell r="E25">
            <v>0</v>
          </cell>
          <cell r="F25">
            <v>2235000</v>
          </cell>
          <cell r="G25">
            <v>4051829.001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0</v>
          </cell>
          <cell r="T25">
            <v>4051829.001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16009.171</v>
          </cell>
          <cell r="AE25">
            <v>16009.171</v>
          </cell>
          <cell r="AF25">
            <v>0</v>
          </cell>
          <cell r="AG25">
            <v>105771.605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14486.032</v>
          </cell>
          <cell r="AR25">
            <v>14486.032</v>
          </cell>
          <cell r="AS25">
            <v>0</v>
          </cell>
          <cell r="AT25">
            <v>102725.32699999999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14486.032</v>
          </cell>
          <cell r="BE25">
            <v>14486.032</v>
          </cell>
          <cell r="BF25">
            <v>0</v>
          </cell>
          <cell r="BG25">
            <v>102725.32699999999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317.489</v>
          </cell>
          <cell r="AE26">
            <v>317.489</v>
          </cell>
          <cell r="AF26">
            <v>0</v>
          </cell>
          <cell r="AG26">
            <v>3386.858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317.489</v>
          </cell>
          <cell r="AR26">
            <v>317.489</v>
          </cell>
          <cell r="AS26">
            <v>0</v>
          </cell>
          <cell r="AT26">
            <v>3386.858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317.489</v>
          </cell>
          <cell r="BE26">
            <v>317.489</v>
          </cell>
          <cell r="BF26">
            <v>0</v>
          </cell>
          <cell r="BG26">
            <v>3386.858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71215.625</v>
          </cell>
          <cell r="AE28">
            <v>71215.625</v>
          </cell>
          <cell r="AF28">
            <v>0</v>
          </cell>
          <cell r="AG28">
            <v>728064.973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68835.652</v>
          </cell>
          <cell r="AR28">
            <v>68835.652</v>
          </cell>
          <cell r="AS28">
            <v>0</v>
          </cell>
          <cell r="AT28">
            <v>712943.193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69027.91</v>
          </cell>
          <cell r="BE28">
            <v>69027.91</v>
          </cell>
          <cell r="BF28">
            <v>0</v>
          </cell>
          <cell r="BG28">
            <v>713135.451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0</v>
          </cell>
          <cell r="AG29">
            <v>205314.737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-15370.493</v>
          </cell>
          <cell r="AR29">
            <v>-15370.493</v>
          </cell>
          <cell r="AS29">
            <v>0</v>
          </cell>
          <cell r="AT29">
            <v>174573.75100000002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-15370.493</v>
          </cell>
          <cell r="BE29">
            <v>-15370.493</v>
          </cell>
          <cell r="BF29">
            <v>0</v>
          </cell>
          <cell r="BG29">
            <v>174573.75100000002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6493.822</v>
          </cell>
          <cell r="AE31">
            <v>6493.822</v>
          </cell>
          <cell r="AF31">
            <v>0</v>
          </cell>
          <cell r="AG31">
            <v>69681.083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6493.822</v>
          </cell>
          <cell r="AR31">
            <v>6493.822</v>
          </cell>
          <cell r="AS31">
            <v>0</v>
          </cell>
          <cell r="AT31">
            <v>69665.01000000001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6493.822</v>
          </cell>
          <cell r="BE31">
            <v>6493.822</v>
          </cell>
          <cell r="BF31">
            <v>0</v>
          </cell>
          <cell r="BG31">
            <v>69665.01000000001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25204.888</v>
          </cell>
          <cell r="AE32">
            <v>25204.888</v>
          </cell>
          <cell r="AF32">
            <v>0</v>
          </cell>
          <cell r="AG32">
            <v>230821.99300000002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25204.888</v>
          </cell>
          <cell r="AR32">
            <v>25204.888</v>
          </cell>
          <cell r="AS32">
            <v>0</v>
          </cell>
          <cell r="AT32">
            <v>230821.99300000002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25204.888</v>
          </cell>
          <cell r="BE32">
            <v>25204.888</v>
          </cell>
          <cell r="BF32">
            <v>0</v>
          </cell>
          <cell r="BG32">
            <v>230821.99300000002</v>
          </cell>
        </row>
        <row r="34">
          <cell r="D34">
            <v>463660</v>
          </cell>
          <cell r="E34">
            <v>29498.161</v>
          </cell>
          <cell r="F34">
            <v>118467.398</v>
          </cell>
          <cell r="G34">
            <v>374690.763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371768.887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371768.887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33266.001</v>
          </cell>
          <cell r="AR34">
            <v>33266.001</v>
          </cell>
          <cell r="AS34">
            <v>0</v>
          </cell>
          <cell r="AT34">
            <v>291552.25899999996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33266.001</v>
          </cell>
          <cell r="BE34">
            <v>33266.001</v>
          </cell>
          <cell r="BF34">
            <v>0</v>
          </cell>
          <cell r="BG34">
            <v>291552.25899999996</v>
          </cell>
        </row>
        <row r="35">
          <cell r="D35">
            <v>0</v>
          </cell>
          <cell r="E35">
            <v>90179.949</v>
          </cell>
          <cell r="F35">
            <v>6315.161</v>
          </cell>
          <cell r="G35">
            <v>83864.788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2550</v>
          </cell>
          <cell r="R35">
            <v>2550</v>
          </cell>
          <cell r="S35">
            <v>0</v>
          </cell>
          <cell r="T35">
            <v>85964.788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2550</v>
          </cell>
          <cell r="AE35">
            <v>2550</v>
          </cell>
          <cell r="AF35">
            <v>0</v>
          </cell>
          <cell r="AG35">
            <v>85964.788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1347.58</v>
          </cell>
          <cell r="AR35">
            <v>1347.58</v>
          </cell>
          <cell r="AS35">
            <v>0</v>
          </cell>
          <cell r="AT35">
            <v>78933.257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1347.58</v>
          </cell>
          <cell r="BE35">
            <v>1347.58</v>
          </cell>
          <cell r="BF35">
            <v>0</v>
          </cell>
          <cell r="BG35">
            <v>78933.257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156963.52</v>
          </cell>
          <cell r="AE38">
            <v>156963.52</v>
          </cell>
          <cell r="AF38">
            <v>0</v>
          </cell>
          <cell r="AG38">
            <v>1773250.5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156963.52</v>
          </cell>
          <cell r="AR38">
            <v>156963.52</v>
          </cell>
          <cell r="AS38">
            <v>0</v>
          </cell>
          <cell r="AT38">
            <v>1773250.5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156963.52</v>
          </cell>
          <cell r="BE38">
            <v>156963.52</v>
          </cell>
          <cell r="BF38">
            <v>0</v>
          </cell>
          <cell r="BG38">
            <v>1773250.5</v>
          </cell>
        </row>
        <row r="39">
          <cell r="D39">
            <v>2074337.416</v>
          </cell>
          <cell r="E39">
            <v>355081.884</v>
          </cell>
          <cell r="F39">
            <v>0</v>
          </cell>
          <cell r="G39">
            <v>2429419.3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215081.884</v>
          </cell>
          <cell r="R39">
            <v>215081.884</v>
          </cell>
          <cell r="S39">
            <v>0</v>
          </cell>
          <cell r="T39">
            <v>2504501.184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216925.56</v>
          </cell>
          <cell r="AE39">
            <v>216925.56</v>
          </cell>
          <cell r="AF39">
            <v>0</v>
          </cell>
          <cell r="AG39">
            <v>2432251.86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216925.56</v>
          </cell>
          <cell r="AR39">
            <v>216925.56</v>
          </cell>
          <cell r="AS39">
            <v>0</v>
          </cell>
          <cell r="AT39">
            <v>2432251.86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216925.56</v>
          </cell>
          <cell r="BE39">
            <v>216925.56</v>
          </cell>
          <cell r="BF39">
            <v>0</v>
          </cell>
          <cell r="BG39">
            <v>2432251.86</v>
          </cell>
        </row>
        <row r="40">
          <cell r="D40">
            <v>3105217.768</v>
          </cell>
          <cell r="E40">
            <v>327716.112</v>
          </cell>
          <cell r="F40">
            <v>0</v>
          </cell>
          <cell r="G40">
            <v>3432933.88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312716.112</v>
          </cell>
          <cell r="R40">
            <v>312716.112</v>
          </cell>
          <cell r="S40">
            <v>0</v>
          </cell>
          <cell r="T40">
            <v>3730649.9920000006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313112.12</v>
          </cell>
          <cell r="AE40">
            <v>313112.12</v>
          </cell>
          <cell r="AF40">
            <v>0</v>
          </cell>
          <cell r="AG40">
            <v>3435204.2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313112.12</v>
          </cell>
          <cell r="AR40">
            <v>313112.12</v>
          </cell>
          <cell r="AS40">
            <v>0</v>
          </cell>
          <cell r="AT40">
            <v>3435204.2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313112.12</v>
          </cell>
          <cell r="BE40">
            <v>313112.12</v>
          </cell>
          <cell r="BF40">
            <v>0</v>
          </cell>
          <cell r="BG40">
            <v>3435204.2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19264.972</v>
          </cell>
          <cell r="AE41">
            <v>19264.972</v>
          </cell>
          <cell r="AF41">
            <v>0</v>
          </cell>
          <cell r="AG41">
            <v>208131.52000000005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19264.972</v>
          </cell>
          <cell r="AR41">
            <v>19264.972</v>
          </cell>
          <cell r="AS41">
            <v>0</v>
          </cell>
          <cell r="AT41">
            <v>208131.52000000005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19264.972</v>
          </cell>
          <cell r="BE41">
            <v>19264.972</v>
          </cell>
          <cell r="BF41">
            <v>0</v>
          </cell>
          <cell r="BG41">
            <v>208131.52000000005</v>
          </cell>
        </row>
        <row r="42">
          <cell r="D42">
            <v>2379540.855</v>
          </cell>
          <cell r="E42">
            <v>0</v>
          </cell>
          <cell r="F42">
            <v>192914.816</v>
          </cell>
          <cell r="G42">
            <v>2186626.039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-37914.816</v>
          </cell>
          <cell r="R42">
            <v>-37914.816</v>
          </cell>
          <cell r="S42">
            <v>0</v>
          </cell>
          <cell r="T42">
            <v>2303711.2229999998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0</v>
          </cell>
          <cell r="AG42">
            <v>1838911.58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0</v>
          </cell>
          <cell r="AT42">
            <v>1838911.58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0</v>
          </cell>
          <cell r="BG42">
            <v>1838911.58</v>
          </cell>
        </row>
        <row r="43">
          <cell r="D43">
            <v>2074337.416</v>
          </cell>
          <cell r="E43">
            <v>359168.124</v>
          </cell>
          <cell r="F43">
            <v>0</v>
          </cell>
          <cell r="G43">
            <v>2433505.54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219168.124</v>
          </cell>
          <cell r="R43">
            <v>219168.124</v>
          </cell>
          <cell r="S43">
            <v>0</v>
          </cell>
          <cell r="T43">
            <v>2512673.664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225934.08</v>
          </cell>
          <cell r="AE43">
            <v>225934.08</v>
          </cell>
          <cell r="AF43">
            <v>0</v>
          </cell>
          <cell r="AG43">
            <v>2436232.0400000005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225934.08</v>
          </cell>
          <cell r="AR43">
            <v>225934.08</v>
          </cell>
          <cell r="AS43">
            <v>0</v>
          </cell>
          <cell r="AT43">
            <v>2436232.0400000005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225934.08</v>
          </cell>
          <cell r="BE43">
            <v>225934.08</v>
          </cell>
          <cell r="BF43">
            <v>0</v>
          </cell>
          <cell r="BG43">
            <v>2436232.0400000005</v>
          </cell>
        </row>
        <row r="44">
          <cell r="D44">
            <v>1349772.861</v>
          </cell>
          <cell r="E44">
            <v>103002.141</v>
          </cell>
          <cell r="F44">
            <v>140000</v>
          </cell>
          <cell r="G44">
            <v>1312775.002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103002.141</v>
          </cell>
          <cell r="R44">
            <v>103002.141</v>
          </cell>
          <cell r="S44">
            <v>0</v>
          </cell>
          <cell r="T44">
            <v>1555777.1430000002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116598.89</v>
          </cell>
          <cell r="AE44">
            <v>116598.89</v>
          </cell>
          <cell r="AF44">
            <v>0</v>
          </cell>
          <cell r="AG44">
            <v>1316311.392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116598.89</v>
          </cell>
          <cell r="AR44">
            <v>116598.89</v>
          </cell>
          <cell r="AS44">
            <v>0</v>
          </cell>
          <cell r="AT44">
            <v>1316311.392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116598.89</v>
          </cell>
          <cell r="BE44">
            <v>116598.89</v>
          </cell>
          <cell r="BF44">
            <v>0</v>
          </cell>
          <cell r="BG44">
            <v>1316311.3919999998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19423.515</v>
          </cell>
          <cell r="AE45">
            <v>19423.515</v>
          </cell>
          <cell r="AF45">
            <v>0</v>
          </cell>
          <cell r="AG45">
            <v>219295.07100000005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19423.515</v>
          </cell>
          <cell r="AR45">
            <v>19423.515</v>
          </cell>
          <cell r="AS45">
            <v>0</v>
          </cell>
          <cell r="AT45">
            <v>219295.07100000005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19423.515</v>
          </cell>
          <cell r="BE45">
            <v>19423.515</v>
          </cell>
          <cell r="BF45">
            <v>0</v>
          </cell>
          <cell r="BG45">
            <v>219295.07100000005</v>
          </cell>
        </row>
        <row r="46">
          <cell r="D46">
            <v>224962.201</v>
          </cell>
          <cell r="E46">
            <v>10946.555</v>
          </cell>
          <cell r="F46">
            <v>0</v>
          </cell>
          <cell r="G46">
            <v>235908.756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10946.555</v>
          </cell>
          <cell r="R46">
            <v>10946.555</v>
          </cell>
          <cell r="S46">
            <v>0</v>
          </cell>
          <cell r="T46">
            <v>246855.311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19423.515</v>
          </cell>
          <cell r="AE46">
            <v>19423.515</v>
          </cell>
          <cell r="AF46">
            <v>0</v>
          </cell>
          <cell r="AG46">
            <v>236499.57100000005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19423.515</v>
          </cell>
          <cell r="AR46">
            <v>19423.515</v>
          </cell>
          <cell r="AS46">
            <v>0</v>
          </cell>
          <cell r="AT46">
            <v>236499.57100000005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19423.515</v>
          </cell>
          <cell r="BE46">
            <v>19423.515</v>
          </cell>
          <cell r="BF46">
            <v>0</v>
          </cell>
          <cell r="BG46">
            <v>216913.47100000002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38862.33</v>
          </cell>
          <cell r="AE47">
            <v>38862.33</v>
          </cell>
          <cell r="AF47">
            <v>0</v>
          </cell>
          <cell r="AG47">
            <v>421511.45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38862.33</v>
          </cell>
          <cell r="AR47">
            <v>38862.33</v>
          </cell>
          <cell r="AS47">
            <v>0</v>
          </cell>
          <cell r="AT47">
            <v>421511.45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38862.33</v>
          </cell>
          <cell r="BE47">
            <v>38862.33</v>
          </cell>
          <cell r="BF47">
            <v>0</v>
          </cell>
          <cell r="BG47">
            <v>421511.45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83.713</v>
          </cell>
          <cell r="G54">
            <v>12095.37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10598.998</v>
          </cell>
          <cell r="AR54">
            <v>10598.998</v>
          </cell>
          <cell r="AS54">
            <v>0</v>
          </cell>
          <cell r="AT54">
            <v>22310.085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10598.998</v>
          </cell>
          <cell r="BE54">
            <v>10598.998</v>
          </cell>
          <cell r="BF54">
            <v>0</v>
          </cell>
          <cell r="BG54">
            <v>22310.085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857.4020899999999</v>
          </cell>
          <cell r="F60">
            <v>55.697</v>
          </cell>
          <cell r="G60">
            <v>50430.76709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49573.365000000005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3819.702</v>
          </cell>
          <cell r="AR60">
            <v>3819.702</v>
          </cell>
          <cell r="AS60">
            <v>0</v>
          </cell>
          <cell r="AT60">
            <v>38325.161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3819.702</v>
          </cell>
          <cell r="BE60">
            <v>3819.702</v>
          </cell>
          <cell r="BF60">
            <v>0</v>
          </cell>
          <cell r="BG60">
            <v>38325.161</v>
          </cell>
        </row>
        <row r="61">
          <cell r="D61">
            <v>216864.47</v>
          </cell>
          <cell r="E61">
            <v>1287.5568999999998</v>
          </cell>
          <cell r="F61">
            <v>34992.2029</v>
          </cell>
          <cell r="G61">
            <v>183159.824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16715.824</v>
          </cell>
          <cell r="R61">
            <v>16715.824</v>
          </cell>
          <cell r="S61">
            <v>0</v>
          </cell>
          <cell r="T61">
            <v>199875.648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68691.024</v>
          </cell>
          <cell r="AE61">
            <v>68691.024</v>
          </cell>
          <cell r="AF61">
            <v>0</v>
          </cell>
          <cell r="AG61">
            <v>251850.84800000003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47444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47444</v>
          </cell>
        </row>
        <row r="62">
          <cell r="D62">
            <v>0</v>
          </cell>
          <cell r="E62">
            <v>6500</v>
          </cell>
          <cell r="F62">
            <v>6030.2</v>
          </cell>
          <cell r="G62">
            <v>469.8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0</v>
          </cell>
          <cell r="G63">
            <v>4057.828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1100</v>
          </cell>
          <cell r="F64">
            <v>1345.463</v>
          </cell>
          <cell r="G64">
            <v>30572.151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0</v>
          </cell>
          <cell r="R64">
            <v>0</v>
          </cell>
          <cell r="S64">
            <v>0</v>
          </cell>
          <cell r="T64">
            <v>30594.517000000003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99.076</v>
          </cell>
          <cell r="AE64">
            <v>99.076</v>
          </cell>
          <cell r="AF64">
            <v>0</v>
          </cell>
          <cell r="AG64">
            <v>30234.420000000006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99.076</v>
          </cell>
          <cell r="AR64">
            <v>99.076</v>
          </cell>
          <cell r="AS64">
            <v>0</v>
          </cell>
          <cell r="AT64">
            <v>28213.312000000005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99.076</v>
          </cell>
          <cell r="BE64">
            <v>99.076</v>
          </cell>
          <cell r="BF64">
            <v>0</v>
          </cell>
          <cell r="BG64">
            <v>28213.312000000005</v>
          </cell>
        </row>
        <row r="65">
          <cell r="D65">
            <v>4634.153</v>
          </cell>
          <cell r="E65">
            <v>1300</v>
          </cell>
          <cell r="F65">
            <v>24.7</v>
          </cell>
          <cell r="G65">
            <v>5909.453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5909.453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0</v>
          </cell>
          <cell r="AR65">
            <v>0</v>
          </cell>
          <cell r="AS65">
            <v>0</v>
          </cell>
          <cell r="AT65">
            <v>1801.34312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0</v>
          </cell>
          <cell r="BE65">
            <v>0</v>
          </cell>
          <cell r="BF65">
            <v>0</v>
          </cell>
          <cell r="BG65">
            <v>1801.34312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10061.52</v>
          </cell>
          <cell r="F67">
            <v>9286.195</v>
          </cell>
          <cell r="G67">
            <v>49502.782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46831.028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386.8</v>
          </cell>
          <cell r="AE67">
            <v>386.8</v>
          </cell>
          <cell r="AF67">
            <v>0</v>
          </cell>
          <cell r="AG67">
            <v>46757.876000000004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386.8</v>
          </cell>
          <cell r="AR67">
            <v>386.8</v>
          </cell>
          <cell r="AS67">
            <v>0</v>
          </cell>
          <cell r="AT67">
            <v>40480.48500000001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386.8</v>
          </cell>
          <cell r="BE67">
            <v>386.8</v>
          </cell>
          <cell r="BF67">
            <v>0</v>
          </cell>
          <cell r="BG67">
            <v>40480.48500000001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3477.233</v>
          </cell>
          <cell r="F69">
            <v>0</v>
          </cell>
          <cell r="G69">
            <v>18026.088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-2023.15</v>
          </cell>
          <cell r="R69">
            <v>-2023.15</v>
          </cell>
          <cell r="S69">
            <v>0</v>
          </cell>
          <cell r="T69">
            <v>6929.2880000000005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7041.784</v>
          </cell>
          <cell r="AE69">
            <v>7041.784</v>
          </cell>
          <cell r="AF69">
            <v>0</v>
          </cell>
          <cell r="AG69">
            <v>19344.756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7041.784</v>
          </cell>
          <cell r="AR69">
            <v>7041.784</v>
          </cell>
          <cell r="AS69">
            <v>0</v>
          </cell>
          <cell r="AT69">
            <v>19344.756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7041.784</v>
          </cell>
          <cell r="BE69">
            <v>7041.784</v>
          </cell>
          <cell r="BF69">
            <v>0</v>
          </cell>
          <cell r="BG69">
            <v>19344.756</v>
          </cell>
        </row>
        <row r="71">
          <cell r="D71">
            <v>218963.18</v>
          </cell>
          <cell r="E71">
            <v>5587.675</v>
          </cell>
          <cell r="F71">
            <v>158272.447</v>
          </cell>
          <cell r="G71">
            <v>66278.408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-0.003</v>
          </cell>
          <cell r="R71">
            <v>-0.003</v>
          </cell>
          <cell r="S71">
            <v>0</v>
          </cell>
          <cell r="T71">
            <v>66300.26400000001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74</v>
          </cell>
          <cell r="AE71">
            <v>74</v>
          </cell>
          <cell r="AF71">
            <v>0</v>
          </cell>
          <cell r="AG71">
            <v>65300.402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3564.709</v>
          </cell>
          <cell r="AR71">
            <v>3564.709</v>
          </cell>
          <cell r="AS71">
            <v>0</v>
          </cell>
          <cell r="AT71">
            <v>55658.329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3867.991</v>
          </cell>
          <cell r="BE71">
            <v>3867.991</v>
          </cell>
          <cell r="BF71">
            <v>0</v>
          </cell>
          <cell r="BG71">
            <v>56264.893</v>
          </cell>
        </row>
        <row r="72">
          <cell r="D72">
            <v>39206.775</v>
          </cell>
          <cell r="E72">
            <v>7834.577</v>
          </cell>
          <cell r="F72">
            <v>6720.415</v>
          </cell>
          <cell r="G72">
            <v>40320.937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431.445</v>
          </cell>
          <cell r="R72">
            <v>431.445</v>
          </cell>
          <cell r="S72">
            <v>0</v>
          </cell>
          <cell r="T72">
            <v>40235.93300000001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85.76</v>
          </cell>
          <cell r="AE72">
            <v>85.76</v>
          </cell>
          <cell r="AF72">
            <v>0</v>
          </cell>
          <cell r="AG72">
            <v>37605.429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2120.56</v>
          </cell>
          <cell r="AR72">
            <v>2120.56</v>
          </cell>
          <cell r="AS72">
            <v>0</v>
          </cell>
          <cell r="AT72">
            <v>31668.930000000004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2120.56</v>
          </cell>
          <cell r="BE72">
            <v>2120.56</v>
          </cell>
          <cell r="BF72">
            <v>0</v>
          </cell>
          <cell r="BG72">
            <v>31668.930000000004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12112.796</v>
          </cell>
          <cell r="F74">
            <v>290.713</v>
          </cell>
          <cell r="G74">
            <v>47525.287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-813.194</v>
          </cell>
          <cell r="R74">
            <v>-813.194</v>
          </cell>
          <cell r="S74">
            <v>0</v>
          </cell>
          <cell r="T74">
            <v>45202.99099999999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1239.996</v>
          </cell>
          <cell r="AE74">
            <v>1239.996</v>
          </cell>
          <cell r="AF74">
            <v>0</v>
          </cell>
          <cell r="AG74">
            <v>44702.084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40</v>
          </cell>
          <cell r="AR74">
            <v>40</v>
          </cell>
          <cell r="AS74">
            <v>0</v>
          </cell>
          <cell r="AT74">
            <v>34201.63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40</v>
          </cell>
          <cell r="BE74">
            <v>40</v>
          </cell>
          <cell r="BF74">
            <v>0</v>
          </cell>
          <cell r="BG74">
            <v>34201.63</v>
          </cell>
        </row>
        <row r="75">
          <cell r="D75">
            <v>713921.793</v>
          </cell>
          <cell r="E75">
            <v>213802.48819</v>
          </cell>
          <cell r="F75">
            <v>64968.79772</v>
          </cell>
          <cell r="G75">
            <v>862755.48347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-4756.82858</v>
          </cell>
          <cell r="R75">
            <v>-4756.82858</v>
          </cell>
          <cell r="S75">
            <v>0</v>
          </cell>
          <cell r="T75">
            <v>846075.69941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40735.11818</v>
          </cell>
          <cell r="AE75">
            <v>40735.11818</v>
          </cell>
          <cell r="AF75">
            <v>0</v>
          </cell>
          <cell r="AG75">
            <v>702930.82703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67219.378</v>
          </cell>
          <cell r="AR75">
            <v>67219.378</v>
          </cell>
          <cell r="AS75">
            <v>0</v>
          </cell>
          <cell r="AT75">
            <v>630913.97276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67219.378</v>
          </cell>
          <cell r="BE75">
            <v>67219.378</v>
          </cell>
          <cell r="BF75">
            <v>0</v>
          </cell>
          <cell r="BG75">
            <v>630913.97276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499.995</v>
          </cell>
          <cell r="AE76">
            <v>499.995</v>
          </cell>
          <cell r="AF76">
            <v>0</v>
          </cell>
          <cell r="AG76">
            <v>2183.567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499.995</v>
          </cell>
          <cell r="AR76">
            <v>499.995</v>
          </cell>
          <cell r="AS76">
            <v>0</v>
          </cell>
          <cell r="AT76">
            <v>2183.567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499.995</v>
          </cell>
          <cell r="BE76">
            <v>499.995</v>
          </cell>
          <cell r="BF76">
            <v>0</v>
          </cell>
          <cell r="BG76">
            <v>2183.567</v>
          </cell>
        </row>
        <row r="77">
          <cell r="D77">
            <v>1120880.414</v>
          </cell>
          <cell r="E77">
            <v>50429.615</v>
          </cell>
          <cell r="F77">
            <v>0</v>
          </cell>
          <cell r="G77">
            <v>1171310.029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1859.795</v>
          </cell>
          <cell r="R77">
            <v>1859.795</v>
          </cell>
          <cell r="S77">
            <v>0</v>
          </cell>
          <cell r="T77">
            <v>1173169.824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31395.71672</v>
          </cell>
          <cell r="AE77">
            <v>31395.71672</v>
          </cell>
          <cell r="AF77">
            <v>0</v>
          </cell>
          <cell r="AG77">
            <v>1139364.0914399999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100967.857</v>
          </cell>
          <cell r="AR77">
            <v>100967.857</v>
          </cell>
          <cell r="AS77">
            <v>0</v>
          </cell>
          <cell r="AT77">
            <v>975604.8019999999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100967.857</v>
          </cell>
          <cell r="BE77">
            <v>100967.857</v>
          </cell>
          <cell r="BF77">
            <v>0</v>
          </cell>
          <cell r="BG77">
            <v>975604.8019999999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26144.501</v>
          </cell>
          <cell r="AR80">
            <v>26144.501</v>
          </cell>
          <cell r="AS80">
            <v>0</v>
          </cell>
          <cell r="AT80">
            <v>298573.091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26144.501</v>
          </cell>
          <cell r="BE80">
            <v>26144.501</v>
          </cell>
          <cell r="BF80">
            <v>0</v>
          </cell>
          <cell r="BG80">
            <v>298573.091</v>
          </cell>
        </row>
        <row r="81">
          <cell r="D81">
            <v>0</v>
          </cell>
          <cell r="E81">
            <v>2620</v>
          </cell>
          <cell r="F81">
            <v>105.69</v>
          </cell>
          <cell r="G81">
            <v>2514.31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2506.51643</v>
          </cell>
          <cell r="F82">
            <v>5045.213</v>
          </cell>
          <cell r="G82">
            <v>18223.66643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-341.631</v>
          </cell>
          <cell r="R82">
            <v>-341.631</v>
          </cell>
          <cell r="S82">
            <v>0</v>
          </cell>
          <cell r="T82">
            <v>17692.888000000003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1076.25476</v>
          </cell>
          <cell r="AE82">
            <v>1076.25476</v>
          </cell>
          <cell r="AF82">
            <v>0</v>
          </cell>
          <cell r="AG82">
            <v>16021.0208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1076.25476</v>
          </cell>
          <cell r="AR82">
            <v>1076.25476</v>
          </cell>
          <cell r="AS82">
            <v>0</v>
          </cell>
          <cell r="AT82">
            <v>15888.611439999999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1076.25476</v>
          </cell>
          <cell r="BE82">
            <v>1076.25476</v>
          </cell>
          <cell r="BF82">
            <v>0</v>
          </cell>
          <cell r="BG82">
            <v>15888.611439999999</v>
          </cell>
        </row>
        <row r="83">
          <cell r="D83">
            <v>6000</v>
          </cell>
          <cell r="E83">
            <v>0</v>
          </cell>
          <cell r="F83">
            <v>1100</v>
          </cell>
          <cell r="G83">
            <v>4900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0</v>
          </cell>
          <cell r="AG83">
            <v>4365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280</v>
          </cell>
          <cell r="AR83">
            <v>280</v>
          </cell>
          <cell r="AS83">
            <v>0</v>
          </cell>
          <cell r="AT83">
            <v>3857.5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280</v>
          </cell>
          <cell r="BE83">
            <v>280</v>
          </cell>
          <cell r="BF83">
            <v>0</v>
          </cell>
          <cell r="BG83">
            <v>3857.5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14219.57</v>
          </cell>
          <cell r="F88">
            <v>0</v>
          </cell>
          <cell r="G88">
            <v>14219.57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4700</v>
          </cell>
          <cell r="R88">
            <v>4700</v>
          </cell>
          <cell r="S88">
            <v>0</v>
          </cell>
          <cell r="T88">
            <v>9400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2362.54</v>
          </cell>
          <cell r="G89">
            <v>3557.46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3557.44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227.684</v>
          </cell>
          <cell r="AE89">
            <v>227.684</v>
          </cell>
          <cell r="AF89">
            <v>0</v>
          </cell>
          <cell r="AG89">
            <v>1643.946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227.684</v>
          </cell>
          <cell r="AR89">
            <v>227.684</v>
          </cell>
          <cell r="AS89">
            <v>0</v>
          </cell>
          <cell r="AT89">
            <v>1506.4859999999999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227.684</v>
          </cell>
          <cell r="BE89">
            <v>227.684</v>
          </cell>
          <cell r="BF89">
            <v>0</v>
          </cell>
          <cell r="BG89">
            <v>1506.4859999999999</v>
          </cell>
        </row>
        <row r="91">
          <cell r="D91">
            <v>51985.791</v>
          </cell>
          <cell r="E91">
            <v>71118.438</v>
          </cell>
          <cell r="F91">
            <v>300</v>
          </cell>
          <cell r="G91">
            <v>122804.229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34900.765</v>
          </cell>
          <cell r="R91">
            <v>34900.765</v>
          </cell>
          <cell r="S91">
            <v>0</v>
          </cell>
          <cell r="T91">
            <v>152252.837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43333.248</v>
          </cell>
          <cell r="AE91">
            <v>43333.248</v>
          </cell>
          <cell r="AF91">
            <v>0</v>
          </cell>
          <cell r="AG91">
            <v>153652.9128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36331.02</v>
          </cell>
          <cell r="AR91">
            <v>36331.02</v>
          </cell>
          <cell r="AS91">
            <v>0</v>
          </cell>
          <cell r="AT91">
            <v>139511.59679999997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36331.02</v>
          </cell>
          <cell r="BE91">
            <v>36331.02</v>
          </cell>
          <cell r="BF91">
            <v>0</v>
          </cell>
          <cell r="BG91">
            <v>139511.59679999997</v>
          </cell>
        </row>
        <row r="92">
          <cell r="D92">
            <v>726382.437</v>
          </cell>
          <cell r="E92">
            <v>377689.779</v>
          </cell>
          <cell r="F92">
            <v>362441.103</v>
          </cell>
          <cell r="G92">
            <v>741631.113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34323.304</v>
          </cell>
          <cell r="R92">
            <v>34323.304</v>
          </cell>
          <cell r="S92">
            <v>0</v>
          </cell>
          <cell r="T92">
            <v>775836.882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86329.602</v>
          </cell>
          <cell r="AE92">
            <v>86329.602</v>
          </cell>
          <cell r="AF92">
            <v>0</v>
          </cell>
          <cell r="AG92">
            <v>669062.17806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86329.602</v>
          </cell>
          <cell r="AR92">
            <v>86329.602</v>
          </cell>
          <cell r="AS92">
            <v>0</v>
          </cell>
          <cell r="AT92">
            <v>669062.17806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86329.602</v>
          </cell>
          <cell r="BE92">
            <v>86329.602</v>
          </cell>
          <cell r="BF92">
            <v>0</v>
          </cell>
          <cell r="BG92">
            <v>669062.17806</v>
          </cell>
        </row>
        <row r="93">
          <cell r="D93">
            <v>264.561</v>
          </cell>
          <cell r="E93">
            <v>0</v>
          </cell>
          <cell r="F93">
            <v>215.221</v>
          </cell>
          <cell r="G93">
            <v>49.34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1215</v>
          </cell>
          <cell r="F94">
            <v>0</v>
          </cell>
          <cell r="G94">
            <v>14631.795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1431.65876</v>
          </cell>
          <cell r="R94">
            <v>1431.65876</v>
          </cell>
          <cell r="S94">
            <v>0</v>
          </cell>
          <cell r="T94">
            <v>14400.60649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1434.00857</v>
          </cell>
          <cell r="AE94">
            <v>1434.00857</v>
          </cell>
          <cell r="AF94">
            <v>0</v>
          </cell>
          <cell r="AG94">
            <v>11950.738599999999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1434.0089699999999</v>
          </cell>
          <cell r="AR94">
            <v>1434.0089699999999</v>
          </cell>
          <cell r="AS94">
            <v>0</v>
          </cell>
          <cell r="AT94">
            <v>11798.490559999998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1434.0089699999999</v>
          </cell>
          <cell r="BE94">
            <v>1434.0089699999999</v>
          </cell>
          <cell r="BF94">
            <v>0</v>
          </cell>
          <cell r="BG94">
            <v>11798.490559999998</v>
          </cell>
        </row>
        <row r="95">
          <cell r="D95">
            <v>629933.899</v>
          </cell>
          <cell r="E95">
            <v>6539.621</v>
          </cell>
          <cell r="F95">
            <v>87697.856</v>
          </cell>
          <cell r="G95">
            <v>548775.664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244.942</v>
          </cell>
          <cell r="R95">
            <v>244.942</v>
          </cell>
          <cell r="S95">
            <v>0</v>
          </cell>
          <cell r="T95">
            <v>538981.9809999999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38818.526</v>
          </cell>
          <cell r="AE95">
            <v>38818.526</v>
          </cell>
          <cell r="AF95">
            <v>0</v>
          </cell>
          <cell r="AG95">
            <v>470622.293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39130.405</v>
          </cell>
          <cell r="AR95">
            <v>39130.405</v>
          </cell>
          <cell r="AS95">
            <v>0</v>
          </cell>
          <cell r="AT95">
            <v>470738.53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38732.099</v>
          </cell>
          <cell r="BE95">
            <v>38732.099</v>
          </cell>
          <cell r="BF95">
            <v>0</v>
          </cell>
          <cell r="BG95">
            <v>469941.91799999995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11807.812</v>
          </cell>
          <cell r="F98">
            <v>556.73743</v>
          </cell>
          <cell r="G98">
            <v>881224.8325700001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-1542.74133</v>
          </cell>
          <cell r="R98">
            <v>-1542.74133</v>
          </cell>
          <cell r="S98">
            <v>0</v>
          </cell>
          <cell r="T98">
            <v>871120.55234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108223.77467</v>
          </cell>
          <cell r="AE98">
            <v>108223.77467</v>
          </cell>
          <cell r="AF98">
            <v>0</v>
          </cell>
          <cell r="AG98">
            <v>988462.6033399999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772015.054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772015.054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0</v>
          </cell>
          <cell r="AR100">
            <v>0</v>
          </cell>
          <cell r="AS100">
            <v>0</v>
          </cell>
          <cell r="AT100">
            <v>200116.07567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0</v>
          </cell>
          <cell r="BE100">
            <v>0</v>
          </cell>
          <cell r="BF100">
            <v>0</v>
          </cell>
          <cell r="BG100">
            <v>200116.07567</v>
          </cell>
        </row>
        <row r="101">
          <cell r="D101">
            <v>1148437.88</v>
          </cell>
          <cell r="E101">
            <v>13863.26</v>
          </cell>
          <cell r="F101">
            <v>6281.013</v>
          </cell>
          <cell r="G101">
            <v>1156020.127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1329.291</v>
          </cell>
          <cell r="R101">
            <v>1329.291</v>
          </cell>
          <cell r="S101">
            <v>0</v>
          </cell>
          <cell r="T101">
            <v>1139392.714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11312.15</v>
          </cell>
          <cell r="AE101">
            <v>11312.15</v>
          </cell>
          <cell r="AF101">
            <v>0</v>
          </cell>
          <cell r="AG101">
            <v>1158916.4579999996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106232.072</v>
          </cell>
          <cell r="AR101">
            <v>106232.072</v>
          </cell>
          <cell r="AS101">
            <v>0</v>
          </cell>
          <cell r="AT101">
            <v>1051411.323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106232.072</v>
          </cell>
          <cell r="BE101">
            <v>106232.072</v>
          </cell>
          <cell r="BF101">
            <v>0</v>
          </cell>
          <cell r="BG101">
            <v>1051411.323</v>
          </cell>
        </row>
        <row r="103">
          <cell r="D103">
            <v>257635.54</v>
          </cell>
          <cell r="E103">
            <v>12141.334</v>
          </cell>
          <cell r="F103">
            <v>0</v>
          </cell>
          <cell r="G103">
            <v>269776.874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13939.365</v>
          </cell>
          <cell r="R103">
            <v>13939.365</v>
          </cell>
          <cell r="S103">
            <v>0</v>
          </cell>
          <cell r="T103">
            <v>275217.43399999995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13939.365</v>
          </cell>
          <cell r="AE103">
            <v>13939.365</v>
          </cell>
          <cell r="AF103">
            <v>0</v>
          </cell>
          <cell r="AG103">
            <v>275217.431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8045.287</v>
          </cell>
          <cell r="AR103">
            <v>8045.287</v>
          </cell>
          <cell r="AS103">
            <v>0</v>
          </cell>
          <cell r="AT103">
            <v>189224.90500000003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5103.956</v>
          </cell>
          <cell r="BE103">
            <v>5103.956</v>
          </cell>
          <cell r="BF103">
            <v>0</v>
          </cell>
          <cell r="BG103">
            <v>182886.60600000003</v>
          </cell>
        </row>
        <row r="105">
          <cell r="D105">
            <v>400000</v>
          </cell>
          <cell r="E105">
            <v>35949</v>
          </cell>
          <cell r="F105">
            <v>123367.56956</v>
          </cell>
          <cell r="G105">
            <v>312581.43044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29924.988</v>
          </cell>
          <cell r="R105">
            <v>29924.988</v>
          </cell>
          <cell r="S105">
            <v>0</v>
          </cell>
          <cell r="T105">
            <v>259470.4341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27858.284</v>
          </cell>
          <cell r="AE105">
            <v>27858.284</v>
          </cell>
          <cell r="AF105">
            <v>0</v>
          </cell>
          <cell r="AG105">
            <v>236836.38609999995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25566.186</v>
          </cell>
          <cell r="AR105">
            <v>25566.186</v>
          </cell>
          <cell r="AS105">
            <v>0</v>
          </cell>
          <cell r="AT105">
            <v>173931.0761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25566.186</v>
          </cell>
          <cell r="BE105">
            <v>25566.186</v>
          </cell>
          <cell r="BF105">
            <v>0</v>
          </cell>
          <cell r="BG105">
            <v>173931.0761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11603.596</v>
          </cell>
          <cell r="R109">
            <v>11603.596</v>
          </cell>
          <cell r="S109">
            <v>0</v>
          </cell>
          <cell r="T109">
            <v>47147.647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19796.645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1264.667</v>
          </cell>
          <cell r="AR109">
            <v>1264.667</v>
          </cell>
          <cell r="AS109">
            <v>0</v>
          </cell>
          <cell r="AT109">
            <v>19656.796000000002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1264.667</v>
          </cell>
          <cell r="BE109">
            <v>1264.667</v>
          </cell>
          <cell r="BF109">
            <v>0</v>
          </cell>
          <cell r="BG109">
            <v>19656.796000000002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43238.653</v>
          </cell>
          <cell r="R115">
            <v>43238.653</v>
          </cell>
          <cell r="S115">
            <v>0</v>
          </cell>
          <cell r="T115">
            <v>630075.6310000002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37094.626</v>
          </cell>
          <cell r="AE115">
            <v>37094.626</v>
          </cell>
          <cell r="AF115">
            <v>0</v>
          </cell>
          <cell r="AG115">
            <v>605837.8570000001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81282.541</v>
          </cell>
          <cell r="AR115">
            <v>81282.541</v>
          </cell>
          <cell r="AS115">
            <v>0</v>
          </cell>
          <cell r="AT115">
            <v>435866.05299999996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69623.504</v>
          </cell>
          <cell r="BE115">
            <v>69623.504</v>
          </cell>
          <cell r="BF115">
            <v>0</v>
          </cell>
          <cell r="BG115">
            <v>412547.97900000005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0</v>
          </cell>
          <cell r="T117">
            <v>14927.047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0</v>
          </cell>
          <cell r="AG117">
            <v>14927.047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0</v>
          </cell>
          <cell r="AT117">
            <v>14927.047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255.014</v>
          </cell>
          <cell r="R121">
            <v>255.014</v>
          </cell>
          <cell r="S121">
            <v>0</v>
          </cell>
          <cell r="T121">
            <v>859704.5758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255.014</v>
          </cell>
          <cell r="AE121">
            <v>255.014</v>
          </cell>
          <cell r="AF121">
            <v>0</v>
          </cell>
          <cell r="AG121">
            <v>859704.5757999999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0</v>
          </cell>
          <cell r="AR121">
            <v>0</v>
          </cell>
          <cell r="AS121">
            <v>0</v>
          </cell>
          <cell r="AT121">
            <v>332359.95374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0</v>
          </cell>
          <cell r="BE121">
            <v>0</v>
          </cell>
          <cell r="BF121">
            <v>0</v>
          </cell>
          <cell r="BG121">
            <v>332359.95374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-44989.367</v>
          </cell>
          <cell r="R122">
            <v>-44989.367</v>
          </cell>
          <cell r="S122">
            <v>0</v>
          </cell>
          <cell r="T122">
            <v>644266.1172000001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15683.2</v>
          </cell>
          <cell r="AE122">
            <v>15683.2</v>
          </cell>
          <cell r="AF122">
            <v>0</v>
          </cell>
          <cell r="AG122">
            <v>625442.8842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22646.131</v>
          </cell>
          <cell r="AR122">
            <v>22646.131</v>
          </cell>
          <cell r="AS122">
            <v>0</v>
          </cell>
          <cell r="AT122">
            <v>192275.55696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22646.131</v>
          </cell>
          <cell r="BE122">
            <v>22646.131</v>
          </cell>
          <cell r="BF122">
            <v>0</v>
          </cell>
          <cell r="BG122">
            <v>192275.55696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13488.169</v>
          </cell>
          <cell r="R123">
            <v>13488.169</v>
          </cell>
          <cell r="S123">
            <v>0</v>
          </cell>
          <cell r="T123">
            <v>334862.72500000003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10885.7785</v>
          </cell>
          <cell r="AE123">
            <v>10885.7785</v>
          </cell>
          <cell r="AF123">
            <v>0</v>
          </cell>
          <cell r="AG123">
            <v>324683.94600000005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37335.852</v>
          </cell>
          <cell r="AR123">
            <v>37335.852</v>
          </cell>
          <cell r="AS123">
            <v>0</v>
          </cell>
          <cell r="AT123">
            <v>244564.18699999998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31479.831</v>
          </cell>
          <cell r="BE123">
            <v>31479.831</v>
          </cell>
          <cell r="BF123">
            <v>0</v>
          </cell>
          <cell r="BG123">
            <v>232852.145</v>
          </cell>
        </row>
        <row r="124">
          <cell r="D124">
            <v>4262112.399</v>
          </cell>
          <cell r="E124">
            <v>0</v>
          </cell>
          <cell r="F124">
            <v>200000</v>
          </cell>
          <cell r="G124">
            <v>4062112.399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62723.961</v>
          </cell>
          <cell r="R124">
            <v>62723.961</v>
          </cell>
          <cell r="S124">
            <v>0</v>
          </cell>
          <cell r="T124">
            <v>3222097.4429600006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63443.953</v>
          </cell>
          <cell r="AE124">
            <v>63443.953</v>
          </cell>
          <cell r="AF124">
            <v>0</v>
          </cell>
          <cell r="AG124">
            <v>2950752.5179600003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360443.984</v>
          </cell>
          <cell r="AR124">
            <v>360443.984</v>
          </cell>
          <cell r="AS124">
            <v>0</v>
          </cell>
          <cell r="AT124">
            <v>2389488.3949599997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302933.597</v>
          </cell>
          <cell r="BE124">
            <v>302933.597</v>
          </cell>
          <cell r="BF124">
            <v>0</v>
          </cell>
          <cell r="BG124">
            <v>2274467.62096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-152577.7788</v>
          </cell>
          <cell r="R125">
            <v>-152577.7788</v>
          </cell>
          <cell r="S125">
            <v>0</v>
          </cell>
          <cell r="T125">
            <v>2003642.6374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67422.2212</v>
          </cell>
          <cell r="AE125">
            <v>67422.2212</v>
          </cell>
          <cell r="AF125">
            <v>0</v>
          </cell>
          <cell r="AG125">
            <v>2223629.9534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221638.23059999998</v>
          </cell>
          <cell r="AR125">
            <v>221638.23059999998</v>
          </cell>
          <cell r="AS125">
            <v>0</v>
          </cell>
          <cell r="AT125">
            <v>1749994.3829999997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129588.264</v>
          </cell>
          <cell r="BE125">
            <v>129588.264</v>
          </cell>
          <cell r="BF125">
            <v>0</v>
          </cell>
          <cell r="BG125">
            <v>1565894.4497999998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17680.62288</v>
          </cell>
          <cell r="R126">
            <v>17680.62288</v>
          </cell>
          <cell r="S126">
            <v>0</v>
          </cell>
          <cell r="T126">
            <v>5862031.13476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2803.934</v>
          </cell>
          <cell r="AE126">
            <v>2803.934</v>
          </cell>
          <cell r="AF126">
            <v>0</v>
          </cell>
          <cell r="AG126">
            <v>5673918.866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651277.823</v>
          </cell>
          <cell r="AR126">
            <v>651277.823</v>
          </cell>
          <cell r="AS126">
            <v>0</v>
          </cell>
          <cell r="AT126">
            <v>5481635.7305000005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650539.609</v>
          </cell>
          <cell r="BE126">
            <v>650539.609</v>
          </cell>
          <cell r="BF126">
            <v>0</v>
          </cell>
          <cell r="BG126">
            <v>5480159.3025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18095.285</v>
          </cell>
          <cell r="R127">
            <v>18095.285</v>
          </cell>
          <cell r="S127">
            <v>0</v>
          </cell>
          <cell r="T127">
            <v>1588655.5585399996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12914.562</v>
          </cell>
          <cell r="AE127">
            <v>12914.562</v>
          </cell>
          <cell r="AF127">
            <v>0</v>
          </cell>
          <cell r="AG127">
            <v>1555606.7999999998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134499.891</v>
          </cell>
          <cell r="AR127">
            <v>134499.891</v>
          </cell>
          <cell r="AS127">
            <v>0</v>
          </cell>
          <cell r="AT127">
            <v>1347507.0250000001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141288.114</v>
          </cell>
          <cell r="BE127">
            <v>141288.114</v>
          </cell>
          <cell r="BF127">
            <v>0</v>
          </cell>
          <cell r="BG127">
            <v>1361083.4710000001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5917.642150000001</v>
          </cell>
          <cell r="R128">
            <v>5917.642150000001</v>
          </cell>
          <cell r="S128">
            <v>0</v>
          </cell>
          <cell r="T128">
            <v>966480.1513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11729.997</v>
          </cell>
          <cell r="AE128">
            <v>11729.997</v>
          </cell>
          <cell r="AF128">
            <v>0</v>
          </cell>
          <cell r="AG128">
            <v>978104.8609999999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59171.381</v>
          </cell>
          <cell r="AR128">
            <v>59171.381</v>
          </cell>
          <cell r="AS128">
            <v>0</v>
          </cell>
          <cell r="AT128">
            <v>824883.748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80170.576</v>
          </cell>
          <cell r="BE128">
            <v>80170.576</v>
          </cell>
          <cell r="BF128">
            <v>0</v>
          </cell>
          <cell r="BG128">
            <v>866882.1379999999</v>
          </cell>
        </row>
        <row r="129">
          <cell r="D129">
            <v>4289963.139</v>
          </cell>
          <cell r="E129">
            <v>0</v>
          </cell>
          <cell r="F129">
            <v>2817</v>
          </cell>
          <cell r="G129">
            <v>4287146.139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8455.063</v>
          </cell>
          <cell r="R129">
            <v>8455.063</v>
          </cell>
          <cell r="S129">
            <v>0</v>
          </cell>
          <cell r="T129">
            <v>3768823.72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126856.865</v>
          </cell>
          <cell r="AE129">
            <v>126856.865</v>
          </cell>
          <cell r="AF129">
            <v>0</v>
          </cell>
          <cell r="AG129">
            <v>3738965.488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427590.592</v>
          </cell>
          <cell r="AR129">
            <v>427590.592</v>
          </cell>
          <cell r="AS129">
            <v>0</v>
          </cell>
          <cell r="AT129">
            <v>3000411.0880000005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427590.592</v>
          </cell>
          <cell r="BE129">
            <v>427590.592</v>
          </cell>
          <cell r="BF129">
            <v>0</v>
          </cell>
          <cell r="BG129">
            <v>3000411.0880000005</v>
          </cell>
        </row>
        <row r="130">
          <cell r="D130">
            <v>1882840.227</v>
          </cell>
          <cell r="E130">
            <v>2000000</v>
          </cell>
          <cell r="F130">
            <v>2331.14</v>
          </cell>
          <cell r="G130">
            <v>3880509.087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1988750.8475</v>
          </cell>
          <cell r="R130">
            <v>1988750.8475</v>
          </cell>
          <cell r="S130">
            <v>0</v>
          </cell>
          <cell r="T130">
            <v>5827659.379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1909034.215</v>
          </cell>
          <cell r="AE130">
            <v>1909034.215</v>
          </cell>
          <cell r="AF130">
            <v>0</v>
          </cell>
          <cell r="AG130">
            <v>5665894.973999999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21697.632</v>
          </cell>
          <cell r="AR130">
            <v>21697.632</v>
          </cell>
          <cell r="AS130">
            <v>0</v>
          </cell>
          <cell r="AT130">
            <v>1776025.8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29997.632</v>
          </cell>
          <cell r="BE130">
            <v>29997.632</v>
          </cell>
          <cell r="BF130">
            <v>0</v>
          </cell>
          <cell r="BG130">
            <v>1792625.8</v>
          </cell>
        </row>
        <row r="131">
          <cell r="D131">
            <v>4255617.978</v>
          </cell>
          <cell r="E131">
            <v>0</v>
          </cell>
          <cell r="F131">
            <v>2522.86</v>
          </cell>
          <cell r="G131">
            <v>4253095.118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19572.065</v>
          </cell>
          <cell r="R131">
            <v>19572.065</v>
          </cell>
          <cell r="S131">
            <v>0</v>
          </cell>
          <cell r="T131">
            <v>4134371.787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226003.143</v>
          </cell>
          <cell r="AE131">
            <v>226003.143</v>
          </cell>
          <cell r="AF131">
            <v>0</v>
          </cell>
          <cell r="AG131">
            <v>4108489.3560000006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450306.238</v>
          </cell>
          <cell r="AR131">
            <v>450306.238</v>
          </cell>
          <cell r="AS131">
            <v>0</v>
          </cell>
          <cell r="AT131">
            <v>3019881.692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450306.238</v>
          </cell>
          <cell r="BE131">
            <v>450306.238</v>
          </cell>
          <cell r="BF131">
            <v>0</v>
          </cell>
          <cell r="BG131">
            <v>3019881.692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61710.619</v>
          </cell>
          <cell r="R132">
            <v>61710.619</v>
          </cell>
          <cell r="S132">
            <v>0</v>
          </cell>
          <cell r="T132">
            <v>4941526.239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90675.359</v>
          </cell>
          <cell r="AE132">
            <v>90675.359</v>
          </cell>
          <cell r="AF132">
            <v>0</v>
          </cell>
          <cell r="AG132">
            <v>4590107.009000001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270863.052</v>
          </cell>
          <cell r="AR132">
            <v>270863.052</v>
          </cell>
          <cell r="AS132">
            <v>0</v>
          </cell>
          <cell r="AT132">
            <v>4156418.339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271013.227</v>
          </cell>
          <cell r="BE132">
            <v>271013.227</v>
          </cell>
          <cell r="BF132">
            <v>0</v>
          </cell>
          <cell r="BG132">
            <v>4156718.689</v>
          </cell>
        </row>
        <row r="133">
          <cell r="D133">
            <v>10997192.737</v>
          </cell>
          <cell r="E133">
            <v>0</v>
          </cell>
          <cell r="F133">
            <v>13144</v>
          </cell>
          <cell r="G133">
            <v>10984048.737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113948.064</v>
          </cell>
          <cell r="R133">
            <v>113948.064</v>
          </cell>
          <cell r="S133">
            <v>0</v>
          </cell>
          <cell r="T133">
            <v>9885466.01972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252496.457</v>
          </cell>
          <cell r="AE133">
            <v>252496.457</v>
          </cell>
          <cell r="AF133">
            <v>0</v>
          </cell>
          <cell r="AG133">
            <v>9438894.42072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991727.66</v>
          </cell>
          <cell r="AR133">
            <v>991727.66</v>
          </cell>
          <cell r="AS133">
            <v>0</v>
          </cell>
          <cell r="AT133">
            <v>7799271.719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949647.598</v>
          </cell>
          <cell r="BE133">
            <v>949647.598</v>
          </cell>
          <cell r="BF133">
            <v>0</v>
          </cell>
          <cell r="BG133">
            <v>7715111.595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616.281</v>
          </cell>
          <cell r="R134">
            <v>616.281</v>
          </cell>
          <cell r="S134">
            <v>0</v>
          </cell>
          <cell r="T134">
            <v>395856.324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5544.1086</v>
          </cell>
          <cell r="AE134">
            <v>5544.1086</v>
          </cell>
          <cell r="AF134">
            <v>0</v>
          </cell>
          <cell r="AG134">
            <v>405370.97919999994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34204.472</v>
          </cell>
          <cell r="AR134">
            <v>34204.472</v>
          </cell>
          <cell r="AS134">
            <v>0</v>
          </cell>
          <cell r="AT134">
            <v>284305.67600000004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37704.472</v>
          </cell>
          <cell r="BE134">
            <v>37704.472</v>
          </cell>
          <cell r="BF134">
            <v>0</v>
          </cell>
          <cell r="BG134">
            <v>291305.67600000004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485.87</v>
          </cell>
          <cell r="R135">
            <v>485.87</v>
          </cell>
          <cell r="S135">
            <v>0</v>
          </cell>
          <cell r="T135">
            <v>440168.954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485.87</v>
          </cell>
          <cell r="AE135">
            <v>485.87</v>
          </cell>
          <cell r="AF135">
            <v>0</v>
          </cell>
          <cell r="AG135">
            <v>440168.95399999997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35355</v>
          </cell>
          <cell r="AR135">
            <v>35355</v>
          </cell>
          <cell r="AS135">
            <v>0</v>
          </cell>
          <cell r="AT135">
            <v>364883.131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38243</v>
          </cell>
          <cell r="BE135">
            <v>38243</v>
          </cell>
          <cell r="BF135">
            <v>0</v>
          </cell>
          <cell r="BG135">
            <v>370659.131</v>
          </cell>
        </row>
        <row r="136">
          <cell r="D136">
            <v>1450780.116</v>
          </cell>
          <cell r="E136">
            <v>0</v>
          </cell>
          <cell r="F136">
            <v>21790</v>
          </cell>
          <cell r="G136">
            <v>1428990.116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20697.258449999998</v>
          </cell>
          <cell r="R136">
            <v>20697.258449999998</v>
          </cell>
          <cell r="S136">
            <v>0</v>
          </cell>
          <cell r="T136">
            <v>1358115.18895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29710.744</v>
          </cell>
          <cell r="AE136">
            <v>29710.744</v>
          </cell>
          <cell r="AF136">
            <v>0</v>
          </cell>
          <cell r="AG136">
            <v>1334349.11405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79733.087</v>
          </cell>
          <cell r="AR136">
            <v>79733.087</v>
          </cell>
          <cell r="AS136">
            <v>0</v>
          </cell>
          <cell r="AT136">
            <v>1034916.7130000002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61844.34</v>
          </cell>
          <cell r="BE136">
            <v>61844.34</v>
          </cell>
          <cell r="BF136">
            <v>0</v>
          </cell>
          <cell r="BG136">
            <v>999139.219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2000</v>
          </cell>
          <cell r="R137">
            <v>2000</v>
          </cell>
          <cell r="S137">
            <v>0</v>
          </cell>
          <cell r="T137">
            <v>1401803.706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0</v>
          </cell>
          <cell r="AE137">
            <v>0</v>
          </cell>
          <cell r="AF137">
            <v>0</v>
          </cell>
          <cell r="AG137">
            <v>1395727.458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130081.62</v>
          </cell>
          <cell r="AR137">
            <v>130081.62</v>
          </cell>
          <cell r="AS137">
            <v>0</v>
          </cell>
          <cell r="AT137">
            <v>1200810.446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130081.62</v>
          </cell>
          <cell r="BE137">
            <v>130081.62</v>
          </cell>
          <cell r="BF137">
            <v>0</v>
          </cell>
          <cell r="BG137">
            <v>1200810.446</v>
          </cell>
        </row>
        <row r="138">
          <cell r="D138">
            <v>1790062.803</v>
          </cell>
          <cell r="E138">
            <v>0</v>
          </cell>
          <cell r="F138">
            <v>11832</v>
          </cell>
          <cell r="G138">
            <v>1778230.803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8903.939</v>
          </cell>
          <cell r="R138">
            <v>8903.939</v>
          </cell>
          <cell r="S138">
            <v>0</v>
          </cell>
          <cell r="T138">
            <v>1157056.2210000001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3085.047</v>
          </cell>
          <cell r="AE138">
            <v>3085.047</v>
          </cell>
          <cell r="AF138">
            <v>0</v>
          </cell>
          <cell r="AG138">
            <v>1128886.437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109124.71</v>
          </cell>
          <cell r="AR138">
            <v>109124.71</v>
          </cell>
          <cell r="AS138">
            <v>0</v>
          </cell>
          <cell r="AT138">
            <v>934720.6539999999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101069.915</v>
          </cell>
          <cell r="BE138">
            <v>101069.915</v>
          </cell>
          <cell r="BF138">
            <v>0</v>
          </cell>
          <cell r="BG138">
            <v>918611.064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299575.25</v>
          </cell>
          <cell r="R139">
            <v>299575.25</v>
          </cell>
          <cell r="S139">
            <v>0</v>
          </cell>
          <cell r="T139">
            <v>3204837.21357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285924.844</v>
          </cell>
          <cell r="AE139">
            <v>285924.844</v>
          </cell>
          <cell r="AF139">
            <v>0</v>
          </cell>
          <cell r="AG139">
            <v>2397942.8956600004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566592.294</v>
          </cell>
          <cell r="AR139">
            <v>566592.294</v>
          </cell>
          <cell r="AS139">
            <v>0</v>
          </cell>
          <cell r="AT139">
            <v>2119657.9699999997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569461.844</v>
          </cell>
          <cell r="BE139">
            <v>569461.844</v>
          </cell>
          <cell r="BF139">
            <v>0</v>
          </cell>
          <cell r="BG139">
            <v>2125397.0700000003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49528.315</v>
          </cell>
          <cell r="R140">
            <v>49528.315</v>
          </cell>
          <cell r="S140">
            <v>0</v>
          </cell>
          <cell r="T140">
            <v>2457295.8619999997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148512.544</v>
          </cell>
          <cell r="AE140">
            <v>148512.544</v>
          </cell>
          <cell r="AF140">
            <v>0</v>
          </cell>
          <cell r="AG140">
            <v>1799398.682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1022850.614</v>
          </cell>
          <cell r="AR140">
            <v>1022850.614</v>
          </cell>
          <cell r="AS140">
            <v>0</v>
          </cell>
          <cell r="AT140">
            <v>2248395.939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925976.591</v>
          </cell>
          <cell r="BE140">
            <v>925976.591</v>
          </cell>
          <cell r="BF140">
            <v>0</v>
          </cell>
          <cell r="BG140">
            <v>2054647.8930000002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34955.129</v>
          </cell>
          <cell r="R141">
            <v>34955.129</v>
          </cell>
          <cell r="S141">
            <v>0</v>
          </cell>
          <cell r="T141">
            <v>1468579.34168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34844.491</v>
          </cell>
          <cell r="AE141">
            <v>34844.491</v>
          </cell>
          <cell r="AF141">
            <v>0</v>
          </cell>
          <cell r="AG141">
            <v>1466898.71568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133836.487</v>
          </cell>
          <cell r="AR141">
            <v>133836.487</v>
          </cell>
          <cell r="AS141">
            <v>0</v>
          </cell>
          <cell r="AT141">
            <v>1241637.06468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107090.84</v>
          </cell>
          <cell r="BE141">
            <v>107090.84</v>
          </cell>
          <cell r="BF141">
            <v>0</v>
          </cell>
          <cell r="BG141">
            <v>1188145.77068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1026.401</v>
          </cell>
          <cell r="R142">
            <v>1026.401</v>
          </cell>
          <cell r="S142">
            <v>0</v>
          </cell>
          <cell r="T142">
            <v>2416726.7169999997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10183.968</v>
          </cell>
          <cell r="AE142">
            <v>10183.968</v>
          </cell>
          <cell r="AF142">
            <v>0</v>
          </cell>
          <cell r="AG142">
            <v>2435041.8509999993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184862.6</v>
          </cell>
          <cell r="AR142">
            <v>184862.6</v>
          </cell>
          <cell r="AS142">
            <v>0</v>
          </cell>
          <cell r="AT142">
            <v>2171535.981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189392.6</v>
          </cell>
          <cell r="BE142">
            <v>189392.6</v>
          </cell>
          <cell r="BF142">
            <v>0</v>
          </cell>
          <cell r="BG142">
            <v>2180595.981</v>
          </cell>
        </row>
        <row r="143">
          <cell r="D143">
            <v>1000000</v>
          </cell>
          <cell r="E143">
            <v>0</v>
          </cell>
          <cell r="F143">
            <v>40000</v>
          </cell>
          <cell r="G143">
            <v>960000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4053.333</v>
          </cell>
          <cell r="R143">
            <v>4053.333</v>
          </cell>
          <cell r="S143">
            <v>0</v>
          </cell>
          <cell r="T143">
            <v>814846.064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8053.333</v>
          </cell>
          <cell r="AE143">
            <v>8053.333</v>
          </cell>
          <cell r="AF143">
            <v>0</v>
          </cell>
          <cell r="AG143">
            <v>782846.064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27786.385</v>
          </cell>
          <cell r="AR143">
            <v>27786.385</v>
          </cell>
          <cell r="AS143">
            <v>0</v>
          </cell>
          <cell r="AT143">
            <v>736215.9650000001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27786.385</v>
          </cell>
          <cell r="BE143">
            <v>27786.385</v>
          </cell>
          <cell r="BF143">
            <v>0</v>
          </cell>
          <cell r="BG143">
            <v>736215.9650000001</v>
          </cell>
        </row>
        <row r="144">
          <cell r="D144">
            <v>2239633.354</v>
          </cell>
          <cell r="E144">
            <v>0</v>
          </cell>
          <cell r="F144">
            <v>7868</v>
          </cell>
          <cell r="G144">
            <v>2231765.354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27120.156</v>
          </cell>
          <cell r="R144">
            <v>27120.156</v>
          </cell>
          <cell r="S144">
            <v>0</v>
          </cell>
          <cell r="T144">
            <v>2193981.7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83500.85</v>
          </cell>
          <cell r="AE144">
            <v>83500.85</v>
          </cell>
          <cell r="AF144">
            <v>0</v>
          </cell>
          <cell r="AG144">
            <v>2122290.671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171121.703</v>
          </cell>
          <cell r="AR144">
            <v>171121.703</v>
          </cell>
          <cell r="AS144">
            <v>0</v>
          </cell>
          <cell r="AT144">
            <v>1831856.9049999998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158109.094</v>
          </cell>
          <cell r="BE144">
            <v>158109.094</v>
          </cell>
          <cell r="BF144">
            <v>0</v>
          </cell>
          <cell r="BG144">
            <v>1805831.687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9647.841</v>
          </cell>
          <cell r="R145">
            <v>9647.841</v>
          </cell>
          <cell r="S145">
            <v>0</v>
          </cell>
          <cell r="T145">
            <v>1859100.58914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9311.444</v>
          </cell>
          <cell r="AE145">
            <v>9311.444</v>
          </cell>
          <cell r="AF145">
            <v>0</v>
          </cell>
          <cell r="AG145">
            <v>1761631.9609999997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217072.588</v>
          </cell>
          <cell r="AR145">
            <v>217072.588</v>
          </cell>
          <cell r="AS145">
            <v>0</v>
          </cell>
          <cell r="AT145">
            <v>1580057.39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187470.278</v>
          </cell>
          <cell r="BE145">
            <v>187470.278</v>
          </cell>
          <cell r="BF145">
            <v>0</v>
          </cell>
          <cell r="BG145">
            <v>1520852.7699999998</v>
          </cell>
        </row>
        <row r="146">
          <cell r="D146">
            <v>996102.7</v>
          </cell>
          <cell r="E146">
            <v>0</v>
          </cell>
          <cell r="F146">
            <v>13372</v>
          </cell>
          <cell r="G146">
            <v>982730.7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4474.5225</v>
          </cell>
          <cell r="R146">
            <v>4474.5225</v>
          </cell>
          <cell r="S146">
            <v>0</v>
          </cell>
          <cell r="T146">
            <v>186759.42749999996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4831.896</v>
          </cell>
          <cell r="AE146">
            <v>4831.896</v>
          </cell>
          <cell r="AF146">
            <v>0</v>
          </cell>
          <cell r="AG146">
            <v>174102.17450000002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31759.093</v>
          </cell>
          <cell r="AR146">
            <v>31759.093</v>
          </cell>
          <cell r="AS146">
            <v>0</v>
          </cell>
          <cell r="AT146">
            <v>157639.28149999998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12367.956</v>
          </cell>
          <cell r="BE146">
            <v>12367.956</v>
          </cell>
          <cell r="BF146">
            <v>0</v>
          </cell>
          <cell r="BG146">
            <v>118857.0075</v>
          </cell>
        </row>
        <row r="147">
          <cell r="D147">
            <v>8000000</v>
          </cell>
          <cell r="E147">
            <v>27131</v>
          </cell>
          <cell r="F147">
            <v>0</v>
          </cell>
          <cell r="G147">
            <v>8027131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10200</v>
          </cell>
          <cell r="R147">
            <v>10200</v>
          </cell>
          <cell r="S147">
            <v>0</v>
          </cell>
          <cell r="T147">
            <v>6753379.811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3480</v>
          </cell>
          <cell r="AE147">
            <v>3480</v>
          </cell>
          <cell r="AF147">
            <v>0</v>
          </cell>
          <cell r="AG147">
            <v>6729551.734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334226.282</v>
          </cell>
          <cell r="AR147">
            <v>334226.282</v>
          </cell>
          <cell r="AS147">
            <v>0</v>
          </cell>
          <cell r="AT147">
            <v>4659120.079999999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377436.271</v>
          </cell>
          <cell r="BE147">
            <v>377436.271</v>
          </cell>
          <cell r="BF147">
            <v>0</v>
          </cell>
          <cell r="BG147">
            <v>4745540.057999999</v>
          </cell>
        </row>
        <row r="148">
          <cell r="D148">
            <v>0</v>
          </cell>
          <cell r="E148">
            <v>543936.437</v>
          </cell>
          <cell r="F148">
            <v>0</v>
          </cell>
          <cell r="G148">
            <v>543936.437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50810.866</v>
          </cell>
          <cell r="R148">
            <v>50810.866</v>
          </cell>
          <cell r="S148">
            <v>0</v>
          </cell>
          <cell r="T148">
            <v>101621.732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48803.28625</v>
          </cell>
          <cell r="AE148">
            <v>48803.28625</v>
          </cell>
          <cell r="AF148">
            <v>0</v>
          </cell>
          <cell r="AG148">
            <v>97606.5725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13127.202</v>
          </cell>
          <cell r="AR148">
            <v>13127.202</v>
          </cell>
          <cell r="AS148">
            <v>0</v>
          </cell>
          <cell r="AT148">
            <v>26254.404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6685.424</v>
          </cell>
          <cell r="BE148">
            <v>6685.424</v>
          </cell>
          <cell r="BF148">
            <v>0</v>
          </cell>
          <cell r="BG148">
            <v>13370.848</v>
          </cell>
        </row>
        <row r="149">
          <cell r="D149">
            <v>7000000</v>
          </cell>
          <cell r="E149">
            <v>148159.563</v>
          </cell>
          <cell r="F149">
            <v>0</v>
          </cell>
          <cell r="G149">
            <v>7148159.563</v>
          </cell>
          <cell r="H149">
            <v>0</v>
          </cell>
          <cell r="I149">
            <v>20000</v>
          </cell>
          <cell r="J149">
            <v>559645.141</v>
          </cell>
          <cell r="K149">
            <v>1932713.501</v>
          </cell>
          <cell r="L149">
            <v>187493.02399000002</v>
          </cell>
          <cell r="M149">
            <v>301538.647</v>
          </cell>
          <cell r="N149">
            <v>347962.128</v>
          </cell>
          <cell r="O149">
            <v>1554109.154</v>
          </cell>
          <cell r="P149">
            <v>33499.47</v>
          </cell>
          <cell r="Q149">
            <v>23226.907</v>
          </cell>
          <cell r="R149">
            <v>23226.907</v>
          </cell>
          <cell r="S149">
            <v>0</v>
          </cell>
          <cell r="T149">
            <v>4983414.878989999</v>
          </cell>
          <cell r="U149">
            <v>0</v>
          </cell>
          <cell r="V149">
            <v>0</v>
          </cell>
          <cell r="W149">
            <v>556985.141</v>
          </cell>
          <cell r="X149">
            <v>1876703.229</v>
          </cell>
          <cell r="Y149">
            <v>266163.29599</v>
          </cell>
          <cell r="Z149">
            <v>155451.507</v>
          </cell>
          <cell r="AA149">
            <v>467492.85</v>
          </cell>
          <cell r="AB149">
            <v>1580665.572</v>
          </cell>
          <cell r="AC149">
            <v>33499.47</v>
          </cell>
          <cell r="AD149">
            <v>202466.908</v>
          </cell>
          <cell r="AE149">
            <v>202466.908</v>
          </cell>
          <cell r="AF149">
            <v>0</v>
          </cell>
          <cell r="AG149">
            <v>5341894.8809899995</v>
          </cell>
          <cell r="AH149">
            <v>0</v>
          </cell>
          <cell r="AI149">
            <v>0</v>
          </cell>
          <cell r="AJ149">
            <v>1787.987</v>
          </cell>
          <cell r="AK149">
            <v>63076.663</v>
          </cell>
          <cell r="AL149">
            <v>956372.427</v>
          </cell>
          <cell r="AM149">
            <v>123164.50499</v>
          </cell>
          <cell r="AN149">
            <v>132475.823</v>
          </cell>
          <cell r="AO149">
            <v>791277.197</v>
          </cell>
          <cell r="AP149">
            <v>334372.74</v>
          </cell>
          <cell r="AQ149">
            <v>675832.568</v>
          </cell>
          <cell r="AR149">
            <v>675832.568</v>
          </cell>
          <cell r="AS149">
            <v>0</v>
          </cell>
          <cell r="AT149">
            <v>3754192.4779900005</v>
          </cell>
          <cell r="AU149">
            <v>0</v>
          </cell>
          <cell r="AV149">
            <v>0</v>
          </cell>
          <cell r="AW149">
            <v>1787.987</v>
          </cell>
          <cell r="AX149">
            <v>63076.663</v>
          </cell>
          <cell r="AY149">
            <v>956372.427</v>
          </cell>
          <cell r="AZ149">
            <v>116065.657</v>
          </cell>
          <cell r="BA149">
            <v>139574.67099</v>
          </cell>
          <cell r="BB149">
            <v>790674.477</v>
          </cell>
          <cell r="BC149">
            <v>334975.46</v>
          </cell>
          <cell r="BD149">
            <v>162042.991</v>
          </cell>
          <cell r="BE149">
            <v>162042.991</v>
          </cell>
          <cell r="BF149">
            <v>0</v>
          </cell>
          <cell r="BG149">
            <v>2726613.32399</v>
          </cell>
        </row>
        <row r="150">
          <cell r="D150">
            <v>1390500</v>
          </cell>
          <cell r="E150">
            <v>0</v>
          </cell>
          <cell r="F150">
            <v>0</v>
          </cell>
          <cell r="G150">
            <v>1390500</v>
          </cell>
          <cell r="H150">
            <v>124760</v>
          </cell>
          <cell r="I150">
            <v>173966.907</v>
          </cell>
          <cell r="J150">
            <v>-24311.07</v>
          </cell>
          <cell r="K150">
            <v>0</v>
          </cell>
          <cell r="L150">
            <v>0</v>
          </cell>
          <cell r="M150">
            <v>-4555.464</v>
          </cell>
          <cell r="N150">
            <v>12381.957</v>
          </cell>
          <cell r="O150">
            <v>4265.012</v>
          </cell>
          <cell r="P150">
            <v>1294.434</v>
          </cell>
          <cell r="Q150">
            <v>4325.072</v>
          </cell>
          <cell r="R150">
            <v>4325.072</v>
          </cell>
          <cell r="S150">
            <v>0</v>
          </cell>
          <cell r="T150">
            <v>296451.92</v>
          </cell>
          <cell r="U150">
            <v>124250</v>
          </cell>
          <cell r="V150">
            <v>139056.687</v>
          </cell>
          <cell r="W150">
            <v>509.15</v>
          </cell>
          <cell r="X150">
            <v>10600</v>
          </cell>
          <cell r="Y150">
            <v>0</v>
          </cell>
          <cell r="Z150">
            <v>-7373.1</v>
          </cell>
          <cell r="AA150">
            <v>2110.593</v>
          </cell>
          <cell r="AB150">
            <v>17354.012</v>
          </cell>
          <cell r="AC150">
            <v>1294.434</v>
          </cell>
          <cell r="AD150">
            <v>1124.74025</v>
          </cell>
          <cell r="AE150">
            <v>1124.74025</v>
          </cell>
          <cell r="AF150">
            <v>0</v>
          </cell>
          <cell r="AG150">
            <v>290051.2565</v>
          </cell>
          <cell r="AH150">
            <v>0</v>
          </cell>
          <cell r="AI150">
            <v>1050</v>
          </cell>
          <cell r="AJ150">
            <v>16722.687</v>
          </cell>
          <cell r="AK150">
            <v>24553.4</v>
          </cell>
          <cell r="AL150">
            <v>24553.4</v>
          </cell>
          <cell r="AM150">
            <v>24553.4</v>
          </cell>
          <cell r="AN150">
            <v>27593.43</v>
          </cell>
          <cell r="AO150">
            <v>16550.874</v>
          </cell>
          <cell r="AP150">
            <v>38728.787</v>
          </cell>
          <cell r="AQ150">
            <v>26039.003</v>
          </cell>
          <cell r="AR150">
            <v>26039.003</v>
          </cell>
          <cell r="AS150">
            <v>0</v>
          </cell>
          <cell r="AT150">
            <v>226383.984</v>
          </cell>
          <cell r="AU150">
            <v>0</v>
          </cell>
          <cell r="AV150">
            <v>1050</v>
          </cell>
          <cell r="AW150">
            <v>16722.687</v>
          </cell>
          <cell r="AX150">
            <v>24553.4</v>
          </cell>
          <cell r="AY150">
            <v>24553.4</v>
          </cell>
          <cell r="AZ150">
            <v>24553.4</v>
          </cell>
          <cell r="BA150">
            <v>27593.43</v>
          </cell>
          <cell r="BB150">
            <v>16550.874</v>
          </cell>
          <cell r="BC150">
            <v>38728.787</v>
          </cell>
          <cell r="BD150">
            <v>26039.003</v>
          </cell>
          <cell r="BE150">
            <v>26039.003</v>
          </cell>
          <cell r="BF150">
            <v>0</v>
          </cell>
          <cell r="BG150">
            <v>226383.984</v>
          </cell>
        </row>
        <row r="151">
          <cell r="D151">
            <v>7000000</v>
          </cell>
          <cell r="E151">
            <v>0</v>
          </cell>
          <cell r="F151">
            <v>27131</v>
          </cell>
          <cell r="G151">
            <v>6972869</v>
          </cell>
          <cell r="H151">
            <v>76003.037</v>
          </cell>
          <cell r="I151">
            <v>392998.6</v>
          </cell>
          <cell r="J151">
            <v>119818</v>
          </cell>
          <cell r="K151">
            <v>85014.768</v>
          </cell>
          <cell r="L151">
            <v>1104019.782</v>
          </cell>
          <cell r="M151">
            <v>3037874.09544</v>
          </cell>
          <cell r="N151">
            <v>279909.185</v>
          </cell>
          <cell r="O151">
            <v>210043.541</v>
          </cell>
          <cell r="P151">
            <v>119186.461</v>
          </cell>
          <cell r="Q151">
            <v>37560.354</v>
          </cell>
          <cell r="R151">
            <v>37560.354</v>
          </cell>
          <cell r="S151">
            <v>0</v>
          </cell>
          <cell r="T151">
            <v>5499988.17744</v>
          </cell>
          <cell r="U151">
            <v>76003.037</v>
          </cell>
          <cell r="V151">
            <v>41443.6</v>
          </cell>
          <cell r="W151">
            <v>91515.084</v>
          </cell>
          <cell r="X151">
            <v>85469.868</v>
          </cell>
          <cell r="Y151">
            <v>363909.131</v>
          </cell>
          <cell r="Z151">
            <v>574405.7234400001</v>
          </cell>
          <cell r="AA151">
            <v>3138397.381</v>
          </cell>
          <cell r="AB151">
            <v>560729.777</v>
          </cell>
          <cell r="AC151">
            <v>185995.963</v>
          </cell>
          <cell r="AD151">
            <v>53134.113</v>
          </cell>
          <cell r="AE151">
            <v>53134.113</v>
          </cell>
          <cell r="AF151">
            <v>0</v>
          </cell>
          <cell r="AG151">
            <v>5224137.790440001</v>
          </cell>
          <cell r="AH151">
            <v>0</v>
          </cell>
          <cell r="AI151">
            <v>6909.367</v>
          </cell>
          <cell r="AJ151">
            <v>10676.967</v>
          </cell>
          <cell r="AK151">
            <v>16895.997</v>
          </cell>
          <cell r="AL151">
            <v>74790.481</v>
          </cell>
          <cell r="AM151">
            <v>138408.532</v>
          </cell>
          <cell r="AN151">
            <v>163538.05244</v>
          </cell>
          <cell r="AO151">
            <v>579963.881</v>
          </cell>
          <cell r="AP151">
            <v>872673.017</v>
          </cell>
          <cell r="AQ151">
            <v>1102903.952</v>
          </cell>
          <cell r="AR151">
            <v>1102903.952</v>
          </cell>
          <cell r="AS151">
            <v>0</v>
          </cell>
          <cell r="AT151">
            <v>4069664.19844</v>
          </cell>
          <cell r="AU151">
            <v>0</v>
          </cell>
          <cell r="AV151">
            <v>6909.367</v>
          </cell>
          <cell r="AW151">
            <v>10676.967</v>
          </cell>
          <cell r="AX151">
            <v>16895.997</v>
          </cell>
          <cell r="AY151">
            <v>74790.481</v>
          </cell>
          <cell r="AZ151">
            <v>138408.532</v>
          </cell>
          <cell r="BA151">
            <v>163538.05244</v>
          </cell>
          <cell r="BB151">
            <v>579963.881</v>
          </cell>
          <cell r="BC151">
            <v>872673.017</v>
          </cell>
          <cell r="BD151">
            <v>1102903.952</v>
          </cell>
          <cell r="BE151">
            <v>1102903.952</v>
          </cell>
          <cell r="BF151">
            <v>0</v>
          </cell>
          <cell r="BG151">
            <v>4069664.19844</v>
          </cell>
        </row>
        <row r="152">
          <cell r="D152">
            <v>6162669.835</v>
          </cell>
          <cell r="E152">
            <v>0</v>
          </cell>
          <cell r="F152">
            <v>238264</v>
          </cell>
          <cell r="G152">
            <v>5924405.835</v>
          </cell>
          <cell r="H152">
            <v>1503646.08</v>
          </cell>
          <cell r="I152">
            <v>890549.672</v>
          </cell>
          <cell r="J152">
            <v>222794.609</v>
          </cell>
          <cell r="K152">
            <v>129976.539</v>
          </cell>
          <cell r="L152">
            <v>311849.189</v>
          </cell>
          <cell r="M152">
            <v>856453.244</v>
          </cell>
          <cell r="N152">
            <v>246471.93</v>
          </cell>
          <cell r="O152">
            <v>1142887.074</v>
          </cell>
          <cell r="P152">
            <v>199405.4366</v>
          </cell>
          <cell r="Q152">
            <v>181872.004</v>
          </cell>
          <cell r="R152">
            <v>181872.004</v>
          </cell>
          <cell r="S152">
            <v>0</v>
          </cell>
          <cell r="T152">
            <v>5867777.7816</v>
          </cell>
          <cell r="U152">
            <v>1134681.246</v>
          </cell>
          <cell r="V152">
            <v>982934.091</v>
          </cell>
          <cell r="W152">
            <v>334775.024</v>
          </cell>
          <cell r="X152">
            <v>281882.1</v>
          </cell>
          <cell r="Y152">
            <v>75574.205</v>
          </cell>
          <cell r="Z152">
            <v>163221.561</v>
          </cell>
          <cell r="AA152">
            <v>395968.875</v>
          </cell>
          <cell r="AB152">
            <v>267657.157</v>
          </cell>
          <cell r="AC152">
            <v>815637.926</v>
          </cell>
          <cell r="AD152">
            <v>218974.447</v>
          </cell>
          <cell r="AE152">
            <v>218974.447</v>
          </cell>
          <cell r="AF152">
            <v>0</v>
          </cell>
          <cell r="AG152">
            <v>4890281.079</v>
          </cell>
          <cell r="AH152">
            <v>0</v>
          </cell>
          <cell r="AI152">
            <v>75813.446</v>
          </cell>
          <cell r="AJ152">
            <v>176600.194</v>
          </cell>
          <cell r="AK152">
            <v>220733.498</v>
          </cell>
          <cell r="AL152">
            <v>250871.062</v>
          </cell>
          <cell r="AM152">
            <v>253814.156</v>
          </cell>
          <cell r="AN152">
            <v>307439.909</v>
          </cell>
          <cell r="AO152">
            <v>343735.718</v>
          </cell>
          <cell r="AP152">
            <v>504122.06181</v>
          </cell>
          <cell r="AQ152">
            <v>1066471.1499299998</v>
          </cell>
          <cell r="AR152">
            <v>1066471.1499299998</v>
          </cell>
          <cell r="AS152">
            <v>0</v>
          </cell>
          <cell r="AT152">
            <v>4266072.34467</v>
          </cell>
          <cell r="AU152">
            <v>0</v>
          </cell>
          <cell r="AV152">
            <v>69813.446</v>
          </cell>
          <cell r="AW152">
            <v>182600.194</v>
          </cell>
          <cell r="AX152">
            <v>220733.498</v>
          </cell>
          <cell r="AY152">
            <v>250871.062</v>
          </cell>
          <cell r="AZ152">
            <v>251019.717</v>
          </cell>
          <cell r="BA152">
            <v>308527.38</v>
          </cell>
          <cell r="BB152">
            <v>341696.064</v>
          </cell>
          <cell r="BC152">
            <v>505377.66181</v>
          </cell>
          <cell r="BD152">
            <v>490877.28493</v>
          </cell>
          <cell r="BE152">
            <v>490877.28493</v>
          </cell>
          <cell r="BF152">
            <v>0</v>
          </cell>
          <cell r="BG152">
            <v>3112393.59267</v>
          </cell>
        </row>
        <row r="153">
          <cell r="D153">
            <v>10026101.114</v>
          </cell>
          <cell r="E153">
            <v>0</v>
          </cell>
          <cell r="F153">
            <v>69196</v>
          </cell>
          <cell r="G153">
            <v>9956905.114</v>
          </cell>
          <cell r="H153">
            <v>111292.5</v>
          </cell>
          <cell r="I153">
            <v>752565.518</v>
          </cell>
          <cell r="J153">
            <v>181082.278</v>
          </cell>
          <cell r="K153">
            <v>39345.384</v>
          </cell>
          <cell r="L153">
            <v>1074214.086</v>
          </cell>
          <cell r="M153">
            <v>4034066.571</v>
          </cell>
          <cell r="N153">
            <v>1011185.5168300001</v>
          </cell>
          <cell r="O153">
            <v>367172.294</v>
          </cell>
          <cell r="P153">
            <v>53388.698</v>
          </cell>
          <cell r="Q153">
            <v>120794.925</v>
          </cell>
          <cell r="R153">
            <v>120794.925</v>
          </cell>
          <cell r="S153">
            <v>0</v>
          </cell>
          <cell r="T153">
            <v>7865902.695829999</v>
          </cell>
          <cell r="U153">
            <v>111292.5</v>
          </cell>
          <cell r="V153">
            <v>243241.502</v>
          </cell>
          <cell r="W153">
            <v>54100</v>
          </cell>
          <cell r="X153">
            <v>14400</v>
          </cell>
          <cell r="Y153">
            <v>714295.071</v>
          </cell>
          <cell r="Z153">
            <v>617370.669</v>
          </cell>
          <cell r="AA153">
            <v>4755870.1948299995</v>
          </cell>
          <cell r="AB153">
            <v>269990.212</v>
          </cell>
          <cell r="AC153">
            <v>205892.572</v>
          </cell>
          <cell r="AD153">
            <v>177016.24</v>
          </cell>
          <cell r="AE153">
            <v>177016.24</v>
          </cell>
          <cell r="AF153">
            <v>0</v>
          </cell>
          <cell r="AG153">
            <v>7340485.2008299995</v>
          </cell>
          <cell r="AH153">
            <v>0</v>
          </cell>
          <cell r="AI153">
            <v>7467.5</v>
          </cell>
          <cell r="AJ153">
            <v>26837.9</v>
          </cell>
          <cell r="AK153">
            <v>35555.5</v>
          </cell>
          <cell r="AL153">
            <v>124759.93</v>
          </cell>
          <cell r="AM153">
            <v>123847.297</v>
          </cell>
          <cell r="AN153">
            <v>200130.38</v>
          </cell>
          <cell r="AO153">
            <v>885376.789</v>
          </cell>
          <cell r="AP153">
            <v>1584219.203</v>
          </cell>
          <cell r="AQ153">
            <v>1176928.933</v>
          </cell>
          <cell r="AR153">
            <v>1176928.933</v>
          </cell>
          <cell r="AS153">
            <v>0</v>
          </cell>
          <cell r="AT153">
            <v>5342052.365</v>
          </cell>
          <cell r="AU153">
            <v>0</v>
          </cell>
          <cell r="AV153">
            <v>7467.5</v>
          </cell>
          <cell r="AW153">
            <v>26837.9</v>
          </cell>
          <cell r="AX153">
            <v>35555.5</v>
          </cell>
          <cell r="AY153">
            <v>124759.93</v>
          </cell>
          <cell r="AZ153">
            <v>123847.297</v>
          </cell>
          <cell r="BA153">
            <v>200130.38</v>
          </cell>
          <cell r="BB153">
            <v>884408.456</v>
          </cell>
          <cell r="BC153">
            <v>1585187.536</v>
          </cell>
          <cell r="BD153">
            <v>1094139.088</v>
          </cell>
          <cell r="BE153">
            <v>1094139.088</v>
          </cell>
          <cell r="BF153">
            <v>0</v>
          </cell>
          <cell r="BG153">
            <v>5176472.675</v>
          </cell>
        </row>
        <row r="154">
          <cell r="D154">
            <v>4361555.894</v>
          </cell>
          <cell r="E154">
            <v>0</v>
          </cell>
          <cell r="F154">
            <v>8479.297</v>
          </cell>
          <cell r="G154">
            <v>4353076.597</v>
          </cell>
          <cell r="H154">
            <v>325549.422</v>
          </cell>
          <cell r="I154">
            <v>848279.065</v>
          </cell>
          <cell r="J154">
            <v>-100580.253</v>
          </cell>
          <cell r="K154">
            <v>38615.425</v>
          </cell>
          <cell r="L154">
            <v>-2765.181</v>
          </cell>
          <cell r="M154">
            <v>99056.3845</v>
          </cell>
          <cell r="N154">
            <v>555757.7805</v>
          </cell>
          <cell r="O154">
            <v>1624340.56474</v>
          </cell>
          <cell r="P154">
            <v>131077.979</v>
          </cell>
          <cell r="Q154">
            <v>62513.633</v>
          </cell>
          <cell r="R154">
            <v>62513.633</v>
          </cell>
          <cell r="S154">
            <v>0</v>
          </cell>
          <cell r="T154">
            <v>3644358.452739999</v>
          </cell>
          <cell r="U154">
            <v>226562.16</v>
          </cell>
          <cell r="V154">
            <v>333154.617</v>
          </cell>
          <cell r="W154">
            <v>44740</v>
          </cell>
          <cell r="X154">
            <v>26221.05</v>
          </cell>
          <cell r="Y154">
            <v>54682.148</v>
          </cell>
          <cell r="Z154">
            <v>11817.929</v>
          </cell>
          <cell r="AA154">
            <v>50267.81874</v>
          </cell>
          <cell r="AB154">
            <v>1263716.456</v>
          </cell>
          <cell r="AC154">
            <v>1276285.745</v>
          </cell>
          <cell r="AD154">
            <v>71223.518</v>
          </cell>
          <cell r="AE154">
            <v>71223.518</v>
          </cell>
          <cell r="AF154">
            <v>0</v>
          </cell>
          <cell r="AG154">
            <v>3429894.959740001</v>
          </cell>
          <cell r="AH154">
            <v>0</v>
          </cell>
          <cell r="AI154">
            <v>2100</v>
          </cell>
          <cell r="AJ154">
            <v>47656.274</v>
          </cell>
          <cell r="AK154">
            <v>52726.522</v>
          </cell>
          <cell r="AL154">
            <v>72913.332</v>
          </cell>
          <cell r="AM154">
            <v>72650.547</v>
          </cell>
          <cell r="AN154">
            <v>77153.838</v>
          </cell>
          <cell r="AO154">
            <v>67951.598</v>
          </cell>
          <cell r="AP154">
            <v>422569.62</v>
          </cell>
          <cell r="AQ154">
            <v>1109276.462</v>
          </cell>
          <cell r="AR154">
            <v>1109276.462</v>
          </cell>
          <cell r="AS154">
            <v>0</v>
          </cell>
          <cell r="AT154">
            <v>3034274.6550000003</v>
          </cell>
          <cell r="AU154">
            <v>0</v>
          </cell>
          <cell r="AV154">
            <v>2100</v>
          </cell>
          <cell r="AW154">
            <v>47656.274</v>
          </cell>
          <cell r="AX154">
            <v>52726.522</v>
          </cell>
          <cell r="AY154">
            <v>72913.332</v>
          </cell>
          <cell r="AZ154">
            <v>70535.126</v>
          </cell>
          <cell r="BA154">
            <v>79269.259</v>
          </cell>
          <cell r="BB154">
            <v>67951.598</v>
          </cell>
          <cell r="BC154">
            <v>422199.096</v>
          </cell>
          <cell r="BD154">
            <v>1058730.129</v>
          </cell>
          <cell r="BE154">
            <v>1058730.129</v>
          </cell>
          <cell r="BF154">
            <v>0</v>
          </cell>
          <cell r="BG154">
            <v>2932811.465</v>
          </cell>
        </row>
        <row r="155">
          <cell r="D155">
            <v>3281555.894</v>
          </cell>
          <cell r="E155">
            <v>0</v>
          </cell>
          <cell r="F155">
            <v>60479.703</v>
          </cell>
          <cell r="G155">
            <v>3221076.191</v>
          </cell>
          <cell r="H155">
            <v>119413</v>
          </cell>
          <cell r="I155">
            <v>61124.55</v>
          </cell>
          <cell r="J155">
            <v>-16796.694</v>
          </cell>
          <cell r="K155">
            <v>129426.99</v>
          </cell>
          <cell r="L155">
            <v>2149.28</v>
          </cell>
          <cell r="M155">
            <v>166323.935</v>
          </cell>
          <cell r="N155">
            <v>898679.288</v>
          </cell>
          <cell r="O155">
            <v>1083387.621</v>
          </cell>
          <cell r="P155">
            <v>42026.497</v>
          </cell>
          <cell r="Q155">
            <v>163412.646</v>
          </cell>
          <cell r="R155">
            <v>163412.646</v>
          </cell>
          <cell r="S155">
            <v>0</v>
          </cell>
          <cell r="T155">
            <v>2812559.759</v>
          </cell>
          <cell r="U155">
            <v>40678</v>
          </cell>
          <cell r="V155">
            <v>59197</v>
          </cell>
          <cell r="W155">
            <v>4490</v>
          </cell>
          <cell r="X155">
            <v>51177.445</v>
          </cell>
          <cell r="Y155">
            <v>8264.681</v>
          </cell>
          <cell r="Z155">
            <v>22311.175</v>
          </cell>
          <cell r="AA155">
            <v>150760.184</v>
          </cell>
          <cell r="AB155">
            <v>367524.87</v>
          </cell>
          <cell r="AC155">
            <v>1484472.36</v>
          </cell>
          <cell r="AD155">
            <v>130235.755</v>
          </cell>
          <cell r="AE155">
            <v>130235.755</v>
          </cell>
          <cell r="AF155">
            <v>0</v>
          </cell>
          <cell r="AG155">
            <v>2449347.2249999996</v>
          </cell>
          <cell r="AH155">
            <v>0</v>
          </cell>
          <cell r="AI155">
            <v>2900</v>
          </cell>
          <cell r="AJ155">
            <v>4945</v>
          </cell>
          <cell r="AK155">
            <v>10281.36</v>
          </cell>
          <cell r="AL155">
            <v>16014.27</v>
          </cell>
          <cell r="AM155">
            <v>16134.5</v>
          </cell>
          <cell r="AN155">
            <v>28885.943</v>
          </cell>
          <cell r="AO155">
            <v>57902.568</v>
          </cell>
          <cell r="AP155">
            <v>166652.263</v>
          </cell>
          <cell r="AQ155">
            <v>774009.457</v>
          </cell>
          <cell r="AR155">
            <v>774009.457</v>
          </cell>
          <cell r="AS155">
            <v>0</v>
          </cell>
          <cell r="AT155">
            <v>1851734.818</v>
          </cell>
          <cell r="AU155">
            <v>0</v>
          </cell>
          <cell r="AV155">
            <v>2900</v>
          </cell>
          <cell r="AW155">
            <v>4945</v>
          </cell>
          <cell r="AX155">
            <v>10281.36</v>
          </cell>
          <cell r="AY155">
            <v>16014.27</v>
          </cell>
          <cell r="AZ155">
            <v>15401.089</v>
          </cell>
          <cell r="BA155">
            <v>29619.354</v>
          </cell>
          <cell r="BB155">
            <v>57902.568</v>
          </cell>
          <cell r="BC155">
            <v>166652.263</v>
          </cell>
          <cell r="BD155">
            <v>771721.83</v>
          </cell>
          <cell r="BE155">
            <v>771721.83</v>
          </cell>
          <cell r="BF155">
            <v>0</v>
          </cell>
          <cell r="BG155">
            <v>1847159.5639999998</v>
          </cell>
        </row>
        <row r="156">
          <cell r="D156">
            <v>3213600</v>
          </cell>
          <cell r="E156">
            <v>0</v>
          </cell>
          <cell r="F156">
            <v>0</v>
          </cell>
          <cell r="G156">
            <v>3213600</v>
          </cell>
          <cell r="H156">
            <v>2700764.242</v>
          </cell>
          <cell r="I156">
            <v>333596.945</v>
          </cell>
          <cell r="J156">
            <v>-40248.328</v>
          </cell>
          <cell r="K156">
            <v>-2227.148</v>
          </cell>
          <cell r="L156">
            <v>-312.44</v>
          </cell>
          <cell r="M156">
            <v>39184.48</v>
          </cell>
          <cell r="N156">
            <v>0</v>
          </cell>
          <cell r="O156">
            <v>3464.46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3034222.2109999997</v>
          </cell>
          <cell r="U156">
            <v>455831.605</v>
          </cell>
          <cell r="V156">
            <v>2462956.647</v>
          </cell>
          <cell r="W156">
            <v>74558.93</v>
          </cell>
          <cell r="X156">
            <v>-1461.471</v>
          </cell>
          <cell r="Y156">
            <v>-312.44</v>
          </cell>
          <cell r="Z156">
            <v>0</v>
          </cell>
          <cell r="AA156">
            <v>-192.147</v>
          </cell>
          <cell r="AB156">
            <v>3656.607</v>
          </cell>
          <cell r="AC156">
            <v>39184.48</v>
          </cell>
          <cell r="AD156">
            <v>0</v>
          </cell>
          <cell r="AE156">
            <v>0</v>
          </cell>
          <cell r="AF156">
            <v>0</v>
          </cell>
          <cell r="AG156">
            <v>3034222.211</v>
          </cell>
          <cell r="AH156">
            <v>0</v>
          </cell>
          <cell r="AI156">
            <v>77356.021</v>
          </cell>
          <cell r="AJ156">
            <v>1084517.204</v>
          </cell>
          <cell r="AK156">
            <v>1377749.717</v>
          </cell>
          <cell r="AL156">
            <v>329592.606</v>
          </cell>
          <cell r="AM156">
            <v>43867.108</v>
          </cell>
          <cell r="AN156">
            <v>18023.1</v>
          </cell>
          <cell r="AO156">
            <v>16834.147</v>
          </cell>
          <cell r="AP156">
            <v>10830.213</v>
          </cell>
          <cell r="AQ156">
            <v>41015.614</v>
          </cell>
          <cell r="AR156">
            <v>41015.614</v>
          </cell>
          <cell r="AS156">
            <v>0</v>
          </cell>
          <cell r="AT156">
            <v>3040801.344</v>
          </cell>
          <cell r="AU156">
            <v>0</v>
          </cell>
          <cell r="AV156">
            <v>77356.021</v>
          </cell>
          <cell r="AW156">
            <v>1084517.204</v>
          </cell>
          <cell r="AX156">
            <v>1377749.717</v>
          </cell>
          <cell r="AY156">
            <v>329592.606</v>
          </cell>
          <cell r="AZ156">
            <v>43867.108</v>
          </cell>
          <cell r="BA156">
            <v>18023.1</v>
          </cell>
          <cell r="BB156">
            <v>16834.147</v>
          </cell>
          <cell r="BC156">
            <v>10830.213</v>
          </cell>
          <cell r="BD156">
            <v>7384.028</v>
          </cell>
          <cell r="BE156">
            <v>7384.028</v>
          </cell>
          <cell r="BF156">
            <v>0</v>
          </cell>
          <cell r="BG156">
            <v>2973538.172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120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102.231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102.231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30895.659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26075.112999999998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5212.566999999999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1209.117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1209.117</v>
          </cell>
          <cell r="AC33">
            <v>0</v>
          </cell>
        </row>
        <row r="34">
          <cell r="D34">
            <v>41221.788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17696.478000000006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5246.354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22003.622000000003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712.129</v>
          </cell>
          <cell r="O37">
            <v>1276.563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712.129</v>
          </cell>
          <cell r="AB37">
            <v>1276.563</v>
          </cell>
          <cell r="AC37">
            <v>0</v>
          </cell>
        </row>
        <row r="38">
          <cell r="D38">
            <v>9960.946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12167.726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633.5759999999999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2573.169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56303.007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1393</v>
          </cell>
          <cell r="M45">
            <v>3313.804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1393</v>
          </cell>
          <cell r="Z45">
            <v>3313.804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137172.971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3578.904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35271.833</v>
          </cell>
          <cell r="Y46">
            <v>0</v>
          </cell>
          <cell r="Z46">
            <v>3578.904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253641.786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8215.219000000001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12276909.990999999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5089.579000000001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showGridLines="0" showZeros="0" tabSelected="1" zoomScale="80" zoomScaleNormal="80" zoomScalePageLayoutView="0" workbookViewId="0" topLeftCell="A4">
      <pane xSplit="7" ySplit="3" topLeftCell="H78" activePane="bottomRight" state="frozen"/>
      <selection pane="topLeft" activeCell="A4" sqref="A4"/>
      <selection pane="topRight" activeCell="H4" sqref="H4"/>
      <selection pane="bottomLeft" activeCell="A7" sqref="A7"/>
      <selection pane="bottomRight" activeCell="C115" sqref="C115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7" width="12.8515625" style="33" customWidth="1"/>
    <col min="8" max="17" width="12.8515625" style="33" hidden="1" customWidth="1"/>
    <col min="18" max="18" width="12.8515625" style="33" customWidth="1"/>
    <col min="19" max="19" width="12.8515625" style="33" hidden="1" customWidth="1"/>
    <col min="20" max="20" width="12.8515625" style="33" customWidth="1"/>
    <col min="21" max="30" width="12.8515625" style="33" hidden="1" customWidth="1"/>
    <col min="31" max="31" width="12.8515625" style="33" customWidth="1"/>
    <col min="32" max="32" width="12.8515625" style="33" hidden="1" customWidth="1"/>
    <col min="33" max="33" width="12.8515625" style="33" customWidth="1"/>
    <col min="34" max="43" width="12.8515625" style="33" hidden="1" customWidth="1"/>
    <col min="44" max="44" width="12.8515625" style="33" customWidth="1"/>
    <col min="45" max="45" width="12.8515625" style="33" hidden="1" customWidth="1"/>
    <col min="46" max="46" width="12.8515625" style="33" customWidth="1"/>
    <col min="47" max="56" width="12.8515625" style="33" hidden="1" customWidth="1"/>
    <col min="57" max="57" width="12.8515625" style="33" customWidth="1"/>
    <col min="58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42" t="s">
        <v>336</v>
      </c>
      <c r="BG1" s="143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4" t="s">
        <v>344</v>
      </c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5"/>
      <c r="BF2" s="146" t="s">
        <v>345</v>
      </c>
      <c r="BG2" s="147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35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8" t="s">
        <v>343</v>
      </c>
      <c r="BG3" s="149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 thickBot="1">
      <c r="A4" s="93" t="s">
        <v>340</v>
      </c>
      <c r="B4" s="114"/>
      <c r="C4" s="150" t="s">
        <v>341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/>
      <c r="BF4" s="152" t="s">
        <v>363</v>
      </c>
      <c r="BG4" s="153"/>
    </row>
    <row r="5" spans="1:59" ht="16.5" customHeight="1" thickBot="1">
      <c r="A5" s="94" t="s">
        <v>346</v>
      </c>
      <c r="B5" s="115"/>
      <c r="C5" s="95"/>
      <c r="D5" s="154" t="s">
        <v>364</v>
      </c>
      <c r="E5" s="155"/>
      <c r="F5" s="155"/>
      <c r="G5" s="15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8"/>
      <c r="Z5" s="138"/>
      <c r="AA5" s="138"/>
      <c r="AB5" s="138"/>
      <c r="AC5" s="138"/>
      <c r="AD5" s="138"/>
      <c r="AE5" s="138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9" t="s">
        <v>0</v>
      </c>
      <c r="BG5" s="140"/>
    </row>
    <row r="6" spans="1:59" ht="22.5" customHeight="1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12030346.72361</v>
      </c>
      <c r="F7" s="64">
        <f>+F8+F48+F112</f>
        <v>4047346.7236099998</v>
      </c>
      <c r="G7" s="64">
        <f aca="true" t="shared" si="0" ref="G7:BG7">+G8+G48+G112</f>
        <v>78918581.574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8170716.07885</v>
      </c>
      <c r="R7" s="64">
        <f t="shared" si="1"/>
        <v>8170716.07885</v>
      </c>
      <c r="S7" s="64">
        <f t="shared" si="1"/>
        <v>0</v>
      </c>
      <c r="T7" s="64">
        <f t="shared" si="1"/>
        <v>83714911.60034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5858823.9739</v>
      </c>
      <c r="AE7" s="64">
        <f t="shared" si="0"/>
        <v>5858823.9739</v>
      </c>
      <c r="AF7" s="64">
        <f t="shared" si="0"/>
        <v>0</v>
      </c>
      <c r="AG7" s="64">
        <f t="shared" si="0"/>
        <v>69205231.28417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5950109.58173</v>
      </c>
      <c r="AR7" s="64">
        <f t="shared" si="0"/>
        <v>5950109.58173</v>
      </c>
      <c r="AS7" s="64">
        <f t="shared" si="0"/>
        <v>0</v>
      </c>
      <c r="AT7" s="64">
        <f t="shared" si="0"/>
        <v>67654223.25151001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5936567.736729999</v>
      </c>
      <c r="BE7" s="64">
        <f t="shared" si="0"/>
        <v>5936567.736729999</v>
      </c>
      <c r="BF7" s="64">
        <f t="shared" si="0"/>
        <v>0</v>
      </c>
      <c r="BG7" s="64">
        <f t="shared" si="0"/>
        <v>67605944.27751002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11125697.375</v>
      </c>
      <c r="F8" s="36">
        <f t="shared" si="2"/>
        <v>3142697.375</v>
      </c>
      <c r="G8" s="36">
        <f t="shared" si="2"/>
        <v>69882660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7985550</v>
      </c>
      <c r="R8" s="36">
        <f t="shared" si="3"/>
        <v>7985550</v>
      </c>
      <c r="S8" s="36">
        <f t="shared" si="3"/>
        <v>0</v>
      </c>
      <c r="T8" s="36">
        <f t="shared" si="3"/>
        <v>75429838.124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5338927.181</v>
      </c>
      <c r="AE8" s="36">
        <f t="shared" si="2"/>
        <v>5338927.181</v>
      </c>
      <c r="AF8" s="36">
        <f t="shared" si="2"/>
        <v>0</v>
      </c>
      <c r="AG8" s="36">
        <f t="shared" si="2"/>
        <v>61170379.780999996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5340406.493999999</v>
      </c>
      <c r="AR8" s="36">
        <f t="shared" si="2"/>
        <v>5340406.493999999</v>
      </c>
      <c r="AS8" s="36">
        <f t="shared" si="2"/>
        <v>0</v>
      </c>
      <c r="AT8" s="36">
        <f t="shared" si="2"/>
        <v>60972046.20200001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5341560.040999999</v>
      </c>
      <c r="BE8" s="36">
        <f t="shared" si="2"/>
        <v>5341560.040999999</v>
      </c>
      <c r="BF8" s="36">
        <f t="shared" si="2"/>
        <v>0</v>
      </c>
      <c r="BG8" s="36">
        <f t="shared" si="2"/>
        <v>60953613.64900001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9845000</v>
      </c>
      <c r="F9" s="57">
        <f t="shared" si="4"/>
        <v>2685000</v>
      </c>
      <c r="G9" s="57">
        <f t="shared" si="4"/>
        <v>54696000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7160000</v>
      </c>
      <c r="R9" s="57">
        <f t="shared" si="4"/>
        <v>7160000</v>
      </c>
      <c r="S9" s="57">
        <f t="shared" si="4"/>
        <v>0</v>
      </c>
      <c r="T9" s="57">
        <f t="shared" si="4"/>
        <v>59421000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4209868.6790000005</v>
      </c>
      <c r="AE9" s="57">
        <f t="shared" si="4"/>
        <v>4209868.6790000005</v>
      </c>
      <c r="AF9" s="57">
        <f t="shared" si="4"/>
        <v>0</v>
      </c>
      <c r="AG9" s="57">
        <f t="shared" si="4"/>
        <v>46389942.473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4179284.411</v>
      </c>
      <c r="AR9" s="57">
        <f t="shared" si="4"/>
        <v>4179284.411</v>
      </c>
      <c r="AS9" s="57">
        <f t="shared" si="4"/>
        <v>0</v>
      </c>
      <c r="AT9" s="57">
        <f t="shared" si="4"/>
        <v>46278857.053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4180437.958</v>
      </c>
      <c r="BE9" s="57">
        <f t="shared" si="4"/>
        <v>4180437.958</v>
      </c>
      <c r="BF9" s="57">
        <f t="shared" si="4"/>
        <v>0</v>
      </c>
      <c r="BG9" s="57">
        <f t="shared" si="4"/>
        <v>46280010.60000001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9685000</v>
      </c>
      <c r="F10" s="41">
        <f t="shared" si="5"/>
        <v>250000</v>
      </c>
      <c r="G10" s="41">
        <f t="shared" si="5"/>
        <v>42435000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7000000</v>
      </c>
      <c r="R10" s="41">
        <f t="shared" si="5"/>
        <v>7000000</v>
      </c>
      <c r="S10" s="41">
        <f t="shared" si="5"/>
        <v>0</v>
      </c>
      <c r="T10" s="41">
        <f t="shared" si="5"/>
        <v>47000000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3625307.625</v>
      </c>
      <c r="AE10" s="41">
        <f t="shared" si="5"/>
        <v>3625307.625</v>
      </c>
      <c r="AF10" s="41">
        <f t="shared" si="5"/>
        <v>0</v>
      </c>
      <c r="AG10" s="41">
        <f t="shared" si="5"/>
        <v>38955201.851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3618171.8279999997</v>
      </c>
      <c r="AR10" s="41">
        <f t="shared" si="5"/>
        <v>3618171.8279999997</v>
      </c>
      <c r="AS10" s="41">
        <f t="shared" si="5"/>
        <v>0</v>
      </c>
      <c r="AT10" s="41">
        <f t="shared" si="5"/>
        <v>38913501.812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3619133.117</v>
      </c>
      <c r="BE10" s="41">
        <f t="shared" si="5"/>
        <v>3619133.117</v>
      </c>
      <c r="BF10" s="41">
        <f t="shared" si="5"/>
        <v>0</v>
      </c>
      <c r="BG10" s="41">
        <f t="shared" si="5"/>
        <v>38914463.101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8835000</v>
      </c>
      <c r="F11" s="39">
        <f>+'[1]Informe_dane'!F11</f>
        <v>250000</v>
      </c>
      <c r="G11" s="39">
        <f>+'[1]Informe_dane'!G11</f>
        <v>39885000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6400000</v>
      </c>
      <c r="R11" s="39">
        <f>+'[1]Informe_dane'!R11</f>
        <v>6400000</v>
      </c>
      <c r="S11" s="39">
        <f>+'[1]Informe_dane'!S11</f>
        <v>0</v>
      </c>
      <c r="T11" s="39">
        <f>+'[1]Informe_dane'!T11</f>
        <v>44045000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3334748.577</v>
      </c>
      <c r="AE11" s="39">
        <f>+'[1]Informe_dane'!AE11</f>
        <v>3334748.577</v>
      </c>
      <c r="AF11" s="39">
        <f>+'[1]Informe_dane'!AF11</f>
        <v>0</v>
      </c>
      <c r="AG11" s="39">
        <f>+'[1]Informe_dane'!AG11</f>
        <v>36644432.307000004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3327867.351</v>
      </c>
      <c r="AR11" s="39">
        <f>+'[1]Informe_dane'!AR11</f>
        <v>3327867.351</v>
      </c>
      <c r="AS11" s="39">
        <f>+'[1]Informe_dane'!AS11</f>
        <v>0</v>
      </c>
      <c r="AT11" s="39">
        <f>+'[1]Informe_dane'!AT11</f>
        <v>36609897.377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3328828.64</v>
      </c>
      <c r="BE11" s="39">
        <f>+'[1]Informe_dane'!BE11</f>
        <v>3328828.64</v>
      </c>
      <c r="BF11" s="39">
        <f>+'[1]Informe_dane'!BF11</f>
        <v>0</v>
      </c>
      <c r="BG11" s="39">
        <f>+'[1]Informe_dane'!BG11</f>
        <v>36610858.666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693000</v>
      </c>
      <c r="F12" s="39">
        <f>+'[1]Informe_dane'!F12</f>
        <v>0</v>
      </c>
      <c r="G12" s="39">
        <f>+'[1]Informe_dane'!G12</f>
        <v>2293000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523000</v>
      </c>
      <c r="R12" s="39">
        <f>+'[1]Informe_dane'!R12</f>
        <v>523000</v>
      </c>
      <c r="S12" s="39">
        <f>+'[1]Informe_dane'!S12</f>
        <v>0</v>
      </c>
      <c r="T12" s="39">
        <f>+'[1]Informe_dane'!T12</f>
        <v>2646000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239488.94</v>
      </c>
      <c r="AE12" s="39">
        <f>+'[1]Informe_dane'!AE12</f>
        <v>239488.94</v>
      </c>
      <c r="AF12" s="39">
        <f>+'[1]Informe_dane'!AF12</f>
        <v>0</v>
      </c>
      <c r="AG12" s="39">
        <f>+'[1]Informe_dane'!AG12</f>
        <v>2073133.4769999997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239234.369</v>
      </c>
      <c r="AR12" s="39">
        <f>+'[1]Informe_dane'!AR12</f>
        <v>239234.369</v>
      </c>
      <c r="AS12" s="39">
        <f>+'[1]Informe_dane'!AS12</f>
        <v>0</v>
      </c>
      <c r="AT12" s="39">
        <f>+'[1]Informe_dane'!AT12</f>
        <v>2066789.4569999997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239234.369</v>
      </c>
      <c r="BE12" s="39">
        <f>+'[1]Informe_dane'!BE12</f>
        <v>239234.369</v>
      </c>
      <c r="BF12" s="39">
        <f>+'[1]Informe_dane'!BF12</f>
        <v>0</v>
      </c>
      <c r="BG12" s="39">
        <f>+'[1]Informe_dane'!BG12</f>
        <v>2066789.4569999997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157000</v>
      </c>
      <c r="F13" s="39">
        <f>+'[1]Informe_dane'!F13</f>
        <v>0</v>
      </c>
      <c r="G13" s="39">
        <f>+'[1]Informe_dane'!G13</f>
        <v>257000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77000</v>
      </c>
      <c r="R13" s="39">
        <f>+'[1]Informe_dane'!R13</f>
        <v>77000</v>
      </c>
      <c r="S13" s="39">
        <f>+'[1]Informe_dane'!S13</f>
        <v>0</v>
      </c>
      <c r="T13" s="39">
        <f>+'[1]Informe_dane'!T13</f>
        <v>309000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51070.108</v>
      </c>
      <c r="AE13" s="39">
        <f>+'[1]Informe_dane'!AE13</f>
        <v>51070.108</v>
      </c>
      <c r="AF13" s="39">
        <f>+'[1]Informe_dane'!AF13</f>
        <v>0</v>
      </c>
      <c r="AG13" s="39">
        <f>+'[1]Informe_dane'!AG13</f>
        <v>237636.06700000004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51070.108</v>
      </c>
      <c r="AR13" s="39">
        <f>+'[1]Informe_dane'!AR13</f>
        <v>51070.108</v>
      </c>
      <c r="AS13" s="39">
        <f>+'[1]Informe_dane'!AS13</f>
        <v>0</v>
      </c>
      <c r="AT13" s="39">
        <f>+'[1]Informe_dane'!AT13</f>
        <v>236814.97800000003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51070.108</v>
      </c>
      <c r="BE13" s="39">
        <f>+'[1]Informe_dane'!BE13</f>
        <v>51070.108</v>
      </c>
      <c r="BF13" s="39">
        <f>+'[1]Informe_dane'!BF13</f>
        <v>0</v>
      </c>
      <c r="BG13" s="39">
        <f>+'[1]Informe_dane'!BG13</f>
        <v>236814.97800000003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160000</v>
      </c>
      <c r="F14" s="41">
        <f t="shared" si="6"/>
        <v>0</v>
      </c>
      <c r="G14" s="41">
        <f t="shared" si="6"/>
        <v>1100000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160000</v>
      </c>
      <c r="R14" s="41">
        <f t="shared" si="6"/>
        <v>160000</v>
      </c>
      <c r="S14" s="41">
        <f t="shared" si="6"/>
        <v>0</v>
      </c>
      <c r="T14" s="41">
        <f t="shared" si="6"/>
        <v>1260000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91199.353</v>
      </c>
      <c r="AE14" s="41">
        <f t="shared" si="6"/>
        <v>91199.353</v>
      </c>
      <c r="AF14" s="41">
        <f t="shared" si="6"/>
        <v>0</v>
      </c>
      <c r="AG14" s="41">
        <f t="shared" si="6"/>
        <v>973855.444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89108.824</v>
      </c>
      <c r="AR14" s="41">
        <f t="shared" si="6"/>
        <v>89108.824</v>
      </c>
      <c r="AS14" s="41">
        <f t="shared" si="6"/>
        <v>0</v>
      </c>
      <c r="AT14" s="41">
        <f t="shared" si="6"/>
        <v>964532.2850000001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89108.824</v>
      </c>
      <c r="BE14" s="41">
        <f t="shared" si="6"/>
        <v>89108.824</v>
      </c>
      <c r="BF14" s="41">
        <f t="shared" si="6"/>
        <v>0</v>
      </c>
      <c r="BG14" s="41">
        <f t="shared" si="6"/>
        <v>964532.2850000001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10078.824</v>
      </c>
      <c r="AE15" s="39">
        <f>+'[1]Informe_dane'!AE15</f>
        <v>10078.824</v>
      </c>
      <c r="AF15" s="39">
        <f>+'[1]Informe_dane'!AF15</f>
        <v>0</v>
      </c>
      <c r="AG15" s="39">
        <f>+'[1]Informe_dane'!AG15</f>
        <v>104379.65699999998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10078.824</v>
      </c>
      <c r="AR15" s="39">
        <f>+'[1]Informe_dane'!AR15</f>
        <v>10078.824</v>
      </c>
      <c r="AS15" s="39">
        <f>+'[1]Informe_dane'!AS15</f>
        <v>0</v>
      </c>
      <c r="AT15" s="39">
        <f>+'[1]Informe_dane'!AT15</f>
        <v>104379.65699999998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10078.824</v>
      </c>
      <c r="BE15" s="39">
        <f>+'[1]Informe_dane'!BE15</f>
        <v>10078.824</v>
      </c>
      <c r="BF15" s="39">
        <f>+'[1]Informe_dane'!BF15</f>
        <v>0</v>
      </c>
      <c r="BG15" s="39">
        <f>+'[1]Informe_dane'!BG15</f>
        <v>104379.65699999998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160000</v>
      </c>
      <c r="F16" s="39">
        <f>+'[1]Informe_dane'!F16</f>
        <v>0</v>
      </c>
      <c r="G16" s="39">
        <f>+'[1]Informe_dane'!G16</f>
        <v>979693.814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160000</v>
      </c>
      <c r="R16" s="39">
        <f>+'[1]Informe_dane'!R16</f>
        <v>160000</v>
      </c>
      <c r="S16" s="39">
        <f>+'[1]Informe_dane'!S16</f>
        <v>0</v>
      </c>
      <c r="T16" s="39">
        <f>+'[1]Informe_dane'!T16</f>
        <v>1139693.814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81120.529</v>
      </c>
      <c r="AE16" s="39">
        <f>+'[1]Informe_dane'!AE16</f>
        <v>81120.529</v>
      </c>
      <c r="AF16" s="39">
        <f>+'[1]Informe_dane'!AF16</f>
        <v>0</v>
      </c>
      <c r="AG16" s="39">
        <f>+'[1]Informe_dane'!AG16</f>
        <v>869475.787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79030</v>
      </c>
      <c r="AR16" s="39">
        <f>+'[1]Informe_dane'!AR16</f>
        <v>79030</v>
      </c>
      <c r="AS16" s="39">
        <f>+'[1]Informe_dane'!AS16</f>
        <v>0</v>
      </c>
      <c r="AT16" s="39">
        <f>+'[1]Informe_dane'!AT16</f>
        <v>860152.6280000001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79030</v>
      </c>
      <c r="BE16" s="39">
        <f>+'[1]Informe_dane'!BE16</f>
        <v>79030</v>
      </c>
      <c r="BF16" s="39">
        <f>+'[1]Informe_dane'!BF16</f>
        <v>0</v>
      </c>
      <c r="BG16" s="39">
        <f>+'[1]Informe_dane'!BG16</f>
        <v>860152.6280000001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2435000</v>
      </c>
      <c r="G17" s="41">
        <f t="shared" si="7"/>
        <v>10715000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10715000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461662.991</v>
      </c>
      <c r="AE17" s="41">
        <f t="shared" si="7"/>
        <v>461662.991</v>
      </c>
      <c r="AF17" s="41">
        <f t="shared" si="7"/>
        <v>0</v>
      </c>
      <c r="AG17" s="41">
        <f t="shared" si="7"/>
        <v>6160382.102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440305.04899999994</v>
      </c>
      <c r="AR17" s="41">
        <f t="shared" si="7"/>
        <v>440305.04899999994</v>
      </c>
      <c r="AS17" s="41">
        <f t="shared" si="7"/>
        <v>0</v>
      </c>
      <c r="AT17" s="41">
        <f t="shared" si="7"/>
        <v>6100335.953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440497.3069999999</v>
      </c>
      <c r="BE17" s="41">
        <f t="shared" si="7"/>
        <v>440497.3069999999</v>
      </c>
      <c r="BF17" s="41">
        <f t="shared" si="7"/>
        <v>0</v>
      </c>
      <c r="BG17" s="41">
        <f t="shared" si="7"/>
        <v>6100528.211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10350.039</v>
      </c>
      <c r="AE18" s="39">
        <f>+'[1]Informe_dane'!AE18</f>
        <v>10350.039</v>
      </c>
      <c r="AF18" s="39">
        <f>+'[1]Informe_dane'!AF18</f>
        <v>0</v>
      </c>
      <c r="AG18" s="39">
        <f>+'[1]Informe_dane'!AG18</f>
        <v>134196.645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10350.039</v>
      </c>
      <c r="AR18" s="39">
        <f>+'[1]Informe_dane'!AR18</f>
        <v>10350.039</v>
      </c>
      <c r="AS18" s="39">
        <f>+'[1]Informe_dane'!AS18</f>
        <v>0</v>
      </c>
      <c r="AT18" s="39">
        <f>+'[1]Informe_dane'!AT18</f>
        <v>134196.645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10350.039</v>
      </c>
      <c r="BE18" s="39">
        <f>+'[1]Informe_dane'!BE18</f>
        <v>10350.039</v>
      </c>
      <c r="BF18" s="39">
        <f>+'[1]Informe_dane'!BF18</f>
        <v>0</v>
      </c>
      <c r="BG18" s="39">
        <f>+'[1]Informe_dane'!BG18</f>
        <v>134196.645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133541.031</v>
      </c>
      <c r="AE19" s="39">
        <f>+'[1]Informe_dane'!AE19</f>
        <v>133541.031</v>
      </c>
      <c r="AF19" s="39">
        <f>+'[1]Informe_dane'!AF19</f>
        <v>0</v>
      </c>
      <c r="AG19" s="39">
        <f>+'[1]Informe_dane'!AG19</f>
        <v>1245212.649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132284.024</v>
      </c>
      <c r="AR19" s="39">
        <f>+'[1]Informe_dane'!AR19</f>
        <v>132284.024</v>
      </c>
      <c r="AS19" s="39">
        <f>+'[1]Informe_dane'!AS19</f>
        <v>0</v>
      </c>
      <c r="AT19" s="39">
        <f>+'[1]Informe_dane'!AT19</f>
        <v>1241786.481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132284.024</v>
      </c>
      <c r="BE19" s="39">
        <f>+'[1]Informe_dane'!BE19</f>
        <v>132284.024</v>
      </c>
      <c r="BF19" s="39">
        <f>+'[1]Informe_dane'!BF19</f>
        <v>0</v>
      </c>
      <c r="BG19" s="39">
        <f>+'[1]Informe_dane'!BG19</f>
        <v>1241786.481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23145.993</v>
      </c>
      <c r="AE20" s="39">
        <f>+'[1]Informe_dane'!AE20</f>
        <v>23145.993</v>
      </c>
      <c r="AF20" s="39">
        <f>+'[1]Informe_dane'!AF20</f>
        <v>0</v>
      </c>
      <c r="AG20" s="39">
        <f>+'[1]Informe_dane'!AG20</f>
        <v>191843.60899999997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23145.993</v>
      </c>
      <c r="AR20" s="39">
        <f>+'[1]Informe_dane'!AR20</f>
        <v>23145.993</v>
      </c>
      <c r="AS20" s="39">
        <f>+'[1]Informe_dane'!AS20</f>
        <v>0</v>
      </c>
      <c r="AT20" s="39">
        <f>+'[1]Informe_dane'!AT20</f>
        <v>191519.50299999997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23145.993</v>
      </c>
      <c r="BE20" s="39">
        <f>+'[1]Informe_dane'!BE20</f>
        <v>23145.993</v>
      </c>
      <c r="BF20" s="39">
        <f>+'[1]Informe_dane'!BF20</f>
        <v>0</v>
      </c>
      <c r="BG20" s="39">
        <f>+'[1]Informe_dane'!BG20</f>
        <v>191519.50299999997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9214.823</v>
      </c>
      <c r="AE21" s="39">
        <f>+'[1]Informe_dane'!AE21</f>
        <v>9214.823</v>
      </c>
      <c r="AF21" s="39">
        <f>+'[1]Informe_dane'!AF21</f>
        <v>0</v>
      </c>
      <c r="AG21" s="39">
        <f>+'[1]Informe_dane'!AG21</f>
        <v>104922.60600000001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9188.006</v>
      </c>
      <c r="AR21" s="39">
        <f>+'[1]Informe_dane'!AR21</f>
        <v>9188.006</v>
      </c>
      <c r="AS21" s="39">
        <f>+'[1]Informe_dane'!AS21</f>
        <v>0</v>
      </c>
      <c r="AT21" s="39">
        <f>+'[1]Informe_dane'!AT21</f>
        <v>104724.22799999999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9188.006</v>
      </c>
      <c r="BE21" s="39">
        <f>+'[1]Informe_dane'!BE21</f>
        <v>9188.006</v>
      </c>
      <c r="BF21" s="39">
        <f>+'[1]Informe_dane'!BF21</f>
        <v>0</v>
      </c>
      <c r="BG21" s="39">
        <f>+'[1]Informe_dane'!BG21</f>
        <v>104724.22799999999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9426.367</v>
      </c>
      <c r="AE22" s="39">
        <f>+'[1]Informe_dane'!AE22</f>
        <v>9426.367</v>
      </c>
      <c r="AF22" s="39">
        <f>+'[1]Informe_dane'!AF22</f>
        <v>0</v>
      </c>
      <c r="AG22" s="39">
        <f>+'[1]Informe_dane'!AG22</f>
        <v>111341.75700000001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9387.517</v>
      </c>
      <c r="AR22" s="39">
        <f>+'[1]Informe_dane'!AR22</f>
        <v>9387.517</v>
      </c>
      <c r="AS22" s="39">
        <f>+'[1]Informe_dane'!AS22</f>
        <v>0</v>
      </c>
      <c r="AT22" s="39">
        <f>+'[1]Informe_dane'!AT22</f>
        <v>108360.66700000002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9387.517</v>
      </c>
      <c r="BE22" s="39">
        <f>+'[1]Informe_dane'!BE22</f>
        <v>9387.517</v>
      </c>
      <c r="BF22" s="39">
        <f>+'[1]Informe_dane'!BF22</f>
        <v>0</v>
      </c>
      <c r="BG22" s="39">
        <f>+'[1]Informe_dane'!BG22</f>
        <v>108360.66700000002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70000</v>
      </c>
      <c r="G23" s="39">
        <f>+'[1]Informe_dane'!G23</f>
        <v>1780786.115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1780786.115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1764922.111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-738.422</v>
      </c>
      <c r="AR23" s="39">
        <f>+'[1]Informe_dane'!AR23</f>
        <v>-738.422</v>
      </c>
      <c r="AS23" s="39">
        <f>+'[1]Informe_dane'!AS23</f>
        <v>0</v>
      </c>
      <c r="AT23" s="39">
        <f>+'[1]Informe_dane'!AT23</f>
        <v>1763445.267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-738.422</v>
      </c>
      <c r="BE23" s="39">
        <f>+'[1]Informe_dane'!BE23</f>
        <v>-738.422</v>
      </c>
      <c r="BF23" s="39">
        <f>+'[1]Informe_dane'!BF23</f>
        <v>0</v>
      </c>
      <c r="BG23" s="39">
        <f>+'[1]Informe_dane'!BG23</f>
        <v>1763445.267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130000</v>
      </c>
      <c r="G24" s="39">
        <f>+'[1]Informe_dane'!G24</f>
        <v>1787237.513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1787237.513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188442.453</v>
      </c>
      <c r="AE24" s="39">
        <f>+'[1]Informe_dane'!AE24</f>
        <v>188442.453</v>
      </c>
      <c r="AF24" s="39">
        <f>+'[1]Informe_dane'!AF24</f>
        <v>0</v>
      </c>
      <c r="AG24" s="39">
        <f>+'[1]Informe_dane'!AG24</f>
        <v>1565404.552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188419.212</v>
      </c>
      <c r="AR24" s="39">
        <f>+'[1]Informe_dane'!AR24</f>
        <v>188419.212</v>
      </c>
      <c r="AS24" s="39">
        <f>+'[1]Informe_dane'!AS24</f>
        <v>0</v>
      </c>
      <c r="AT24" s="39">
        <f>+'[1]Informe_dane'!AT24</f>
        <v>1562674.033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188419.212</v>
      </c>
      <c r="BE24" s="39">
        <f>+'[1]Informe_dane'!BE24</f>
        <v>188419.212</v>
      </c>
      <c r="BF24" s="39">
        <f>+'[1]Informe_dane'!BF24</f>
        <v>0</v>
      </c>
      <c r="BG24" s="39">
        <f>+'[1]Informe_dane'!BG24</f>
        <v>1562674.033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2235000</v>
      </c>
      <c r="G25" s="39">
        <f>+'[1]Informe_dane'!G25</f>
        <v>4051829.001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4051829.001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16009.171</v>
      </c>
      <c r="AE25" s="39">
        <f>+'[1]Informe_dane'!AE25</f>
        <v>16009.171</v>
      </c>
      <c r="AF25" s="39">
        <f>+'[1]Informe_dane'!AF25</f>
        <v>0</v>
      </c>
      <c r="AG25" s="39">
        <f>+'[1]Informe_dane'!AG25</f>
        <v>105771.605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14486.032</v>
      </c>
      <c r="AR25" s="39">
        <f>+'[1]Informe_dane'!AR25</f>
        <v>14486.032</v>
      </c>
      <c r="AS25" s="39">
        <f>+'[1]Informe_dane'!AS25</f>
        <v>0</v>
      </c>
      <c r="AT25" s="39">
        <f>+'[1]Informe_dane'!AT25</f>
        <v>102725.32699999999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14486.032</v>
      </c>
      <c r="BE25" s="39">
        <f>+'[1]Informe_dane'!BE25</f>
        <v>14486.032</v>
      </c>
      <c r="BF25" s="39">
        <f>+'[1]Informe_dane'!BF25</f>
        <v>0</v>
      </c>
      <c r="BG25" s="39">
        <f>+'[1]Informe_dane'!BG25</f>
        <v>102725.32699999999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317.489</v>
      </c>
      <c r="AE26" s="39">
        <f>+'[1]Informe_dane'!AE26</f>
        <v>317.489</v>
      </c>
      <c r="AF26" s="39">
        <f>+'[1]Informe_dane'!AF26</f>
        <v>0</v>
      </c>
      <c r="AG26" s="39">
        <f>+'[1]Informe_dane'!AG26</f>
        <v>3386.858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317.489</v>
      </c>
      <c r="AR26" s="39">
        <f>+'[1]Informe_dane'!AR26</f>
        <v>317.489</v>
      </c>
      <c r="AS26" s="39">
        <f>+'[1]Informe_dane'!AS26</f>
        <v>0</v>
      </c>
      <c r="AT26" s="39">
        <f>+'[1]Informe_dane'!AT26</f>
        <v>3386.858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317.489</v>
      </c>
      <c r="BE26" s="39">
        <f>+'[1]Informe_dane'!BE26</f>
        <v>317.489</v>
      </c>
      <c r="BF26" s="39">
        <f>+'[1]Informe_dane'!BF26</f>
        <v>0</v>
      </c>
      <c r="BG26" s="39">
        <f>+'[1]Informe_dane'!BG26</f>
        <v>3386.858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71215.625</v>
      </c>
      <c r="AE28" s="39">
        <f>+'[1]Informe_dane'!AE28</f>
        <v>71215.625</v>
      </c>
      <c r="AF28" s="39">
        <f>+'[1]Informe_dane'!AF28</f>
        <v>0</v>
      </c>
      <c r="AG28" s="39">
        <f>+'[1]Informe_dane'!AG28</f>
        <v>728064.973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68835.652</v>
      </c>
      <c r="AR28" s="39">
        <f>+'[1]Informe_dane'!AR28</f>
        <v>68835.652</v>
      </c>
      <c r="AS28" s="39">
        <f>+'[1]Informe_dane'!AS28</f>
        <v>0</v>
      </c>
      <c r="AT28" s="39">
        <f>+'[1]Informe_dane'!AT28</f>
        <v>712943.193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69027.91</v>
      </c>
      <c r="BE28" s="39">
        <f>+'[1]Informe_dane'!BE28</f>
        <v>69027.91</v>
      </c>
      <c r="BF28" s="39">
        <f>+'[1]Informe_dane'!BF28</f>
        <v>0</v>
      </c>
      <c r="BG28" s="39">
        <f>+'[1]Informe_dane'!BG28</f>
        <v>713135.451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205314.737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-15370.493</v>
      </c>
      <c r="AR29" s="39">
        <f>+'[1]Informe_dane'!AR29</f>
        <v>-15370.493</v>
      </c>
      <c r="AS29" s="39">
        <f>+'[1]Informe_dane'!AS29</f>
        <v>0</v>
      </c>
      <c r="AT29" s="39">
        <f>+'[1]Informe_dane'!AT29</f>
        <v>174573.75100000002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-15370.493</v>
      </c>
      <c r="BE29" s="39">
        <f>+'[1]Informe_dane'!BE29</f>
        <v>-15370.493</v>
      </c>
      <c r="BF29" s="39">
        <f>+'[1]Informe_dane'!BF29</f>
        <v>0</v>
      </c>
      <c r="BG29" s="39">
        <f>+'[1]Informe_dane'!BG29</f>
        <v>174573.75100000002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31698.71</v>
      </c>
      <c r="AE30" s="41">
        <f t="shared" si="8"/>
        <v>31698.71</v>
      </c>
      <c r="AF30" s="41">
        <f t="shared" si="8"/>
        <v>0</v>
      </c>
      <c r="AG30" s="41">
        <f t="shared" si="8"/>
        <v>300503.076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31698.71</v>
      </c>
      <c r="AR30" s="41">
        <f t="shared" si="8"/>
        <v>31698.71</v>
      </c>
      <c r="AS30" s="41">
        <f t="shared" si="8"/>
        <v>0</v>
      </c>
      <c r="AT30" s="41">
        <f t="shared" si="8"/>
        <v>300487.003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31698.71</v>
      </c>
      <c r="BE30" s="41">
        <f t="shared" si="8"/>
        <v>31698.71</v>
      </c>
      <c r="BF30" s="41">
        <f t="shared" si="8"/>
        <v>0</v>
      </c>
      <c r="BG30" s="41">
        <f t="shared" si="8"/>
        <v>300487.003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6493.822</v>
      </c>
      <c r="AE31" s="39">
        <f>+'[1]Informe_dane'!AE31</f>
        <v>6493.822</v>
      </c>
      <c r="AF31" s="39">
        <f>+'[1]Informe_dane'!AF31</f>
        <v>0</v>
      </c>
      <c r="AG31" s="39">
        <f>+'[1]Informe_dane'!AG31</f>
        <v>69681.083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6493.822</v>
      </c>
      <c r="AR31" s="39">
        <f>+'[1]Informe_dane'!AR31</f>
        <v>6493.822</v>
      </c>
      <c r="AS31" s="39">
        <f>+'[1]Informe_dane'!AS31</f>
        <v>0</v>
      </c>
      <c r="AT31" s="39">
        <f>+'[1]Informe_dane'!AT31</f>
        <v>69665.01000000001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6493.822</v>
      </c>
      <c r="BE31" s="39">
        <f>+'[1]Informe_dane'!BE31</f>
        <v>6493.822</v>
      </c>
      <c r="BF31" s="39">
        <f>+'[1]Informe_dane'!BF31</f>
        <v>0</v>
      </c>
      <c r="BG31" s="39">
        <f>+'[1]Informe_dane'!BG31</f>
        <v>69665.01000000001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25204.888</v>
      </c>
      <c r="AE32" s="39">
        <f>+'[1]Informe_dane'!AE32</f>
        <v>25204.888</v>
      </c>
      <c r="AF32" s="39">
        <f>+'[1]Informe_dane'!AF32</f>
        <v>0</v>
      </c>
      <c r="AG32" s="39">
        <f>+'[1]Informe_dane'!AG32</f>
        <v>230821.99300000002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25204.888</v>
      </c>
      <c r="AR32" s="39">
        <f>+'[1]Informe_dane'!AR32</f>
        <v>25204.888</v>
      </c>
      <c r="AS32" s="39">
        <f>+'[1]Informe_dane'!AS32</f>
        <v>0</v>
      </c>
      <c r="AT32" s="39">
        <f>+'[1]Informe_dane'!AT32</f>
        <v>230821.99300000002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25204.888</v>
      </c>
      <c r="BE32" s="39">
        <f>+'[1]Informe_dane'!BE32</f>
        <v>25204.888</v>
      </c>
      <c r="BF32" s="39">
        <f>+'[1]Informe_dane'!BF32</f>
        <v>0</v>
      </c>
      <c r="BG32" s="39">
        <f>+'[1]Informe_dane'!BG32</f>
        <v>230821.99300000002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124782.55899999998</v>
      </c>
      <c r="F33" s="41">
        <f t="shared" si="9"/>
        <v>124782.55900000001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2550</v>
      </c>
      <c r="R33" s="41">
        <f t="shared" si="9"/>
        <v>2550</v>
      </c>
      <c r="S33" s="41">
        <f t="shared" si="9"/>
        <v>0</v>
      </c>
      <c r="T33" s="41">
        <f t="shared" si="9"/>
        <v>462838.124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2550</v>
      </c>
      <c r="AE33" s="41">
        <f t="shared" si="9"/>
        <v>2550</v>
      </c>
      <c r="AF33" s="41">
        <f t="shared" si="9"/>
        <v>0</v>
      </c>
      <c r="AG33" s="41">
        <f t="shared" si="9"/>
        <v>462838.124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34613.581</v>
      </c>
      <c r="AR33" s="41">
        <f t="shared" si="9"/>
        <v>34613.581</v>
      </c>
      <c r="AS33" s="41">
        <f t="shared" si="9"/>
        <v>0</v>
      </c>
      <c r="AT33" s="41">
        <f t="shared" si="9"/>
        <v>375589.96499999997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34613.581</v>
      </c>
      <c r="BE33" s="41">
        <f t="shared" si="9"/>
        <v>34613.581</v>
      </c>
      <c r="BF33" s="41">
        <f t="shared" si="9"/>
        <v>0</v>
      </c>
      <c r="BG33" s="41">
        <f t="shared" si="9"/>
        <v>375589.96499999997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118467.398</v>
      </c>
      <c r="G34" s="39">
        <f>+'[1]Informe_dane'!G34</f>
        <v>374690.763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371768.887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371768.887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33266.001</v>
      </c>
      <c r="AR34" s="39">
        <f>+'[1]Informe_dane'!AR34</f>
        <v>33266.001</v>
      </c>
      <c r="AS34" s="39">
        <f>+'[1]Informe_dane'!AS34</f>
        <v>0</v>
      </c>
      <c r="AT34" s="39">
        <f>+'[1]Informe_dane'!AT34</f>
        <v>291552.25899999996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33266.001</v>
      </c>
      <c r="BE34" s="39">
        <f>+'[1]Informe_dane'!BE34</f>
        <v>33266.001</v>
      </c>
      <c r="BF34" s="39">
        <f>+'[1]Informe_dane'!BF34</f>
        <v>0</v>
      </c>
      <c r="BG34" s="39">
        <f>+'[1]Informe_dane'!BG34</f>
        <v>291552.25899999996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90179.949</v>
      </c>
      <c r="F35" s="39">
        <f>+'[1]Informe_dane'!F35</f>
        <v>6315.161</v>
      </c>
      <c r="G35" s="39">
        <f>+'[1]Informe_dane'!G35</f>
        <v>83864.788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2550</v>
      </c>
      <c r="R35" s="39">
        <f>+'[1]Informe_dane'!R35</f>
        <v>2550</v>
      </c>
      <c r="S35" s="39">
        <f>+'[1]Informe_dane'!S35</f>
        <v>0</v>
      </c>
      <c r="T35" s="39">
        <f>+'[1]Informe_dane'!T35</f>
        <v>85964.788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2550</v>
      </c>
      <c r="AE35" s="39">
        <f>+'[1]Informe_dane'!AE35</f>
        <v>2550</v>
      </c>
      <c r="AF35" s="39">
        <f>+'[1]Informe_dane'!AF35</f>
        <v>0</v>
      </c>
      <c r="AG35" s="39">
        <f>+'[1]Informe_dane'!AG35</f>
        <v>85964.788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1347.58</v>
      </c>
      <c r="AR35" s="39">
        <f>+'[1]Informe_dane'!AR35</f>
        <v>1347.58</v>
      </c>
      <c r="AS35" s="39">
        <f>+'[1]Informe_dane'!AS35</f>
        <v>0</v>
      </c>
      <c r="AT35" s="39">
        <f>+'[1]Informe_dane'!AT35</f>
        <v>78933.257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1347.58</v>
      </c>
      <c r="BE35" s="39">
        <f>+'[1]Informe_dane'!BE35</f>
        <v>1347.58</v>
      </c>
      <c r="BF35" s="39">
        <f>+'[1]Informe_dane'!BF35</f>
        <v>0</v>
      </c>
      <c r="BG35" s="39">
        <f>+'[1]Informe_dane'!BG35</f>
        <v>78933.257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1155914.816</v>
      </c>
      <c r="F37" s="41">
        <f t="shared" si="10"/>
        <v>332914.816</v>
      </c>
      <c r="G37" s="41">
        <f t="shared" si="10"/>
        <v>14722999.999999998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823000.0000000001</v>
      </c>
      <c r="R37" s="41">
        <f t="shared" si="10"/>
        <v>823000.0000000001</v>
      </c>
      <c r="S37" s="41">
        <f t="shared" si="10"/>
        <v>0</v>
      </c>
      <c r="T37" s="41">
        <f t="shared" si="10"/>
        <v>15546000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1126508.5019999996</v>
      </c>
      <c r="AE37" s="41">
        <f t="shared" si="10"/>
        <v>1126508.5019999996</v>
      </c>
      <c r="AF37" s="41">
        <f t="shared" si="10"/>
        <v>0</v>
      </c>
      <c r="AG37" s="41">
        <f t="shared" si="10"/>
        <v>14317599.184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1126508.5019999996</v>
      </c>
      <c r="AR37" s="41">
        <f t="shared" si="10"/>
        <v>1126508.5019999996</v>
      </c>
      <c r="AS37" s="41">
        <f t="shared" si="10"/>
        <v>0</v>
      </c>
      <c r="AT37" s="41">
        <f t="shared" si="10"/>
        <v>14317599.184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1126508.5019999996</v>
      </c>
      <c r="BE37" s="41">
        <f t="shared" si="10"/>
        <v>1126508.5019999996</v>
      </c>
      <c r="BF37" s="41">
        <f t="shared" si="10"/>
        <v>0</v>
      </c>
      <c r="BG37" s="41">
        <f t="shared" si="10"/>
        <v>14298013.084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156963.52</v>
      </c>
      <c r="AE38" s="39">
        <f>+'[1]Informe_dane'!AE38</f>
        <v>156963.52</v>
      </c>
      <c r="AF38" s="39">
        <f>+'[1]Informe_dane'!AF38</f>
        <v>0</v>
      </c>
      <c r="AG38" s="39">
        <f>+'[1]Informe_dane'!AG38</f>
        <v>1773250.5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156963.52</v>
      </c>
      <c r="AR38" s="39">
        <f>+'[1]Informe_dane'!AR38</f>
        <v>156963.52</v>
      </c>
      <c r="AS38" s="39">
        <f>+'[1]Informe_dane'!AS38</f>
        <v>0</v>
      </c>
      <c r="AT38" s="39">
        <f>+'[1]Informe_dane'!AT38</f>
        <v>1773250.5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156963.52</v>
      </c>
      <c r="BE38" s="39">
        <f>+'[1]Informe_dane'!BE38</f>
        <v>156963.52</v>
      </c>
      <c r="BF38" s="39">
        <f>+'[1]Informe_dane'!BF38</f>
        <v>0</v>
      </c>
      <c r="BG38" s="39">
        <f>+'[1]Informe_dane'!BG38</f>
        <v>1773250.5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355081.884</v>
      </c>
      <c r="F39" s="39">
        <f>+'[1]Informe_dane'!F39</f>
        <v>0</v>
      </c>
      <c r="G39" s="39">
        <f>+'[1]Informe_dane'!G39</f>
        <v>2429419.3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215081.884</v>
      </c>
      <c r="R39" s="39">
        <f>+'[1]Informe_dane'!R39</f>
        <v>215081.884</v>
      </c>
      <c r="S39" s="39">
        <f>+'[1]Informe_dane'!S39</f>
        <v>0</v>
      </c>
      <c r="T39" s="39">
        <f>+'[1]Informe_dane'!T39</f>
        <v>2504501.184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216925.56</v>
      </c>
      <c r="AE39" s="39">
        <f>+'[1]Informe_dane'!AE39</f>
        <v>216925.56</v>
      </c>
      <c r="AF39" s="39">
        <f>+'[1]Informe_dane'!AF39</f>
        <v>0</v>
      </c>
      <c r="AG39" s="39">
        <f>+'[1]Informe_dane'!AG39</f>
        <v>2432251.86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216925.56</v>
      </c>
      <c r="AR39" s="39">
        <f>+'[1]Informe_dane'!AR39</f>
        <v>216925.56</v>
      </c>
      <c r="AS39" s="39">
        <f>+'[1]Informe_dane'!AS39</f>
        <v>0</v>
      </c>
      <c r="AT39" s="39">
        <f>+'[1]Informe_dane'!AT39</f>
        <v>2432251.86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216925.56</v>
      </c>
      <c r="BE39" s="39">
        <f>+'[1]Informe_dane'!BE39</f>
        <v>216925.56</v>
      </c>
      <c r="BF39" s="39">
        <f>+'[1]Informe_dane'!BF39</f>
        <v>0</v>
      </c>
      <c r="BG39" s="39">
        <f>+'[1]Informe_dane'!BG39</f>
        <v>2432251.86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327716.112</v>
      </c>
      <c r="F40" s="39">
        <f>+'[1]Informe_dane'!F40</f>
        <v>0</v>
      </c>
      <c r="G40" s="39">
        <f>+'[1]Informe_dane'!G40</f>
        <v>3432933.88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312716.112</v>
      </c>
      <c r="R40" s="39">
        <f>+'[1]Informe_dane'!R40</f>
        <v>312716.112</v>
      </c>
      <c r="S40" s="39">
        <f>+'[1]Informe_dane'!S40</f>
        <v>0</v>
      </c>
      <c r="T40" s="39">
        <f>+'[1]Informe_dane'!T40</f>
        <v>3730649.9920000006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313112.12</v>
      </c>
      <c r="AE40" s="39">
        <f>+'[1]Informe_dane'!AE40</f>
        <v>313112.12</v>
      </c>
      <c r="AF40" s="39">
        <f>+'[1]Informe_dane'!AF40</f>
        <v>0</v>
      </c>
      <c r="AG40" s="39">
        <f>+'[1]Informe_dane'!AG40</f>
        <v>3435204.2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313112.12</v>
      </c>
      <c r="AR40" s="39">
        <f>+'[1]Informe_dane'!AR40</f>
        <v>313112.12</v>
      </c>
      <c r="AS40" s="39">
        <f>+'[1]Informe_dane'!AS40</f>
        <v>0</v>
      </c>
      <c r="AT40" s="39">
        <f>+'[1]Informe_dane'!AT40</f>
        <v>3435204.2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313112.12</v>
      </c>
      <c r="BE40" s="39">
        <f>+'[1]Informe_dane'!BE40</f>
        <v>313112.12</v>
      </c>
      <c r="BF40" s="39">
        <f>+'[1]Informe_dane'!BF40</f>
        <v>0</v>
      </c>
      <c r="BG40" s="39">
        <f>+'[1]Informe_dane'!BG40</f>
        <v>3435204.2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19264.972</v>
      </c>
      <c r="AE41" s="39">
        <f>+'[1]Informe_dane'!AE41</f>
        <v>19264.972</v>
      </c>
      <c r="AF41" s="39">
        <f>+'[1]Informe_dane'!AF41</f>
        <v>0</v>
      </c>
      <c r="AG41" s="39">
        <f>+'[1]Informe_dane'!AG41</f>
        <v>208131.52000000005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19264.972</v>
      </c>
      <c r="AR41" s="39">
        <f>+'[1]Informe_dane'!AR41</f>
        <v>19264.972</v>
      </c>
      <c r="AS41" s="39">
        <f>+'[1]Informe_dane'!AS41</f>
        <v>0</v>
      </c>
      <c r="AT41" s="39">
        <f>+'[1]Informe_dane'!AT41</f>
        <v>208131.52000000005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19264.972</v>
      </c>
      <c r="BE41" s="39">
        <f>+'[1]Informe_dane'!BE41</f>
        <v>19264.972</v>
      </c>
      <c r="BF41" s="39">
        <f>+'[1]Informe_dane'!BF41</f>
        <v>0</v>
      </c>
      <c r="BG41" s="39">
        <f>+'[1]Informe_dane'!BG41</f>
        <v>208131.52000000005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192914.816</v>
      </c>
      <c r="G42" s="39">
        <f>+'[1]Informe_dane'!G42</f>
        <v>2186626.039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-37914.816</v>
      </c>
      <c r="R42" s="39">
        <f>+'[1]Informe_dane'!R42</f>
        <v>-37914.816</v>
      </c>
      <c r="S42" s="39">
        <f>+'[1]Informe_dane'!S42</f>
        <v>0</v>
      </c>
      <c r="T42" s="39">
        <f>+'[1]Informe_dane'!T42</f>
        <v>2303711.2229999998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1838911.58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1838911.58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1838911.58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359168.124</v>
      </c>
      <c r="F43" s="39">
        <f>+'[1]Informe_dane'!F43</f>
        <v>0</v>
      </c>
      <c r="G43" s="39">
        <f>+'[1]Informe_dane'!G43</f>
        <v>2433505.54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219168.124</v>
      </c>
      <c r="R43" s="39">
        <f>+'[1]Informe_dane'!R43</f>
        <v>219168.124</v>
      </c>
      <c r="S43" s="39">
        <f>+'[1]Informe_dane'!S43</f>
        <v>0</v>
      </c>
      <c r="T43" s="39">
        <f>+'[1]Informe_dane'!T43</f>
        <v>2512673.664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225934.08</v>
      </c>
      <c r="AE43" s="39">
        <f>+'[1]Informe_dane'!AE43</f>
        <v>225934.08</v>
      </c>
      <c r="AF43" s="39">
        <f>+'[1]Informe_dane'!AF43</f>
        <v>0</v>
      </c>
      <c r="AG43" s="39">
        <f>+'[1]Informe_dane'!AG43</f>
        <v>2436232.0400000005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225934.08</v>
      </c>
      <c r="AR43" s="39">
        <f>+'[1]Informe_dane'!AR43</f>
        <v>225934.08</v>
      </c>
      <c r="AS43" s="39">
        <f>+'[1]Informe_dane'!AS43</f>
        <v>0</v>
      </c>
      <c r="AT43" s="39">
        <f>+'[1]Informe_dane'!AT43</f>
        <v>2436232.0400000005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225934.08</v>
      </c>
      <c r="BE43" s="39">
        <f>+'[1]Informe_dane'!BE43</f>
        <v>225934.08</v>
      </c>
      <c r="BF43" s="39">
        <f>+'[1]Informe_dane'!BF43</f>
        <v>0</v>
      </c>
      <c r="BG43" s="39">
        <f>+'[1]Informe_dane'!BG43</f>
        <v>2436232.0400000005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103002.141</v>
      </c>
      <c r="F44" s="39">
        <f>+'[1]Informe_dane'!F44</f>
        <v>140000</v>
      </c>
      <c r="G44" s="39">
        <f>+'[1]Informe_dane'!G44</f>
        <v>1312775.002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103002.141</v>
      </c>
      <c r="R44" s="39">
        <f>+'[1]Informe_dane'!R44</f>
        <v>103002.141</v>
      </c>
      <c r="S44" s="39">
        <f>+'[1]Informe_dane'!S44</f>
        <v>0</v>
      </c>
      <c r="T44" s="39">
        <f>+'[1]Informe_dane'!T44</f>
        <v>1555777.1430000002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116598.89</v>
      </c>
      <c r="AE44" s="39">
        <f>+'[1]Informe_dane'!AE44</f>
        <v>116598.89</v>
      </c>
      <c r="AF44" s="39">
        <f>+'[1]Informe_dane'!AF44</f>
        <v>0</v>
      </c>
      <c r="AG44" s="39">
        <f>+'[1]Informe_dane'!AG44</f>
        <v>1316311.392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116598.89</v>
      </c>
      <c r="AR44" s="39">
        <f>+'[1]Informe_dane'!AR44</f>
        <v>116598.89</v>
      </c>
      <c r="AS44" s="39">
        <f>+'[1]Informe_dane'!AS44</f>
        <v>0</v>
      </c>
      <c r="AT44" s="39">
        <f>+'[1]Informe_dane'!AT44</f>
        <v>1316311.392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116598.89</v>
      </c>
      <c r="BE44" s="39">
        <f>+'[1]Informe_dane'!BE44</f>
        <v>116598.89</v>
      </c>
      <c r="BF44" s="39">
        <f>+'[1]Informe_dane'!BF44</f>
        <v>0</v>
      </c>
      <c r="BG44" s="39">
        <f>+'[1]Informe_dane'!BG44</f>
        <v>1316311.3919999998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19423.515</v>
      </c>
      <c r="AE45" s="39">
        <f>+'[1]Informe_dane'!AE45</f>
        <v>19423.515</v>
      </c>
      <c r="AF45" s="39">
        <f>+'[1]Informe_dane'!AF45</f>
        <v>0</v>
      </c>
      <c r="AG45" s="39">
        <f>+'[1]Informe_dane'!AG45</f>
        <v>219295.07100000005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19423.515</v>
      </c>
      <c r="AR45" s="39">
        <f>+'[1]Informe_dane'!AR45</f>
        <v>19423.515</v>
      </c>
      <c r="AS45" s="39">
        <f>+'[1]Informe_dane'!AS45</f>
        <v>0</v>
      </c>
      <c r="AT45" s="39">
        <f>+'[1]Informe_dane'!AT45</f>
        <v>219295.07100000005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19423.515</v>
      </c>
      <c r="BE45" s="39">
        <f>+'[1]Informe_dane'!BE45</f>
        <v>19423.515</v>
      </c>
      <c r="BF45" s="39">
        <f>+'[1]Informe_dane'!BF45</f>
        <v>0</v>
      </c>
      <c r="BG45" s="39">
        <f>+'[1]Informe_dane'!BG45</f>
        <v>219295.07100000005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10946.555</v>
      </c>
      <c r="F46" s="39">
        <f>+'[1]Informe_dane'!F46</f>
        <v>0</v>
      </c>
      <c r="G46" s="39">
        <f>+'[1]Informe_dane'!G46</f>
        <v>235908.756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10946.555</v>
      </c>
      <c r="R46" s="39">
        <f>+'[1]Informe_dane'!R46</f>
        <v>10946.555</v>
      </c>
      <c r="S46" s="39">
        <f>+'[1]Informe_dane'!S46</f>
        <v>0</v>
      </c>
      <c r="T46" s="39">
        <f>+'[1]Informe_dane'!T46</f>
        <v>246855.311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19423.515</v>
      </c>
      <c r="AE46" s="39">
        <f>+'[1]Informe_dane'!AE46</f>
        <v>19423.515</v>
      </c>
      <c r="AF46" s="39">
        <f>+'[1]Informe_dane'!AF46</f>
        <v>0</v>
      </c>
      <c r="AG46" s="39">
        <f>+'[1]Informe_dane'!AG46</f>
        <v>236499.57100000005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19423.515</v>
      </c>
      <c r="AR46" s="39">
        <f>+'[1]Informe_dane'!AR46</f>
        <v>19423.515</v>
      </c>
      <c r="AS46" s="39">
        <f>+'[1]Informe_dane'!AS46</f>
        <v>0</v>
      </c>
      <c r="AT46" s="39">
        <f>+'[1]Informe_dane'!AT46</f>
        <v>236499.57100000005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19423.515</v>
      </c>
      <c r="BE46" s="39">
        <f>+'[1]Informe_dane'!BE46</f>
        <v>19423.515</v>
      </c>
      <c r="BF46" s="39">
        <f>+'[1]Informe_dane'!BF46</f>
        <v>0</v>
      </c>
      <c r="BG46" s="39">
        <f>+'[1]Informe_dane'!BG46</f>
        <v>216913.47100000002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38862.33</v>
      </c>
      <c r="AE47" s="59">
        <f>+'[1]Informe_dane'!AE47</f>
        <v>38862.33</v>
      </c>
      <c r="AF47" s="59">
        <f>+'[1]Informe_dane'!AF47</f>
        <v>0</v>
      </c>
      <c r="AG47" s="59">
        <f>+'[1]Informe_dane'!AG47</f>
        <v>421511.45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38862.33</v>
      </c>
      <c r="AR47" s="59">
        <f>+'[1]Informe_dane'!AR47</f>
        <v>38862.33</v>
      </c>
      <c r="AS47" s="59">
        <f>+'[1]Informe_dane'!AS47</f>
        <v>0</v>
      </c>
      <c r="AT47" s="59">
        <f>+'[1]Informe_dane'!AT47</f>
        <v>421511.45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38862.33</v>
      </c>
      <c r="BE47" s="59">
        <f>+'[1]Informe_dane'!BE47</f>
        <v>38862.33</v>
      </c>
      <c r="BF47" s="59">
        <f>+'[1]Informe_dane'!BF47</f>
        <v>0</v>
      </c>
      <c r="BG47" s="59">
        <f>+'[1]Informe_dane'!BG47</f>
        <v>421511.45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904649.34861</v>
      </c>
      <c r="F48" s="36">
        <f t="shared" si="11"/>
        <v>904649.34861</v>
      </c>
      <c r="G48" s="36">
        <f t="shared" si="11"/>
        <v>7398979.999999999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141927.42585</v>
      </c>
      <c r="R48" s="36">
        <f t="shared" si="11"/>
        <v>141927.42585</v>
      </c>
      <c r="S48" s="36">
        <f t="shared" si="11"/>
        <v>0</v>
      </c>
      <c r="T48" s="36">
        <f t="shared" si="11"/>
        <v>7364642.68534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482802.1669</v>
      </c>
      <c r="AE48" s="36">
        <f t="shared" si="11"/>
        <v>482802.1669</v>
      </c>
      <c r="AF48" s="36">
        <f t="shared" si="11"/>
        <v>0</v>
      </c>
      <c r="AG48" s="36">
        <f t="shared" si="11"/>
        <v>7138658.4861699985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528420.5467300001</v>
      </c>
      <c r="AR48" s="36">
        <f t="shared" si="11"/>
        <v>528420.5467300001</v>
      </c>
      <c r="AS48" s="36">
        <f t="shared" si="11"/>
        <v>0</v>
      </c>
      <c r="AT48" s="36">
        <f t="shared" si="11"/>
        <v>5955955.83651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525384.19173</v>
      </c>
      <c r="BE48" s="36">
        <f t="shared" si="11"/>
        <v>525384.19173</v>
      </c>
      <c r="BF48" s="36">
        <f t="shared" si="11"/>
        <v>0</v>
      </c>
      <c r="BG48" s="36">
        <f t="shared" si="11"/>
        <v>5949427.489510001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904649.34861</v>
      </c>
      <c r="F49" s="57">
        <f t="shared" si="12"/>
        <v>904649.34861</v>
      </c>
      <c r="G49" s="57">
        <f t="shared" si="12"/>
        <v>7398979.999999999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141927.42585</v>
      </c>
      <c r="R49" s="57">
        <f t="shared" si="12"/>
        <v>141927.42585</v>
      </c>
      <c r="S49" s="57">
        <f t="shared" si="12"/>
        <v>0</v>
      </c>
      <c r="T49" s="57">
        <f t="shared" si="12"/>
        <v>7364642.68534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482802.1669</v>
      </c>
      <c r="AE49" s="57">
        <f t="shared" si="12"/>
        <v>482802.1669</v>
      </c>
      <c r="AF49" s="57">
        <f t="shared" si="12"/>
        <v>0</v>
      </c>
      <c r="AG49" s="57">
        <f t="shared" si="12"/>
        <v>7138658.4861699985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528420.5467300001</v>
      </c>
      <c r="AR49" s="57">
        <f t="shared" si="12"/>
        <v>528420.5467300001</v>
      </c>
      <c r="AS49" s="57">
        <f t="shared" si="12"/>
        <v>0</v>
      </c>
      <c r="AT49" s="57">
        <f t="shared" si="12"/>
        <v>5955955.83651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525384.19173</v>
      </c>
      <c r="BE49" s="57">
        <f t="shared" si="12"/>
        <v>525384.19173</v>
      </c>
      <c r="BF49" s="57">
        <f t="shared" si="12"/>
        <v>0</v>
      </c>
      <c r="BG49" s="57">
        <f t="shared" si="12"/>
        <v>5949427.489510001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83.713</v>
      </c>
      <c r="G50" s="41">
        <f t="shared" si="13"/>
        <v>12911.27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10598.998</v>
      </c>
      <c r="AR50" s="41">
        <f t="shared" si="13"/>
        <v>10598.998</v>
      </c>
      <c r="AS50" s="41">
        <f t="shared" si="13"/>
        <v>0</v>
      </c>
      <c r="AT50" s="41">
        <f t="shared" si="13"/>
        <v>23125.985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10598.998</v>
      </c>
      <c r="BE50" s="41">
        <f t="shared" si="13"/>
        <v>10598.998</v>
      </c>
      <c r="BF50" s="41">
        <f t="shared" si="13"/>
        <v>0</v>
      </c>
      <c r="BG50" s="41">
        <f t="shared" si="13"/>
        <v>23125.985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83.713</v>
      </c>
      <c r="G54" s="39">
        <f>+'[1]Informe_dane'!G54</f>
        <v>12095.37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10598.998</v>
      </c>
      <c r="AR54" s="39">
        <f>+'[1]Informe_dane'!AR54</f>
        <v>10598.998</v>
      </c>
      <c r="AS54" s="39">
        <f>+'[1]Informe_dane'!AS54</f>
        <v>0</v>
      </c>
      <c r="AT54" s="39">
        <f>+'[1]Informe_dane'!AT54</f>
        <v>22310.085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10598.998</v>
      </c>
      <c r="BE54" s="39">
        <f>+'[1]Informe_dane'!BE54</f>
        <v>10598.998</v>
      </c>
      <c r="BF54" s="39">
        <f>+'[1]Informe_dane'!BF54</f>
        <v>0</v>
      </c>
      <c r="BG54" s="39">
        <f>+'[1]Informe_dane'!BG54</f>
        <v>22310.085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248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24799.71199</v>
      </c>
      <c r="F59" s="41">
        <f>SUM(F60:F69)</f>
        <v>52234.457899999994</v>
      </c>
      <c r="G59" s="41">
        <f>SUM(G60:G69)</f>
        <v>345497.04909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14692.674</v>
      </c>
      <c r="R59" s="41">
        <f t="shared" si="15"/>
        <v>14692.674</v>
      </c>
      <c r="S59" s="41">
        <f t="shared" si="15"/>
        <v>0</v>
      </c>
      <c r="T59" s="41">
        <f t="shared" si="15"/>
        <v>347393.283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76218.68400000001</v>
      </c>
      <c r="AE59" s="41">
        <f t="shared" si="15"/>
        <v>76218.68400000001</v>
      </c>
      <c r="AF59" s="41">
        <f t="shared" si="15"/>
        <v>0</v>
      </c>
      <c r="AG59" s="41">
        <f t="shared" si="15"/>
        <v>408033.27400000003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11347.362000000001</v>
      </c>
      <c r="AR59" s="41">
        <f t="shared" si="15"/>
        <v>11347.362000000001</v>
      </c>
      <c r="AS59" s="41">
        <f t="shared" si="15"/>
        <v>0</v>
      </c>
      <c r="AT59" s="41">
        <f t="shared" si="15"/>
        <v>177543.25712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11347.362000000001</v>
      </c>
      <c r="BE59" s="41">
        <f t="shared" si="15"/>
        <v>11347.362000000001</v>
      </c>
      <c r="BF59" s="41">
        <f t="shared" si="15"/>
        <v>0</v>
      </c>
      <c r="BG59" s="41">
        <f t="shared" si="15"/>
        <v>177543.25712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857.4020899999999</v>
      </c>
      <c r="F60" s="39">
        <f>+'[1]Informe_dane'!F60</f>
        <v>55.697</v>
      </c>
      <c r="G60" s="39">
        <f>+'[1]Informe_dane'!G60</f>
        <v>50430.76709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49573.365000000005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3819.702</v>
      </c>
      <c r="AR60" s="39">
        <f>+'[1]Informe_dane'!AR60</f>
        <v>3819.702</v>
      </c>
      <c r="AS60" s="39">
        <f>+'[1]Informe_dane'!AS60</f>
        <v>0</v>
      </c>
      <c r="AT60" s="39">
        <f>+'[1]Informe_dane'!AT60</f>
        <v>38325.161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3819.702</v>
      </c>
      <c r="BE60" s="39">
        <f>+'[1]Informe_dane'!BE60</f>
        <v>3819.702</v>
      </c>
      <c r="BF60" s="39">
        <f>+'[1]Informe_dane'!BF60</f>
        <v>0</v>
      </c>
      <c r="BG60" s="39">
        <f>+'[1]Informe_dane'!BG60</f>
        <v>38325.161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1287.5568999999998</v>
      </c>
      <c r="F61" s="39">
        <f>+'[1]Informe_dane'!F61</f>
        <v>34992.2029</v>
      </c>
      <c r="G61" s="39">
        <f>+'[1]Informe_dane'!G61</f>
        <v>183159.824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16715.824</v>
      </c>
      <c r="R61" s="39">
        <f>+'[1]Informe_dane'!R61</f>
        <v>16715.824</v>
      </c>
      <c r="S61" s="39">
        <f>+'[1]Informe_dane'!S61</f>
        <v>0</v>
      </c>
      <c r="T61" s="39">
        <f>+'[1]Informe_dane'!T61</f>
        <v>199875.648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68691.024</v>
      </c>
      <c r="AE61" s="39">
        <f>+'[1]Informe_dane'!AE61</f>
        <v>68691.024</v>
      </c>
      <c r="AF61" s="39">
        <f>+'[1]Informe_dane'!AF61</f>
        <v>0</v>
      </c>
      <c r="AG61" s="39">
        <f>+'[1]Informe_dane'!AG61</f>
        <v>251850.84800000003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47444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47444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6030.2</v>
      </c>
      <c r="G62" s="39">
        <f>+'[1]Informe_dane'!G62</f>
        <v>469.8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0</v>
      </c>
      <c r="G63" s="39">
        <f>+'[1]Informe_dane'!G63</f>
        <v>4057.828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1345.463</v>
      </c>
      <c r="G64" s="39">
        <f>+'[1]Informe_dane'!G64</f>
        <v>30572.151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30594.517000000003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99.076</v>
      </c>
      <c r="AE64" s="39">
        <f>+'[1]Informe_dane'!AE64</f>
        <v>99.076</v>
      </c>
      <c r="AF64" s="39">
        <f>+'[1]Informe_dane'!AF64</f>
        <v>0</v>
      </c>
      <c r="AG64" s="39">
        <f>+'[1]Informe_dane'!AG64</f>
        <v>30234.420000000006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99.076</v>
      </c>
      <c r="AR64" s="39">
        <f>+'[1]Informe_dane'!AR64</f>
        <v>99.076</v>
      </c>
      <c r="AS64" s="39">
        <f>+'[1]Informe_dane'!AS64</f>
        <v>0</v>
      </c>
      <c r="AT64" s="39">
        <f>+'[1]Informe_dane'!AT64</f>
        <v>28213.312000000005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99.076</v>
      </c>
      <c r="BE64" s="39">
        <f>+'[1]Informe_dane'!BE64</f>
        <v>99.076</v>
      </c>
      <c r="BF64" s="39">
        <f>+'[1]Informe_dane'!BF64</f>
        <v>0</v>
      </c>
      <c r="BG64" s="39">
        <f>+'[1]Informe_dane'!BG64</f>
        <v>28213.312000000005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24.7</v>
      </c>
      <c r="G65" s="39">
        <f>+'[1]Informe_dane'!G65</f>
        <v>5909.453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5909.453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1801.34312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1801.34312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9286.195</v>
      </c>
      <c r="G67" s="39">
        <f>+'[1]Informe_dane'!G67</f>
        <v>49502.782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46831.028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386.8</v>
      </c>
      <c r="AE67" s="39">
        <f>+'[1]Informe_dane'!AE67</f>
        <v>386.8</v>
      </c>
      <c r="AF67" s="39">
        <f>+'[1]Informe_dane'!AF67</f>
        <v>0</v>
      </c>
      <c r="AG67" s="39">
        <f>+'[1]Informe_dane'!AG67</f>
        <v>46757.876000000004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386.8</v>
      </c>
      <c r="AR67" s="39">
        <f>+'[1]Informe_dane'!AR67</f>
        <v>386.8</v>
      </c>
      <c r="AS67" s="39">
        <f>+'[1]Informe_dane'!AS67</f>
        <v>0</v>
      </c>
      <c r="AT67" s="39">
        <f>+'[1]Informe_dane'!AT67</f>
        <v>40480.48500000001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386.8</v>
      </c>
      <c r="BE67" s="39">
        <f>+'[1]Informe_dane'!BE67</f>
        <v>386.8</v>
      </c>
      <c r="BF67" s="39">
        <f>+'[1]Informe_dane'!BF67</f>
        <v>0</v>
      </c>
      <c r="BG67" s="39">
        <f>+'[1]Informe_dane'!BG67</f>
        <v>40480.48500000001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0</v>
      </c>
      <c r="G69" s="39">
        <f>+'[1]Informe_dane'!G69</f>
        <v>18026.088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-2023.15</v>
      </c>
      <c r="R69" s="39">
        <f>+'[1]Informe_dane'!R69</f>
        <v>-2023.15</v>
      </c>
      <c r="S69" s="39">
        <f>+'[1]Informe_dane'!S69</f>
        <v>0</v>
      </c>
      <c r="T69" s="39">
        <f>+'[1]Informe_dane'!T69</f>
        <v>6929.2880000000005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7041.784</v>
      </c>
      <c r="AE69" s="39">
        <f>+'[1]Informe_dane'!AE69</f>
        <v>7041.784</v>
      </c>
      <c r="AF69" s="39">
        <f>+'[1]Informe_dane'!AF69</f>
        <v>0</v>
      </c>
      <c r="AG69" s="39">
        <f>+'[1]Informe_dane'!AG69</f>
        <v>19344.756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7041.784</v>
      </c>
      <c r="AR69" s="39">
        <f>+'[1]Informe_dane'!AR69</f>
        <v>7041.784</v>
      </c>
      <c r="AS69" s="39">
        <f>+'[1]Informe_dane'!AS69</f>
        <v>0</v>
      </c>
      <c r="AT69" s="39">
        <f>+'[1]Informe_dane'!AT69</f>
        <v>19344.756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7041.784</v>
      </c>
      <c r="BE69" s="39">
        <f>+'[1]Informe_dane'!BE69</f>
        <v>7041.784</v>
      </c>
      <c r="BF69" s="39">
        <f>+'[1]Informe_dane'!BF69</f>
        <v>0</v>
      </c>
      <c r="BG69" s="39">
        <f>+'[1]Informe_dane'!BG69</f>
        <v>19344.756</v>
      </c>
    </row>
    <row r="70" spans="1:59" s="34" customFormat="1" ht="11.25">
      <c r="A70" s="41" t="s">
        <v>253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290875.79219</v>
      </c>
      <c r="F70" s="41">
        <f t="shared" si="16"/>
        <v>233252.37271999998</v>
      </c>
      <c r="G70" s="41">
        <f t="shared" si="16"/>
        <v>2191869.06047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-3278.7855799999998</v>
      </c>
      <c r="R70" s="41">
        <f t="shared" si="16"/>
        <v>-3278.7855799999998</v>
      </c>
      <c r="S70" s="41">
        <f t="shared" si="16"/>
        <v>0</v>
      </c>
      <c r="T70" s="41">
        <f t="shared" si="16"/>
        <v>2174663.62741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74030.5859</v>
      </c>
      <c r="AE70" s="41">
        <f t="shared" si="16"/>
        <v>74030.5859</v>
      </c>
      <c r="AF70" s="41">
        <f t="shared" si="16"/>
        <v>0</v>
      </c>
      <c r="AG70" s="41">
        <f t="shared" si="16"/>
        <v>1992086.40047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174412.499</v>
      </c>
      <c r="AR70" s="41">
        <f t="shared" si="16"/>
        <v>174412.499</v>
      </c>
      <c r="AS70" s="41">
        <f t="shared" si="16"/>
        <v>0</v>
      </c>
      <c r="AT70" s="41">
        <f t="shared" si="16"/>
        <v>1730231.23076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174715.78100000002</v>
      </c>
      <c r="BE70" s="41">
        <f t="shared" si="16"/>
        <v>174715.78100000002</v>
      </c>
      <c r="BF70" s="41">
        <f t="shared" si="16"/>
        <v>0</v>
      </c>
      <c r="BG70" s="41">
        <f t="shared" si="16"/>
        <v>1730837.79476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158272.447</v>
      </c>
      <c r="G71" s="39">
        <f>+'[1]Informe_dane'!G71</f>
        <v>66278.408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-0.003</v>
      </c>
      <c r="R71" s="39">
        <f>+'[1]Informe_dane'!R71</f>
        <v>-0.003</v>
      </c>
      <c r="S71" s="39">
        <f>+'[1]Informe_dane'!S71</f>
        <v>0</v>
      </c>
      <c r="T71" s="39">
        <f>+'[1]Informe_dane'!T71</f>
        <v>66300.26400000001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74</v>
      </c>
      <c r="AE71" s="39">
        <f>+'[1]Informe_dane'!AE71</f>
        <v>74</v>
      </c>
      <c r="AF71" s="39">
        <f>+'[1]Informe_dane'!AF71</f>
        <v>0</v>
      </c>
      <c r="AG71" s="39">
        <f>+'[1]Informe_dane'!AG71</f>
        <v>65300.402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3564.709</v>
      </c>
      <c r="AR71" s="39">
        <f>+'[1]Informe_dane'!AR71</f>
        <v>3564.709</v>
      </c>
      <c r="AS71" s="39">
        <f>+'[1]Informe_dane'!AS71</f>
        <v>0</v>
      </c>
      <c r="AT71" s="39">
        <f>+'[1]Informe_dane'!AT71</f>
        <v>55658.329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3867.991</v>
      </c>
      <c r="BE71" s="39">
        <f>+'[1]Informe_dane'!BE71</f>
        <v>3867.991</v>
      </c>
      <c r="BF71" s="39">
        <f>+'[1]Informe_dane'!BF71</f>
        <v>0</v>
      </c>
      <c r="BG71" s="39">
        <f>+'[1]Informe_dane'!BG71</f>
        <v>56264.893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7834.577</v>
      </c>
      <c r="F72" s="39">
        <f>+'[1]Informe_dane'!F72</f>
        <v>6720.415</v>
      </c>
      <c r="G72" s="39">
        <f>+'[1]Informe_dane'!G72</f>
        <v>40320.937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431.445</v>
      </c>
      <c r="R72" s="39">
        <f>+'[1]Informe_dane'!R72</f>
        <v>431.445</v>
      </c>
      <c r="S72" s="39">
        <f>+'[1]Informe_dane'!S72</f>
        <v>0</v>
      </c>
      <c r="T72" s="39">
        <f>+'[1]Informe_dane'!T72</f>
        <v>40235.93300000001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85.76</v>
      </c>
      <c r="AE72" s="39">
        <f>+'[1]Informe_dane'!AE72</f>
        <v>85.76</v>
      </c>
      <c r="AF72" s="39">
        <f>+'[1]Informe_dane'!AF72</f>
        <v>0</v>
      </c>
      <c r="AG72" s="39">
        <f>+'[1]Informe_dane'!AG72</f>
        <v>37605.429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2120.56</v>
      </c>
      <c r="AR72" s="39">
        <f>+'[1]Informe_dane'!AR72</f>
        <v>2120.56</v>
      </c>
      <c r="AS72" s="39">
        <f>+'[1]Informe_dane'!AS72</f>
        <v>0</v>
      </c>
      <c r="AT72" s="39">
        <f>+'[1]Informe_dane'!AT72</f>
        <v>31668.930000000004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2120.56</v>
      </c>
      <c r="BE72" s="39">
        <f>+'[1]Informe_dane'!BE72</f>
        <v>2120.56</v>
      </c>
      <c r="BF72" s="39">
        <f>+'[1]Informe_dane'!BF72</f>
        <v>0</v>
      </c>
      <c r="BG72" s="39">
        <f>+'[1]Informe_dane'!BG72</f>
        <v>31668.930000000004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12112.796</v>
      </c>
      <c r="F74" s="39">
        <f>+'[1]Informe_dane'!F74</f>
        <v>290.713</v>
      </c>
      <c r="G74" s="39">
        <f>+'[1]Informe_dane'!G74</f>
        <v>47525.287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-813.194</v>
      </c>
      <c r="R74" s="39">
        <f>+'[1]Informe_dane'!R74</f>
        <v>-813.194</v>
      </c>
      <c r="S74" s="39">
        <f>+'[1]Informe_dane'!S74</f>
        <v>0</v>
      </c>
      <c r="T74" s="39">
        <f>+'[1]Informe_dane'!T74</f>
        <v>45202.99099999999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1239.996</v>
      </c>
      <c r="AE74" s="39">
        <f>+'[1]Informe_dane'!AE74</f>
        <v>1239.996</v>
      </c>
      <c r="AF74" s="39">
        <f>+'[1]Informe_dane'!AF74</f>
        <v>0</v>
      </c>
      <c r="AG74" s="39">
        <f>+'[1]Informe_dane'!AG74</f>
        <v>44702.084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40</v>
      </c>
      <c r="AR74" s="39">
        <f>+'[1]Informe_dane'!AR74</f>
        <v>40</v>
      </c>
      <c r="AS74" s="39">
        <f>+'[1]Informe_dane'!AS74</f>
        <v>0</v>
      </c>
      <c r="AT74" s="39">
        <f>+'[1]Informe_dane'!AT74</f>
        <v>34201.63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40</v>
      </c>
      <c r="BE74" s="39">
        <f>+'[1]Informe_dane'!BE74</f>
        <v>40</v>
      </c>
      <c r="BF74" s="39">
        <f>+'[1]Informe_dane'!BF74</f>
        <v>0</v>
      </c>
      <c r="BG74" s="39">
        <f>+'[1]Informe_dane'!BG74</f>
        <v>34201.63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213802.48819</v>
      </c>
      <c r="F75" s="39">
        <f>+'[1]Informe_dane'!F75</f>
        <v>64968.79772</v>
      </c>
      <c r="G75" s="39">
        <f>+'[1]Informe_dane'!G75</f>
        <v>862755.48347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-4756.82858</v>
      </c>
      <c r="R75" s="39">
        <f>+'[1]Informe_dane'!R75</f>
        <v>-4756.82858</v>
      </c>
      <c r="S75" s="39">
        <f>+'[1]Informe_dane'!S75</f>
        <v>0</v>
      </c>
      <c r="T75" s="39">
        <f>+'[1]Informe_dane'!T75</f>
        <v>846075.69941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40735.11818</v>
      </c>
      <c r="AE75" s="39">
        <f>+'[1]Informe_dane'!AE75</f>
        <v>40735.11818</v>
      </c>
      <c r="AF75" s="39">
        <f>+'[1]Informe_dane'!AF75</f>
        <v>0</v>
      </c>
      <c r="AG75" s="39">
        <f>+'[1]Informe_dane'!AG75</f>
        <v>702930.82703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67219.378</v>
      </c>
      <c r="AR75" s="39">
        <f>+'[1]Informe_dane'!AR75</f>
        <v>67219.378</v>
      </c>
      <c r="AS75" s="39">
        <f>+'[1]Informe_dane'!AS75</f>
        <v>0</v>
      </c>
      <c r="AT75" s="39">
        <f>+'[1]Informe_dane'!AT75</f>
        <v>630913.97276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67219.378</v>
      </c>
      <c r="BE75" s="39">
        <f>+'[1]Informe_dane'!BE75</f>
        <v>67219.378</v>
      </c>
      <c r="BF75" s="39">
        <f>+'[1]Informe_dane'!BF75</f>
        <v>0</v>
      </c>
      <c r="BG75" s="39">
        <f>+'[1]Informe_dane'!BG75</f>
        <v>630913.97276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499.995</v>
      </c>
      <c r="AE76" s="39">
        <f>+'[1]Informe_dane'!AE76</f>
        <v>499.995</v>
      </c>
      <c r="AF76" s="39">
        <f>+'[1]Informe_dane'!AF76</f>
        <v>0</v>
      </c>
      <c r="AG76" s="39">
        <f>+'[1]Informe_dane'!AG76</f>
        <v>2183.567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499.995</v>
      </c>
      <c r="AR76" s="39">
        <f>+'[1]Informe_dane'!AR76</f>
        <v>499.995</v>
      </c>
      <c r="AS76" s="39">
        <f>+'[1]Informe_dane'!AS76</f>
        <v>0</v>
      </c>
      <c r="AT76" s="39">
        <f>+'[1]Informe_dane'!AT76</f>
        <v>2183.567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499.995</v>
      </c>
      <c r="BE76" s="39">
        <f>+'[1]Informe_dane'!BE76</f>
        <v>499.995</v>
      </c>
      <c r="BF76" s="39">
        <f>+'[1]Informe_dane'!BF76</f>
        <v>0</v>
      </c>
      <c r="BG76" s="39">
        <f>+'[1]Informe_dane'!BG76</f>
        <v>2183.567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50429.615</v>
      </c>
      <c r="F77" s="39">
        <f>+'[1]Informe_dane'!F77</f>
        <v>0</v>
      </c>
      <c r="G77" s="39">
        <f>+'[1]Informe_dane'!G77</f>
        <v>1171310.029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1859.795</v>
      </c>
      <c r="R77" s="39">
        <f>+'[1]Informe_dane'!R77</f>
        <v>1859.795</v>
      </c>
      <c r="S77" s="39">
        <f>+'[1]Informe_dane'!S77</f>
        <v>0</v>
      </c>
      <c r="T77" s="39">
        <f>+'[1]Informe_dane'!T77</f>
        <v>1173169.824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31395.71672</v>
      </c>
      <c r="AE77" s="39">
        <f>+'[1]Informe_dane'!AE77</f>
        <v>31395.71672</v>
      </c>
      <c r="AF77" s="39">
        <f>+'[1]Informe_dane'!AF77</f>
        <v>0</v>
      </c>
      <c r="AG77" s="39">
        <f>+'[1]Informe_dane'!AG77</f>
        <v>1139364.0914399999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100967.857</v>
      </c>
      <c r="AR77" s="39">
        <f>+'[1]Informe_dane'!AR77</f>
        <v>100967.857</v>
      </c>
      <c r="AS77" s="39">
        <f>+'[1]Informe_dane'!AS77</f>
        <v>0</v>
      </c>
      <c r="AT77" s="39">
        <f>+'[1]Informe_dane'!AT77</f>
        <v>975604.8019999999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100967.857</v>
      </c>
      <c r="BE77" s="39">
        <f>+'[1]Informe_dane'!BE77</f>
        <v>100967.857</v>
      </c>
      <c r="BF77" s="39">
        <f>+'[1]Informe_dane'!BF77</f>
        <v>0</v>
      </c>
      <c r="BG77" s="39">
        <f>+'[1]Informe_dane'!BG77</f>
        <v>975604.8019999999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254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5126.51643</v>
      </c>
      <c r="F79" s="41">
        <f t="shared" si="17"/>
        <v>6250.902999999999</v>
      </c>
      <c r="G79" s="41">
        <f t="shared" si="17"/>
        <v>362110.47643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-341.631</v>
      </c>
      <c r="R79" s="41">
        <f t="shared" si="17"/>
        <v>-341.631</v>
      </c>
      <c r="S79" s="41">
        <f t="shared" si="17"/>
        <v>0</v>
      </c>
      <c r="T79" s="41">
        <f t="shared" si="17"/>
        <v>361579.698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1076.25476</v>
      </c>
      <c r="AE79" s="41">
        <f t="shared" si="17"/>
        <v>1076.25476</v>
      </c>
      <c r="AF79" s="41">
        <f t="shared" si="17"/>
        <v>0</v>
      </c>
      <c r="AG79" s="41">
        <f t="shared" si="17"/>
        <v>358250.3308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27500.75576</v>
      </c>
      <c r="AR79" s="41">
        <f t="shared" si="17"/>
        <v>27500.75576</v>
      </c>
      <c r="AS79" s="41">
        <f t="shared" si="17"/>
        <v>0</v>
      </c>
      <c r="AT79" s="41">
        <f t="shared" si="17"/>
        <v>320983.51244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27500.75576</v>
      </c>
      <c r="BE79" s="41">
        <f t="shared" si="17"/>
        <v>27500.75576</v>
      </c>
      <c r="BF79" s="41">
        <f t="shared" si="17"/>
        <v>0</v>
      </c>
      <c r="BG79" s="41">
        <f t="shared" si="17"/>
        <v>320983.51244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26144.501</v>
      </c>
      <c r="AR80" s="39">
        <f>+'[1]Informe_dane'!AR80</f>
        <v>26144.501</v>
      </c>
      <c r="AS80" s="39">
        <f>+'[1]Informe_dane'!AS80</f>
        <v>0</v>
      </c>
      <c r="AT80" s="39">
        <f>+'[1]Informe_dane'!AT80</f>
        <v>298573.091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26144.501</v>
      </c>
      <c r="BE80" s="39">
        <f>+'[1]Informe_dane'!BE80</f>
        <v>26144.501</v>
      </c>
      <c r="BF80" s="39">
        <f>+'[1]Informe_dane'!BF80</f>
        <v>0</v>
      </c>
      <c r="BG80" s="39">
        <f>+'[1]Informe_dane'!BG80</f>
        <v>298573.091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105.69</v>
      </c>
      <c r="G81" s="39">
        <f>+'[1]Informe_dane'!G81</f>
        <v>2514.31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2506.51643</v>
      </c>
      <c r="F82" s="39">
        <f>+'[1]Informe_dane'!F82</f>
        <v>5045.213</v>
      </c>
      <c r="G82" s="39">
        <f>+'[1]Informe_dane'!G82</f>
        <v>18223.66643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-341.631</v>
      </c>
      <c r="R82" s="39">
        <f>+'[1]Informe_dane'!R82</f>
        <v>-341.631</v>
      </c>
      <c r="S82" s="39">
        <f>+'[1]Informe_dane'!S82</f>
        <v>0</v>
      </c>
      <c r="T82" s="39">
        <f>+'[1]Informe_dane'!T82</f>
        <v>17692.888000000003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1076.25476</v>
      </c>
      <c r="AE82" s="39">
        <f>+'[1]Informe_dane'!AE82</f>
        <v>1076.25476</v>
      </c>
      <c r="AF82" s="39">
        <f>+'[1]Informe_dane'!AF82</f>
        <v>0</v>
      </c>
      <c r="AG82" s="39">
        <f>+'[1]Informe_dane'!AG82</f>
        <v>16021.0208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1076.25476</v>
      </c>
      <c r="AR82" s="39">
        <f>+'[1]Informe_dane'!AR82</f>
        <v>1076.25476</v>
      </c>
      <c r="AS82" s="39">
        <f>+'[1]Informe_dane'!AS82</f>
        <v>0</v>
      </c>
      <c r="AT82" s="39">
        <f>+'[1]Informe_dane'!AT82</f>
        <v>15888.611439999999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1076.25476</v>
      </c>
      <c r="BE82" s="39">
        <f>+'[1]Informe_dane'!BE82</f>
        <v>1076.25476</v>
      </c>
      <c r="BF82" s="39">
        <f>+'[1]Informe_dane'!BF82</f>
        <v>0</v>
      </c>
      <c r="BG82" s="39">
        <f>+'[1]Informe_dane'!BG82</f>
        <v>15888.611439999999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1100</v>
      </c>
      <c r="G83" s="39">
        <f>+'[1]Informe_dane'!G83</f>
        <v>4900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4900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4365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280</v>
      </c>
      <c r="AR83" s="39">
        <f>+'[1]Informe_dane'!AR83</f>
        <v>280</v>
      </c>
      <c r="AS83" s="39">
        <f>+'[1]Informe_dane'!AS83</f>
        <v>0</v>
      </c>
      <c r="AT83" s="39">
        <f>+'[1]Informe_dane'!AT83</f>
        <v>3857.5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280</v>
      </c>
      <c r="BE83" s="39">
        <f>+'[1]Informe_dane'!BE83</f>
        <v>280</v>
      </c>
      <c r="BF83" s="39">
        <f>+'[1]Informe_dane'!BF83</f>
        <v>0</v>
      </c>
      <c r="BG83" s="39">
        <f>+'[1]Informe_dane'!BG83</f>
        <v>3857.5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325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14219.57</v>
      </c>
      <c r="F85" s="41">
        <f t="shared" si="18"/>
        <v>2362.54</v>
      </c>
      <c r="G85" s="41">
        <f t="shared" si="18"/>
        <v>17927.03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4700</v>
      </c>
      <c r="R85" s="41">
        <f t="shared" si="18"/>
        <v>4700</v>
      </c>
      <c r="S85" s="41">
        <f t="shared" si="18"/>
        <v>0</v>
      </c>
      <c r="T85" s="41">
        <f t="shared" si="18"/>
        <v>13107.44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227.684</v>
      </c>
      <c r="AE85" s="41">
        <f t="shared" si="18"/>
        <v>227.684</v>
      </c>
      <c r="AF85" s="41">
        <f t="shared" si="18"/>
        <v>0</v>
      </c>
      <c r="AG85" s="41">
        <f t="shared" si="18"/>
        <v>1693.946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227.684</v>
      </c>
      <c r="AR85" s="41">
        <f t="shared" si="18"/>
        <v>227.684</v>
      </c>
      <c r="AS85" s="41">
        <f t="shared" si="18"/>
        <v>0</v>
      </c>
      <c r="AT85" s="41">
        <f t="shared" si="18"/>
        <v>1556.4859999999999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227.684</v>
      </c>
      <c r="BE85" s="41">
        <f t="shared" si="18"/>
        <v>227.684</v>
      </c>
      <c r="BF85" s="41">
        <f t="shared" si="18"/>
        <v>0</v>
      </c>
      <c r="BG85" s="41">
        <f t="shared" si="18"/>
        <v>1556.4859999999999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14219.57</v>
      </c>
      <c r="F88" s="39">
        <f>+'[1]Informe_dane'!F88</f>
        <v>0</v>
      </c>
      <c r="G88" s="39">
        <f>+'[1]Informe_dane'!G88</f>
        <v>14219.57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4700</v>
      </c>
      <c r="R88" s="39">
        <f>+'[1]Informe_dane'!R88</f>
        <v>4700</v>
      </c>
      <c r="S88" s="39">
        <f>+'[1]Informe_dane'!S88</f>
        <v>0</v>
      </c>
      <c r="T88" s="39">
        <f>+'[1]Informe_dane'!T88</f>
        <v>9400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2362.54</v>
      </c>
      <c r="G89" s="39">
        <f>+'[1]Informe_dane'!G89</f>
        <v>3557.46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3557.44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227.684</v>
      </c>
      <c r="AE89" s="39">
        <f>+'[1]Informe_dane'!AE89</f>
        <v>227.684</v>
      </c>
      <c r="AF89" s="39">
        <f>+'[1]Informe_dane'!AF89</f>
        <v>0</v>
      </c>
      <c r="AG89" s="39">
        <f>+'[1]Informe_dane'!AG89</f>
        <v>1643.946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227.684</v>
      </c>
      <c r="AR89" s="39">
        <f>+'[1]Informe_dane'!AR89</f>
        <v>227.684</v>
      </c>
      <c r="AS89" s="39">
        <f>+'[1]Informe_dane'!AS89</f>
        <v>0</v>
      </c>
      <c r="AT89" s="39">
        <f>+'[1]Informe_dane'!AT89</f>
        <v>1506.4859999999999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227.684</v>
      </c>
      <c r="BE89" s="39">
        <f>+'[1]Informe_dane'!BE89</f>
        <v>227.684</v>
      </c>
      <c r="BF89" s="39">
        <f>+'[1]Informe_dane'!BF89</f>
        <v>0</v>
      </c>
      <c r="BG89" s="39">
        <f>+'[1]Informe_dane'!BG89</f>
        <v>1506.4859999999999</v>
      </c>
    </row>
    <row r="90" spans="1:59" s="34" customFormat="1" ht="11.25">
      <c r="A90" s="41" t="s">
        <v>255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456562.83799999993</v>
      </c>
      <c r="F90" s="41">
        <f t="shared" si="19"/>
        <v>450654.18000000005</v>
      </c>
      <c r="G90" s="41">
        <f t="shared" si="19"/>
        <v>1432017.237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70900.66975999999</v>
      </c>
      <c r="R90" s="41">
        <f t="shared" si="19"/>
        <v>70900.66975999999</v>
      </c>
      <c r="S90" s="41">
        <f t="shared" si="19"/>
        <v>0</v>
      </c>
      <c r="T90" s="41">
        <f t="shared" si="19"/>
        <v>1481522.3064899999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169915.38457</v>
      </c>
      <c r="AE90" s="41">
        <f t="shared" si="19"/>
        <v>169915.38457</v>
      </c>
      <c r="AF90" s="41">
        <f t="shared" si="19"/>
        <v>0</v>
      </c>
      <c r="AG90" s="41">
        <f t="shared" si="19"/>
        <v>1305337.4624599998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163225.03597</v>
      </c>
      <c r="AR90" s="41">
        <f t="shared" si="19"/>
        <v>163225.03597</v>
      </c>
      <c r="AS90" s="41">
        <f t="shared" si="19"/>
        <v>0</v>
      </c>
      <c r="AT90" s="41">
        <f t="shared" si="19"/>
        <v>1291160.1354199997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162826.72997</v>
      </c>
      <c r="BE90" s="41">
        <f t="shared" si="19"/>
        <v>162826.72997</v>
      </c>
      <c r="BF90" s="41">
        <f t="shared" si="19"/>
        <v>0</v>
      </c>
      <c r="BG90" s="41">
        <f t="shared" si="19"/>
        <v>1290363.5234199998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71118.438</v>
      </c>
      <c r="F91" s="39">
        <f>+'[1]Informe_dane'!F91</f>
        <v>300</v>
      </c>
      <c r="G91" s="39">
        <f>+'[1]Informe_dane'!G91</f>
        <v>122804.229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34900.765</v>
      </c>
      <c r="R91" s="39">
        <f>+'[1]Informe_dane'!R91</f>
        <v>34900.765</v>
      </c>
      <c r="S91" s="39">
        <f>+'[1]Informe_dane'!S91</f>
        <v>0</v>
      </c>
      <c r="T91" s="39">
        <f>+'[1]Informe_dane'!T91</f>
        <v>152252.837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43333.248</v>
      </c>
      <c r="AE91" s="39">
        <f>+'[1]Informe_dane'!AE91</f>
        <v>43333.248</v>
      </c>
      <c r="AF91" s="39">
        <f>+'[1]Informe_dane'!AF91</f>
        <v>0</v>
      </c>
      <c r="AG91" s="39">
        <f>+'[1]Informe_dane'!AG91</f>
        <v>153652.9128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36331.02</v>
      </c>
      <c r="AR91" s="39">
        <f>+'[1]Informe_dane'!AR91</f>
        <v>36331.02</v>
      </c>
      <c r="AS91" s="39">
        <f>+'[1]Informe_dane'!AS91</f>
        <v>0</v>
      </c>
      <c r="AT91" s="39">
        <f>+'[1]Informe_dane'!AT91</f>
        <v>139511.59679999997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36331.02</v>
      </c>
      <c r="BE91" s="39">
        <f>+'[1]Informe_dane'!BE91</f>
        <v>36331.02</v>
      </c>
      <c r="BF91" s="39">
        <f>+'[1]Informe_dane'!BF91</f>
        <v>0</v>
      </c>
      <c r="BG91" s="39">
        <f>+'[1]Informe_dane'!BG91</f>
        <v>139511.59679999997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377689.779</v>
      </c>
      <c r="F92" s="39">
        <f>+'[1]Informe_dane'!F92</f>
        <v>362441.103</v>
      </c>
      <c r="G92" s="39">
        <f>+'[1]Informe_dane'!G92</f>
        <v>741631.113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34323.304</v>
      </c>
      <c r="R92" s="39">
        <f>+'[1]Informe_dane'!R92</f>
        <v>34323.304</v>
      </c>
      <c r="S92" s="39">
        <f>+'[1]Informe_dane'!S92</f>
        <v>0</v>
      </c>
      <c r="T92" s="39">
        <f>+'[1]Informe_dane'!T92</f>
        <v>775836.882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86329.602</v>
      </c>
      <c r="AE92" s="39">
        <f>+'[1]Informe_dane'!AE92</f>
        <v>86329.602</v>
      </c>
      <c r="AF92" s="39">
        <f>+'[1]Informe_dane'!AF92</f>
        <v>0</v>
      </c>
      <c r="AG92" s="39">
        <f>+'[1]Informe_dane'!AG92</f>
        <v>669062.17806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86329.602</v>
      </c>
      <c r="AR92" s="39">
        <f>+'[1]Informe_dane'!AR92</f>
        <v>86329.602</v>
      </c>
      <c r="AS92" s="39">
        <f>+'[1]Informe_dane'!AS92</f>
        <v>0</v>
      </c>
      <c r="AT92" s="39">
        <f>+'[1]Informe_dane'!AT92</f>
        <v>669062.17806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86329.602</v>
      </c>
      <c r="BE92" s="39">
        <f>+'[1]Informe_dane'!BE92</f>
        <v>86329.602</v>
      </c>
      <c r="BF92" s="39">
        <f>+'[1]Informe_dane'!BF92</f>
        <v>0</v>
      </c>
      <c r="BG92" s="39">
        <f>+'[1]Informe_dane'!BG92</f>
        <v>669062.17806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215.221</v>
      </c>
      <c r="G93" s="39">
        <f>+'[1]Informe_dane'!G93</f>
        <v>49.34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1215</v>
      </c>
      <c r="F94" s="39">
        <f>+'[1]Informe_dane'!F94</f>
        <v>0</v>
      </c>
      <c r="G94" s="39">
        <f>+'[1]Informe_dane'!G94</f>
        <v>14631.795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1431.65876</v>
      </c>
      <c r="R94" s="39">
        <f>+'[1]Informe_dane'!R94</f>
        <v>1431.65876</v>
      </c>
      <c r="S94" s="39">
        <f>+'[1]Informe_dane'!S94</f>
        <v>0</v>
      </c>
      <c r="T94" s="39">
        <f>+'[1]Informe_dane'!T94</f>
        <v>14400.60649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1434.00857</v>
      </c>
      <c r="AE94" s="39">
        <f>+'[1]Informe_dane'!AE94</f>
        <v>1434.00857</v>
      </c>
      <c r="AF94" s="39">
        <f>+'[1]Informe_dane'!AF94</f>
        <v>0</v>
      </c>
      <c r="AG94" s="39">
        <f>+'[1]Informe_dane'!AG94</f>
        <v>11950.738599999999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1434.0089699999999</v>
      </c>
      <c r="AR94" s="39">
        <f>+'[1]Informe_dane'!AR94</f>
        <v>1434.0089699999999</v>
      </c>
      <c r="AS94" s="39">
        <f>+'[1]Informe_dane'!AS94</f>
        <v>0</v>
      </c>
      <c r="AT94" s="39">
        <f>+'[1]Informe_dane'!AT94</f>
        <v>11798.490559999998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1434.0089699999999</v>
      </c>
      <c r="BE94" s="39">
        <f>+'[1]Informe_dane'!BE94</f>
        <v>1434.0089699999999</v>
      </c>
      <c r="BF94" s="39">
        <f>+'[1]Informe_dane'!BF94</f>
        <v>0</v>
      </c>
      <c r="BG94" s="39">
        <f>+'[1]Informe_dane'!BG94</f>
        <v>11798.490559999998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6539.621</v>
      </c>
      <c r="F95" s="39">
        <f>+'[1]Informe_dane'!F95</f>
        <v>87697.856</v>
      </c>
      <c r="G95" s="39">
        <f>+'[1]Informe_dane'!G95</f>
        <v>548775.664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244.942</v>
      </c>
      <c r="R95" s="39">
        <f>+'[1]Informe_dane'!R95</f>
        <v>244.942</v>
      </c>
      <c r="S95" s="39">
        <f>+'[1]Informe_dane'!S95</f>
        <v>0</v>
      </c>
      <c r="T95" s="39">
        <f>+'[1]Informe_dane'!T95</f>
        <v>538981.9809999999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38818.526</v>
      </c>
      <c r="AE95" s="39">
        <f>+'[1]Informe_dane'!AE95</f>
        <v>38818.526</v>
      </c>
      <c r="AF95" s="39">
        <f>+'[1]Informe_dane'!AF95</f>
        <v>0</v>
      </c>
      <c r="AG95" s="39">
        <f>+'[1]Informe_dane'!AG95</f>
        <v>470622.293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39130.405</v>
      </c>
      <c r="AR95" s="39">
        <f>+'[1]Informe_dane'!AR95</f>
        <v>39130.405</v>
      </c>
      <c r="AS95" s="39">
        <f>+'[1]Informe_dane'!AS95</f>
        <v>0</v>
      </c>
      <c r="AT95" s="39">
        <f>+'[1]Informe_dane'!AT95</f>
        <v>470738.53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38732.099</v>
      </c>
      <c r="BE95" s="39">
        <f>+'[1]Informe_dane'!BE95</f>
        <v>38732.099</v>
      </c>
      <c r="BF95" s="39">
        <f>+'[1]Informe_dane'!BF95</f>
        <v>0</v>
      </c>
      <c r="BG95" s="39">
        <f>+'[1]Informe_dane'!BG95</f>
        <v>469941.91799999995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327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11807.812</v>
      </c>
      <c r="F97" s="41">
        <f t="shared" si="20"/>
        <v>556.73743</v>
      </c>
      <c r="G97" s="41">
        <f t="shared" si="20"/>
        <v>881224.8325700001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-1542.74133</v>
      </c>
      <c r="R97" s="41">
        <f t="shared" si="20"/>
        <v>-1542.74133</v>
      </c>
      <c r="S97" s="41">
        <f t="shared" si="20"/>
        <v>0</v>
      </c>
      <c r="T97" s="41">
        <f t="shared" si="20"/>
        <v>871120.55234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108223.77467</v>
      </c>
      <c r="AE97" s="41">
        <f t="shared" si="20"/>
        <v>108223.77467</v>
      </c>
      <c r="AF97" s="41">
        <f t="shared" si="20"/>
        <v>0</v>
      </c>
      <c r="AG97" s="41">
        <f t="shared" si="20"/>
        <v>988462.6033399999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772015.054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772015.054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11807.812</v>
      </c>
      <c r="F98" s="39">
        <f>+'[1]Informe_dane'!F98</f>
        <v>556.73743</v>
      </c>
      <c r="G98" s="39">
        <f>+'[1]Informe_dane'!G98</f>
        <v>881224.8325700001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-1542.74133</v>
      </c>
      <c r="R98" s="39">
        <f>+'[1]Informe_dane'!R98</f>
        <v>-1542.74133</v>
      </c>
      <c r="S98" s="39">
        <f>+'[1]Informe_dane'!S98</f>
        <v>0</v>
      </c>
      <c r="T98" s="39">
        <f>+'[1]Informe_dane'!T98</f>
        <v>871120.55234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108223.77467</v>
      </c>
      <c r="AE98" s="39">
        <f>+'[1]Informe_dane'!AE98</f>
        <v>108223.77467</v>
      </c>
      <c r="AF98" s="39">
        <f>+'[1]Informe_dane'!AF98</f>
        <v>0</v>
      </c>
      <c r="AG98" s="39">
        <f>+'[1]Informe_dane'!AG98</f>
        <v>988462.6033399999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772015.054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772015.054</v>
      </c>
    </row>
    <row r="99" spans="1:59" s="34" customFormat="1" ht="11.25">
      <c r="A99" s="41" t="s">
        <v>250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13863.26</v>
      </c>
      <c r="F99" s="41">
        <f t="shared" si="21"/>
        <v>35886.875</v>
      </c>
      <c r="G99" s="41">
        <f t="shared" si="21"/>
        <v>1532520.689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1329.291</v>
      </c>
      <c r="R99" s="41">
        <f t="shared" si="21"/>
        <v>1329.291</v>
      </c>
      <c r="S99" s="41">
        <f t="shared" si="21"/>
        <v>0</v>
      </c>
      <c r="T99" s="41">
        <f t="shared" si="21"/>
        <v>1515893.2759999998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11312.15</v>
      </c>
      <c r="AE99" s="41">
        <f t="shared" si="21"/>
        <v>11312.15</v>
      </c>
      <c r="AF99" s="41">
        <f t="shared" si="21"/>
        <v>0</v>
      </c>
      <c r="AG99" s="41">
        <f t="shared" si="21"/>
        <v>1535417.0199999996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106232.072</v>
      </c>
      <c r="AR99" s="41">
        <f t="shared" si="21"/>
        <v>106232.072</v>
      </c>
      <c r="AS99" s="41">
        <f t="shared" si="21"/>
        <v>0</v>
      </c>
      <c r="AT99" s="41">
        <f t="shared" si="21"/>
        <v>1251527.39867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106232.072</v>
      </c>
      <c r="BE99" s="41">
        <f t="shared" si="21"/>
        <v>106232.072</v>
      </c>
      <c r="BF99" s="41">
        <f t="shared" si="21"/>
        <v>0</v>
      </c>
      <c r="BG99" s="41">
        <f t="shared" si="21"/>
        <v>1251527.39867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200116.07567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200116.07567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13863.26</v>
      </c>
      <c r="F101" s="39">
        <f>+'[1]Informe_dane'!F101</f>
        <v>6281.013</v>
      </c>
      <c r="G101" s="39">
        <f>+'[1]Informe_dane'!G101</f>
        <v>1156020.127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1329.291</v>
      </c>
      <c r="R101" s="39">
        <f>+'[1]Informe_dane'!R101</f>
        <v>1329.291</v>
      </c>
      <c r="S101" s="39">
        <f>+'[1]Informe_dane'!S101</f>
        <v>0</v>
      </c>
      <c r="T101" s="39">
        <f>+'[1]Informe_dane'!T101</f>
        <v>1139392.714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11312.15</v>
      </c>
      <c r="AE101" s="39">
        <f>+'[1]Informe_dane'!AE101</f>
        <v>11312.15</v>
      </c>
      <c r="AF101" s="39">
        <f>+'[1]Informe_dane'!AF101</f>
        <v>0</v>
      </c>
      <c r="AG101" s="39">
        <f>+'[1]Informe_dane'!AG101</f>
        <v>1158916.4579999996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106232.072</v>
      </c>
      <c r="AR101" s="39">
        <f>+'[1]Informe_dane'!AR101</f>
        <v>106232.072</v>
      </c>
      <c r="AS101" s="39">
        <f>+'[1]Informe_dane'!AS101</f>
        <v>0</v>
      </c>
      <c r="AT101" s="39">
        <f>+'[1]Informe_dane'!AT101</f>
        <v>1051411.323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106232.072</v>
      </c>
      <c r="BE101" s="39">
        <f>+'[1]Informe_dane'!BE101</f>
        <v>106232.072</v>
      </c>
      <c r="BF101" s="39">
        <f>+'[1]Informe_dane'!BF101</f>
        <v>0</v>
      </c>
      <c r="BG101" s="39">
        <f>+'[1]Informe_dane'!BG101</f>
        <v>1051411.323</v>
      </c>
    </row>
    <row r="102" spans="1:59" s="34" customFormat="1" ht="11.25">
      <c r="A102" s="41" t="s">
        <v>256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12141.334</v>
      </c>
      <c r="F102" s="41">
        <f t="shared" si="22"/>
        <v>0</v>
      </c>
      <c r="G102" s="41">
        <f t="shared" si="22"/>
        <v>269776.874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13939.365</v>
      </c>
      <c r="R102" s="41">
        <f t="shared" si="22"/>
        <v>13939.365</v>
      </c>
      <c r="S102" s="41">
        <f t="shared" si="22"/>
        <v>0</v>
      </c>
      <c r="T102" s="41">
        <f t="shared" si="22"/>
        <v>275217.43399999995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13939.365</v>
      </c>
      <c r="AE102" s="41">
        <f t="shared" si="22"/>
        <v>13939.365</v>
      </c>
      <c r="AF102" s="41">
        <f t="shared" si="22"/>
        <v>0</v>
      </c>
      <c r="AG102" s="41">
        <f t="shared" si="22"/>
        <v>275217.431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8045.287</v>
      </c>
      <c r="AR102" s="41">
        <f t="shared" si="22"/>
        <v>8045.287</v>
      </c>
      <c r="AS102" s="41">
        <f t="shared" si="22"/>
        <v>0</v>
      </c>
      <c r="AT102" s="41">
        <f t="shared" si="22"/>
        <v>189224.90500000003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5103.956</v>
      </c>
      <c r="BE102" s="41">
        <f t="shared" si="22"/>
        <v>5103.956</v>
      </c>
      <c r="BF102" s="41">
        <f t="shared" si="22"/>
        <v>0</v>
      </c>
      <c r="BG102" s="41">
        <f t="shared" si="22"/>
        <v>182886.60600000003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12141.334</v>
      </c>
      <c r="F103" s="39">
        <f>+'[1]Informe_dane'!F103</f>
        <v>0</v>
      </c>
      <c r="G103" s="39">
        <f>+'[1]Informe_dane'!G103</f>
        <v>269776.874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13939.365</v>
      </c>
      <c r="R103" s="39">
        <f>+'[1]Informe_dane'!R103</f>
        <v>13939.365</v>
      </c>
      <c r="S103" s="39">
        <f>+'[1]Informe_dane'!S103</f>
        <v>0</v>
      </c>
      <c r="T103" s="39">
        <f>+'[1]Informe_dane'!T103</f>
        <v>275217.43399999995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13939.365</v>
      </c>
      <c r="AE103" s="39">
        <f>+'[1]Informe_dane'!AE103</f>
        <v>13939.365</v>
      </c>
      <c r="AF103" s="39">
        <f>+'[1]Informe_dane'!AF103</f>
        <v>0</v>
      </c>
      <c r="AG103" s="39">
        <f>+'[1]Informe_dane'!AG103</f>
        <v>275217.431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8045.287</v>
      </c>
      <c r="AR103" s="39">
        <f>+'[1]Informe_dane'!AR103</f>
        <v>8045.287</v>
      </c>
      <c r="AS103" s="39">
        <f>+'[1]Informe_dane'!AS103</f>
        <v>0</v>
      </c>
      <c r="AT103" s="39">
        <f>+'[1]Informe_dane'!AT103</f>
        <v>189224.90500000003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5103.956</v>
      </c>
      <c r="BE103" s="39">
        <f>+'[1]Informe_dane'!BE103</f>
        <v>5103.956</v>
      </c>
      <c r="BF103" s="39">
        <f>+'[1]Informe_dane'!BF103</f>
        <v>0</v>
      </c>
      <c r="BG103" s="39">
        <f>+'[1]Informe_dane'!BG103</f>
        <v>182886.60600000003</v>
      </c>
    </row>
    <row r="104" spans="1:59" s="34" customFormat="1" ht="11.25">
      <c r="A104" s="41" t="s">
        <v>257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123367.56956</v>
      </c>
      <c r="G104" s="41">
        <f t="shared" si="23"/>
        <v>312581.43044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29924.988</v>
      </c>
      <c r="R104" s="41">
        <f t="shared" si="23"/>
        <v>29924.988</v>
      </c>
      <c r="S104" s="41">
        <f t="shared" si="23"/>
        <v>0</v>
      </c>
      <c r="T104" s="41">
        <f t="shared" si="23"/>
        <v>259470.4341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27858.284</v>
      </c>
      <c r="AE104" s="41">
        <f t="shared" si="23"/>
        <v>27858.284</v>
      </c>
      <c r="AF104" s="41">
        <f t="shared" si="23"/>
        <v>0</v>
      </c>
      <c r="AG104" s="41">
        <f t="shared" si="23"/>
        <v>236836.38609999995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25566.186</v>
      </c>
      <c r="AR104" s="41">
        <f t="shared" si="23"/>
        <v>25566.186</v>
      </c>
      <c r="AS104" s="41">
        <f t="shared" si="23"/>
        <v>0</v>
      </c>
      <c r="AT104" s="41">
        <f t="shared" si="23"/>
        <v>173931.0761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25566.186</v>
      </c>
      <c r="BE104" s="41">
        <f t="shared" si="23"/>
        <v>25566.186</v>
      </c>
      <c r="BF104" s="41">
        <f t="shared" si="23"/>
        <v>0</v>
      </c>
      <c r="BG104" s="41">
        <f t="shared" si="23"/>
        <v>173931.0761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123367.56956</v>
      </c>
      <c r="G105" s="39">
        <f>+'[1]Informe_dane'!G105</f>
        <v>312581.43044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29924.988</v>
      </c>
      <c r="R105" s="39">
        <f>+'[1]Informe_dane'!R105</f>
        <v>29924.988</v>
      </c>
      <c r="S105" s="39">
        <f>+'[1]Informe_dane'!S105</f>
        <v>0</v>
      </c>
      <c r="T105" s="39">
        <f>+'[1]Informe_dane'!T105</f>
        <v>259470.4341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27858.284</v>
      </c>
      <c r="AE105" s="39">
        <f>+'[1]Informe_dane'!AE105</f>
        <v>27858.284</v>
      </c>
      <c r="AF105" s="39">
        <f>+'[1]Informe_dane'!AF105</f>
        <v>0</v>
      </c>
      <c r="AG105" s="39">
        <f>+'[1]Informe_dane'!AG105</f>
        <v>236836.38609999995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25566.186</v>
      </c>
      <c r="AR105" s="39">
        <f>+'[1]Informe_dane'!AR105</f>
        <v>25566.186</v>
      </c>
      <c r="AS105" s="39">
        <f>+'[1]Informe_dane'!AS105</f>
        <v>0</v>
      </c>
      <c r="AT105" s="39">
        <f>+'[1]Informe_dane'!AT105</f>
        <v>173931.0761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25566.186</v>
      </c>
      <c r="BE105" s="39">
        <f>+'[1]Informe_dane'!BE105</f>
        <v>25566.186</v>
      </c>
      <c r="BF105" s="39">
        <f>+'[1]Informe_dane'!BF105</f>
        <v>0</v>
      </c>
      <c r="BG105" s="39">
        <f>+'[1]Informe_dane'!BG105</f>
        <v>173931.0761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328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11603.596</v>
      </c>
      <c r="R108" s="41">
        <f t="shared" si="25"/>
        <v>11603.596</v>
      </c>
      <c r="S108" s="41">
        <f t="shared" si="25"/>
        <v>0</v>
      </c>
      <c r="T108" s="41">
        <f t="shared" si="25"/>
        <v>47147.647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19796.645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1264.667</v>
      </c>
      <c r="AR108" s="41">
        <f t="shared" si="25"/>
        <v>1264.667</v>
      </c>
      <c r="AS108" s="41">
        <f t="shared" si="25"/>
        <v>0</v>
      </c>
      <c r="AT108" s="41">
        <f t="shared" si="25"/>
        <v>19656.796000000002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1264.667</v>
      </c>
      <c r="BE108" s="41">
        <f t="shared" si="25"/>
        <v>1264.667</v>
      </c>
      <c r="BF108" s="41">
        <f t="shared" si="25"/>
        <v>0</v>
      </c>
      <c r="BG108" s="41">
        <f t="shared" si="25"/>
        <v>19656.796000000002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11603.596</v>
      </c>
      <c r="R109" s="39">
        <f>+'[1]Informe_dane'!R109</f>
        <v>11603.596</v>
      </c>
      <c r="S109" s="39">
        <f>+'[1]Informe_dane'!S109</f>
        <v>0</v>
      </c>
      <c r="T109" s="39">
        <f>+'[1]Informe_dane'!T109</f>
        <v>47147.647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19796.645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1264.667</v>
      </c>
      <c r="AR109" s="39">
        <f>+'[1]Informe_dane'!AR109</f>
        <v>1264.667</v>
      </c>
      <c r="AS109" s="39">
        <f>+'[1]Informe_dane'!AS109</f>
        <v>0</v>
      </c>
      <c r="AT109" s="39">
        <f>+'[1]Informe_dane'!AT109</f>
        <v>19656.796000000002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1264.667</v>
      </c>
      <c r="BE109" s="39">
        <f>+'[1]Informe_dane'!BE109</f>
        <v>1264.667</v>
      </c>
      <c r="BF109" s="39">
        <f>+'[1]Informe_dane'!BF109</f>
        <v>0</v>
      </c>
      <c r="BG109" s="39">
        <f>+'[1]Informe_dane'!BG109</f>
        <v>19656.796000000002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43238.653</v>
      </c>
      <c r="R112" s="36">
        <f t="shared" si="27"/>
        <v>43238.653</v>
      </c>
      <c r="S112" s="36">
        <f t="shared" si="27"/>
        <v>0</v>
      </c>
      <c r="T112" s="36">
        <f t="shared" si="27"/>
        <v>920430.7910000002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37094.626</v>
      </c>
      <c r="AE112" s="36">
        <f t="shared" si="27"/>
        <v>37094.626</v>
      </c>
      <c r="AF112" s="36">
        <f t="shared" si="27"/>
        <v>0</v>
      </c>
      <c r="AG112" s="36">
        <f t="shared" si="27"/>
        <v>896193.0170000001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81282.541</v>
      </c>
      <c r="AR112" s="36">
        <f t="shared" si="27"/>
        <v>81282.541</v>
      </c>
      <c r="AS112" s="36">
        <f t="shared" si="27"/>
        <v>0</v>
      </c>
      <c r="AT112" s="36">
        <f t="shared" si="27"/>
        <v>726221.213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69623.504</v>
      </c>
      <c r="BE112" s="36">
        <f t="shared" si="27"/>
        <v>69623.504</v>
      </c>
      <c r="BF112" s="36">
        <f t="shared" si="27"/>
        <v>0</v>
      </c>
      <c r="BG112" s="36">
        <f t="shared" si="27"/>
        <v>702903.1390000001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43238.653</v>
      </c>
      <c r="R115" s="39">
        <f>+'[1]Informe_dane'!R115</f>
        <v>43238.653</v>
      </c>
      <c r="S115" s="39">
        <f>+'[1]Informe_dane'!S115</f>
        <v>0</v>
      </c>
      <c r="T115" s="39">
        <f>+'[1]Informe_dane'!T115</f>
        <v>630075.6310000002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37094.626</v>
      </c>
      <c r="AE115" s="39">
        <f>+'[1]Informe_dane'!AE115</f>
        <v>37094.626</v>
      </c>
      <c r="AF115" s="39">
        <f>+'[1]Informe_dane'!AF115</f>
        <v>0</v>
      </c>
      <c r="AG115" s="39">
        <f>+'[1]Informe_dane'!AG115</f>
        <v>605837.8570000001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81282.541</v>
      </c>
      <c r="AR115" s="39">
        <f>+'[1]Informe_dane'!AR115</f>
        <v>81282.541</v>
      </c>
      <c r="AS115" s="39">
        <f>+'[1]Informe_dane'!AS115</f>
        <v>0</v>
      </c>
      <c r="AT115" s="39">
        <f>+'[1]Informe_dane'!AT115</f>
        <v>435866.05299999996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69623.504</v>
      </c>
      <c r="BE115" s="39">
        <f>+'[1]Informe_dane'!BE115</f>
        <v>69623.504</v>
      </c>
      <c r="BF115" s="39">
        <f>+'[1]Informe_dane'!BF115</f>
        <v>0</v>
      </c>
      <c r="BG115" s="39">
        <f>+'[1]Informe_dane'!BG115</f>
        <v>412547.97900000005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14927.047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14927.047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14927.047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SUM(D120:D158)</f>
        <v>121581870.894</v>
      </c>
      <c r="E119" s="127">
        <f t="shared" si="28"/>
        <v>2719227</v>
      </c>
      <c r="F119" s="127">
        <f t="shared" si="28"/>
        <v>719227</v>
      </c>
      <c r="G119" s="127">
        <f t="shared" si="28"/>
        <v>123581870.89400001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3230830.90968</v>
      </c>
      <c r="R119" s="127">
        <f t="shared" si="28"/>
        <v>3230830.90968</v>
      </c>
      <c r="S119" s="127">
        <f t="shared" si="28"/>
        <v>0</v>
      </c>
      <c r="T119" s="127">
        <f t="shared" si="28"/>
        <v>104254392.21612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4320652.8458</v>
      </c>
      <c r="AE119" s="127">
        <f t="shared" si="28"/>
        <v>4320652.8458</v>
      </c>
      <c r="AF119" s="127">
        <f t="shared" si="28"/>
        <v>0</v>
      </c>
      <c r="AG119" s="127">
        <f t="shared" si="28"/>
        <v>99206324.51916999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12713409.74253</v>
      </c>
      <c r="AR119" s="127">
        <f t="shared" si="28"/>
        <v>12713409.74253</v>
      </c>
      <c r="AS119" s="127">
        <f t="shared" si="28"/>
        <v>0</v>
      </c>
      <c r="AT119" s="127">
        <f t="shared" si="28"/>
        <v>78491901.40444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11131760.344929999</v>
      </c>
      <c r="BE119" s="127">
        <f t="shared" si="28"/>
        <v>11131760.344929999</v>
      </c>
      <c r="BF119" s="127">
        <f t="shared" si="28"/>
        <v>0</v>
      </c>
      <c r="BG119" s="127">
        <f t="shared" si="28"/>
        <v>75325741.06324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255.014</v>
      </c>
      <c r="R121" s="39">
        <f>+'[1]Informe_dane'!R121</f>
        <v>255.014</v>
      </c>
      <c r="S121" s="39">
        <f>+'[1]Informe_dane'!S121</f>
        <v>0</v>
      </c>
      <c r="T121" s="39">
        <f>+'[1]Informe_dane'!T121</f>
        <v>859704.5758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255.014</v>
      </c>
      <c r="AE121" s="39">
        <f>+'[1]Informe_dane'!AE121</f>
        <v>255.014</v>
      </c>
      <c r="AF121" s="39">
        <f>+'[1]Informe_dane'!AF121</f>
        <v>0</v>
      </c>
      <c r="AG121" s="39">
        <f>+'[1]Informe_dane'!AG121</f>
        <v>859704.5757999999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332359.95374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332359.95374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-44989.367</v>
      </c>
      <c r="R122" s="39">
        <f>+'[1]Informe_dane'!R122</f>
        <v>-44989.367</v>
      </c>
      <c r="S122" s="39">
        <f>+'[1]Informe_dane'!S122</f>
        <v>0</v>
      </c>
      <c r="T122" s="39">
        <f>+'[1]Informe_dane'!T122</f>
        <v>644266.1172000001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15683.2</v>
      </c>
      <c r="AE122" s="39">
        <f>+'[1]Informe_dane'!AE122</f>
        <v>15683.2</v>
      </c>
      <c r="AF122" s="39">
        <f>+'[1]Informe_dane'!AF122</f>
        <v>0</v>
      </c>
      <c r="AG122" s="39">
        <f>+'[1]Informe_dane'!AG122</f>
        <v>625442.8842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22646.131</v>
      </c>
      <c r="AR122" s="39">
        <f>+'[1]Informe_dane'!AR122</f>
        <v>22646.131</v>
      </c>
      <c r="AS122" s="39">
        <f>+'[1]Informe_dane'!AS122</f>
        <v>0</v>
      </c>
      <c r="AT122" s="39">
        <f>+'[1]Informe_dane'!AT122</f>
        <v>192275.55696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22646.131</v>
      </c>
      <c r="BE122" s="39">
        <f>+'[1]Informe_dane'!BE122</f>
        <v>22646.131</v>
      </c>
      <c r="BF122" s="39">
        <f>+'[1]Informe_dane'!BF122</f>
        <v>0</v>
      </c>
      <c r="BG122" s="39">
        <f>+'[1]Informe_dane'!BG122</f>
        <v>192275.55696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13488.169</v>
      </c>
      <c r="R123" s="39">
        <f>+'[1]Informe_dane'!R123</f>
        <v>13488.169</v>
      </c>
      <c r="S123" s="39">
        <f>+'[1]Informe_dane'!S123</f>
        <v>0</v>
      </c>
      <c r="T123" s="39">
        <f>+'[1]Informe_dane'!T123</f>
        <v>334862.72500000003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10885.7785</v>
      </c>
      <c r="AE123" s="39">
        <f>+'[1]Informe_dane'!AE123</f>
        <v>10885.7785</v>
      </c>
      <c r="AF123" s="39">
        <f>+'[1]Informe_dane'!AF123</f>
        <v>0</v>
      </c>
      <c r="AG123" s="39">
        <f>+'[1]Informe_dane'!AG123</f>
        <v>324683.94600000005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37335.852</v>
      </c>
      <c r="AR123" s="39">
        <f>+'[1]Informe_dane'!AR123</f>
        <v>37335.852</v>
      </c>
      <c r="AS123" s="39">
        <f>+'[1]Informe_dane'!AS123</f>
        <v>0</v>
      </c>
      <c r="AT123" s="39">
        <f>+'[1]Informe_dane'!AT123</f>
        <v>244564.18699999998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31479.831</v>
      </c>
      <c r="BE123" s="39">
        <f>+'[1]Informe_dane'!BE123</f>
        <v>31479.831</v>
      </c>
      <c r="BF123" s="39">
        <f>+'[1]Informe_dane'!BF123</f>
        <v>0</v>
      </c>
      <c r="BG123" s="39">
        <f>+'[1]Informe_dane'!BG123</f>
        <v>232852.145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200000</v>
      </c>
      <c r="G124" s="39">
        <f>+'[1]Informe_dane'!G124</f>
        <v>4062112.399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62723.961</v>
      </c>
      <c r="R124" s="39">
        <f>+'[1]Informe_dane'!R124</f>
        <v>62723.961</v>
      </c>
      <c r="S124" s="39">
        <f>+'[1]Informe_dane'!S124</f>
        <v>0</v>
      </c>
      <c r="T124" s="39">
        <f>+'[1]Informe_dane'!T124</f>
        <v>3222097.4429600006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63443.953</v>
      </c>
      <c r="AE124" s="39">
        <f>+'[1]Informe_dane'!AE124</f>
        <v>63443.953</v>
      </c>
      <c r="AF124" s="39">
        <f>+'[1]Informe_dane'!AF124</f>
        <v>0</v>
      </c>
      <c r="AG124" s="39">
        <f>+'[1]Informe_dane'!AG124</f>
        <v>2950752.5179600003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360443.984</v>
      </c>
      <c r="AR124" s="39">
        <f>+'[1]Informe_dane'!AR124</f>
        <v>360443.984</v>
      </c>
      <c r="AS124" s="39">
        <f>+'[1]Informe_dane'!AS124</f>
        <v>0</v>
      </c>
      <c r="AT124" s="39">
        <f>+'[1]Informe_dane'!AT124</f>
        <v>2389488.3949599997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302933.597</v>
      </c>
      <c r="BE124" s="39">
        <f>+'[1]Informe_dane'!BE124</f>
        <v>302933.597</v>
      </c>
      <c r="BF124" s="39">
        <f>+'[1]Informe_dane'!BF124</f>
        <v>0</v>
      </c>
      <c r="BG124" s="39">
        <f>+'[1]Informe_dane'!BG124</f>
        <v>2274467.62096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-152577.7788</v>
      </c>
      <c r="R125" s="39">
        <f>+'[1]Informe_dane'!R125</f>
        <v>-152577.7788</v>
      </c>
      <c r="S125" s="39">
        <f>+'[1]Informe_dane'!S125</f>
        <v>0</v>
      </c>
      <c r="T125" s="39">
        <f>+'[1]Informe_dane'!T125</f>
        <v>2003642.6374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67422.2212</v>
      </c>
      <c r="AE125" s="39">
        <f>+'[1]Informe_dane'!AE125</f>
        <v>67422.2212</v>
      </c>
      <c r="AF125" s="39">
        <f>+'[1]Informe_dane'!AF125</f>
        <v>0</v>
      </c>
      <c r="AG125" s="39">
        <f>+'[1]Informe_dane'!AG125</f>
        <v>2223629.9534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221638.23059999998</v>
      </c>
      <c r="AR125" s="39">
        <f>+'[1]Informe_dane'!AR125</f>
        <v>221638.23059999998</v>
      </c>
      <c r="AS125" s="39">
        <f>+'[1]Informe_dane'!AS125</f>
        <v>0</v>
      </c>
      <c r="AT125" s="39">
        <f>+'[1]Informe_dane'!AT125</f>
        <v>1749994.3829999997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129588.264</v>
      </c>
      <c r="BE125" s="39">
        <f>+'[1]Informe_dane'!BE125</f>
        <v>129588.264</v>
      </c>
      <c r="BF125" s="39">
        <f>+'[1]Informe_dane'!BF125</f>
        <v>0</v>
      </c>
      <c r="BG125" s="39">
        <f>+'[1]Informe_dane'!BG125</f>
        <v>1565894.4497999998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17680.62288</v>
      </c>
      <c r="R126" s="39">
        <f>+'[1]Informe_dane'!R126</f>
        <v>17680.62288</v>
      </c>
      <c r="S126" s="39">
        <f>+'[1]Informe_dane'!S126</f>
        <v>0</v>
      </c>
      <c r="T126" s="39">
        <f>+'[1]Informe_dane'!T126</f>
        <v>5862031.13476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2803.934</v>
      </c>
      <c r="AE126" s="39">
        <f>+'[1]Informe_dane'!AE126</f>
        <v>2803.934</v>
      </c>
      <c r="AF126" s="39">
        <f>+'[1]Informe_dane'!AF126</f>
        <v>0</v>
      </c>
      <c r="AG126" s="39">
        <f>+'[1]Informe_dane'!AG126</f>
        <v>5673918.866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651277.823</v>
      </c>
      <c r="AR126" s="39">
        <f>+'[1]Informe_dane'!AR126</f>
        <v>651277.823</v>
      </c>
      <c r="AS126" s="39">
        <f>+'[1]Informe_dane'!AS126</f>
        <v>0</v>
      </c>
      <c r="AT126" s="39">
        <f>+'[1]Informe_dane'!AT126</f>
        <v>5481635.7305000005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650539.609</v>
      </c>
      <c r="BE126" s="39">
        <f>+'[1]Informe_dane'!BE126</f>
        <v>650539.609</v>
      </c>
      <c r="BF126" s="39">
        <f>+'[1]Informe_dane'!BF126</f>
        <v>0</v>
      </c>
      <c r="BG126" s="39">
        <f>+'[1]Informe_dane'!BG126</f>
        <v>5480159.3025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18095.285</v>
      </c>
      <c r="R127" s="39">
        <f>+'[1]Informe_dane'!R127</f>
        <v>18095.285</v>
      </c>
      <c r="S127" s="39">
        <f>+'[1]Informe_dane'!S127</f>
        <v>0</v>
      </c>
      <c r="T127" s="39">
        <f>+'[1]Informe_dane'!T127</f>
        <v>1588655.5585399996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12914.562</v>
      </c>
      <c r="AE127" s="39">
        <f>+'[1]Informe_dane'!AE127</f>
        <v>12914.562</v>
      </c>
      <c r="AF127" s="39">
        <f>+'[1]Informe_dane'!AF127</f>
        <v>0</v>
      </c>
      <c r="AG127" s="39">
        <f>+'[1]Informe_dane'!AG127</f>
        <v>1555606.7999999998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134499.891</v>
      </c>
      <c r="AR127" s="39">
        <f>+'[1]Informe_dane'!AR127</f>
        <v>134499.891</v>
      </c>
      <c r="AS127" s="39">
        <f>+'[1]Informe_dane'!AS127</f>
        <v>0</v>
      </c>
      <c r="AT127" s="39">
        <f>+'[1]Informe_dane'!AT127</f>
        <v>1347507.0250000001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141288.114</v>
      </c>
      <c r="BE127" s="39">
        <f>+'[1]Informe_dane'!BE127</f>
        <v>141288.114</v>
      </c>
      <c r="BF127" s="39">
        <f>+'[1]Informe_dane'!BF127</f>
        <v>0</v>
      </c>
      <c r="BG127" s="39">
        <f>+'[1]Informe_dane'!BG127</f>
        <v>1361083.4710000001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5917.642150000001</v>
      </c>
      <c r="R128" s="39">
        <f>+'[1]Informe_dane'!R128</f>
        <v>5917.642150000001</v>
      </c>
      <c r="S128" s="39">
        <f>+'[1]Informe_dane'!S128</f>
        <v>0</v>
      </c>
      <c r="T128" s="39">
        <f>+'[1]Informe_dane'!T128</f>
        <v>966480.1513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11729.997</v>
      </c>
      <c r="AE128" s="39">
        <f>+'[1]Informe_dane'!AE128</f>
        <v>11729.997</v>
      </c>
      <c r="AF128" s="39">
        <f>+'[1]Informe_dane'!AF128</f>
        <v>0</v>
      </c>
      <c r="AG128" s="39">
        <f>+'[1]Informe_dane'!AG128</f>
        <v>978104.8609999999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59171.381</v>
      </c>
      <c r="AR128" s="39">
        <f>+'[1]Informe_dane'!AR128</f>
        <v>59171.381</v>
      </c>
      <c r="AS128" s="39">
        <f>+'[1]Informe_dane'!AS128</f>
        <v>0</v>
      </c>
      <c r="AT128" s="39">
        <f>+'[1]Informe_dane'!AT128</f>
        <v>824883.748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80170.576</v>
      </c>
      <c r="BE128" s="39">
        <f>+'[1]Informe_dane'!BE128</f>
        <v>80170.576</v>
      </c>
      <c r="BF128" s="39">
        <f>+'[1]Informe_dane'!BF128</f>
        <v>0</v>
      </c>
      <c r="BG128" s="39">
        <f>+'[1]Informe_dane'!BG128</f>
        <v>866882.1379999999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2817</v>
      </c>
      <c r="G129" s="39">
        <f>+'[1]Informe_dane'!G129</f>
        <v>4287146.139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8455.063</v>
      </c>
      <c r="R129" s="39">
        <f>+'[1]Informe_dane'!R129</f>
        <v>8455.063</v>
      </c>
      <c r="S129" s="39">
        <f>+'[1]Informe_dane'!S129</f>
        <v>0</v>
      </c>
      <c r="T129" s="39">
        <f>+'[1]Informe_dane'!T129</f>
        <v>3768823.72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126856.865</v>
      </c>
      <c r="AE129" s="39">
        <f>+'[1]Informe_dane'!AE129</f>
        <v>126856.865</v>
      </c>
      <c r="AF129" s="39">
        <f>+'[1]Informe_dane'!AF129</f>
        <v>0</v>
      </c>
      <c r="AG129" s="39">
        <f>+'[1]Informe_dane'!AG129</f>
        <v>3738965.488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427590.592</v>
      </c>
      <c r="AR129" s="39">
        <f>+'[1]Informe_dane'!AR129</f>
        <v>427590.592</v>
      </c>
      <c r="AS129" s="39">
        <f>+'[1]Informe_dane'!AS129</f>
        <v>0</v>
      </c>
      <c r="AT129" s="39">
        <f>+'[1]Informe_dane'!AT129</f>
        <v>3000411.0880000005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427590.592</v>
      </c>
      <c r="BE129" s="39">
        <f>+'[1]Informe_dane'!BE129</f>
        <v>427590.592</v>
      </c>
      <c r="BF129" s="39">
        <f>+'[1]Informe_dane'!BF129</f>
        <v>0</v>
      </c>
      <c r="BG129" s="39">
        <f>+'[1]Informe_dane'!BG129</f>
        <v>3000411.0880000005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2000000</v>
      </c>
      <c r="F130" s="39">
        <f>+'[1]Informe_dane'!F130</f>
        <v>2331.14</v>
      </c>
      <c r="G130" s="39">
        <f>+'[1]Informe_dane'!G130</f>
        <v>3880509.087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1988750.8475</v>
      </c>
      <c r="R130" s="39">
        <f>+'[1]Informe_dane'!R130</f>
        <v>1988750.8475</v>
      </c>
      <c r="S130" s="39">
        <f>+'[1]Informe_dane'!S130</f>
        <v>0</v>
      </c>
      <c r="T130" s="39">
        <f>+'[1]Informe_dane'!T130</f>
        <v>5827659.379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1909034.215</v>
      </c>
      <c r="AE130" s="39">
        <f>+'[1]Informe_dane'!AE130</f>
        <v>1909034.215</v>
      </c>
      <c r="AF130" s="39">
        <f>+'[1]Informe_dane'!AF130</f>
        <v>0</v>
      </c>
      <c r="AG130" s="39">
        <f>+'[1]Informe_dane'!AG130</f>
        <v>5665894.973999999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21697.632</v>
      </c>
      <c r="AR130" s="39">
        <f>+'[1]Informe_dane'!AR130</f>
        <v>21697.632</v>
      </c>
      <c r="AS130" s="39">
        <f>+'[1]Informe_dane'!AS130</f>
        <v>0</v>
      </c>
      <c r="AT130" s="39">
        <f>+'[1]Informe_dane'!AT130</f>
        <v>1776025.8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29997.632</v>
      </c>
      <c r="BE130" s="39">
        <f>+'[1]Informe_dane'!BE130</f>
        <v>29997.632</v>
      </c>
      <c r="BF130" s="39">
        <f>+'[1]Informe_dane'!BF130</f>
        <v>0</v>
      </c>
      <c r="BG130" s="39">
        <f>+'[1]Informe_dane'!BG130</f>
        <v>1792625.8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2522.86</v>
      </c>
      <c r="G131" s="39">
        <f>+'[1]Informe_dane'!G131</f>
        <v>4253095.118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19572.065</v>
      </c>
      <c r="R131" s="39">
        <f>+'[1]Informe_dane'!R131</f>
        <v>19572.065</v>
      </c>
      <c r="S131" s="39">
        <f>+'[1]Informe_dane'!S131</f>
        <v>0</v>
      </c>
      <c r="T131" s="39">
        <f>+'[1]Informe_dane'!T131</f>
        <v>4134371.787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226003.143</v>
      </c>
      <c r="AE131" s="39">
        <f>+'[1]Informe_dane'!AE131</f>
        <v>226003.143</v>
      </c>
      <c r="AF131" s="39">
        <f>+'[1]Informe_dane'!AF131</f>
        <v>0</v>
      </c>
      <c r="AG131" s="39">
        <f>+'[1]Informe_dane'!AG131</f>
        <v>4108489.3560000006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450306.238</v>
      </c>
      <c r="AR131" s="39">
        <f>+'[1]Informe_dane'!AR131</f>
        <v>450306.238</v>
      </c>
      <c r="AS131" s="39">
        <f>+'[1]Informe_dane'!AS131</f>
        <v>0</v>
      </c>
      <c r="AT131" s="39">
        <f>+'[1]Informe_dane'!AT131</f>
        <v>3019881.692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450306.238</v>
      </c>
      <c r="BE131" s="39">
        <f>+'[1]Informe_dane'!BE131</f>
        <v>450306.238</v>
      </c>
      <c r="BF131" s="39">
        <f>+'[1]Informe_dane'!BF131</f>
        <v>0</v>
      </c>
      <c r="BG131" s="39">
        <f>+'[1]Informe_dane'!BG131</f>
        <v>3019881.692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61710.619</v>
      </c>
      <c r="R132" s="39">
        <f>+'[1]Informe_dane'!R132</f>
        <v>61710.619</v>
      </c>
      <c r="S132" s="39">
        <f>+'[1]Informe_dane'!S132</f>
        <v>0</v>
      </c>
      <c r="T132" s="39">
        <f>+'[1]Informe_dane'!T132</f>
        <v>4941526.239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90675.359</v>
      </c>
      <c r="AE132" s="39">
        <f>+'[1]Informe_dane'!AE132</f>
        <v>90675.359</v>
      </c>
      <c r="AF132" s="39">
        <f>+'[1]Informe_dane'!AF132</f>
        <v>0</v>
      </c>
      <c r="AG132" s="39">
        <f>+'[1]Informe_dane'!AG132</f>
        <v>4590107.009000001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270863.052</v>
      </c>
      <c r="AR132" s="39">
        <f>+'[1]Informe_dane'!AR132</f>
        <v>270863.052</v>
      </c>
      <c r="AS132" s="39">
        <f>+'[1]Informe_dane'!AS132</f>
        <v>0</v>
      </c>
      <c r="AT132" s="39">
        <f>+'[1]Informe_dane'!AT132</f>
        <v>4156418.339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271013.227</v>
      </c>
      <c r="BE132" s="39">
        <f>+'[1]Informe_dane'!BE132</f>
        <v>271013.227</v>
      </c>
      <c r="BF132" s="39">
        <f>+'[1]Informe_dane'!BF132</f>
        <v>0</v>
      </c>
      <c r="BG132" s="39">
        <f>+'[1]Informe_dane'!BG132</f>
        <v>4156718.689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13144</v>
      </c>
      <c r="G133" s="39">
        <f>+'[1]Informe_dane'!G133</f>
        <v>10984048.737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113948.064</v>
      </c>
      <c r="R133" s="39">
        <f>+'[1]Informe_dane'!R133</f>
        <v>113948.064</v>
      </c>
      <c r="S133" s="39">
        <f>+'[1]Informe_dane'!S133</f>
        <v>0</v>
      </c>
      <c r="T133" s="39">
        <f>+'[1]Informe_dane'!T133</f>
        <v>9885466.01972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252496.457</v>
      </c>
      <c r="AE133" s="39">
        <f>+'[1]Informe_dane'!AE133</f>
        <v>252496.457</v>
      </c>
      <c r="AF133" s="39">
        <f>+'[1]Informe_dane'!AF133</f>
        <v>0</v>
      </c>
      <c r="AG133" s="39">
        <f>+'[1]Informe_dane'!AG133</f>
        <v>9438894.42072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991727.66</v>
      </c>
      <c r="AR133" s="39">
        <f>+'[1]Informe_dane'!AR133</f>
        <v>991727.66</v>
      </c>
      <c r="AS133" s="39">
        <f>+'[1]Informe_dane'!AS133</f>
        <v>0</v>
      </c>
      <c r="AT133" s="39">
        <f>+'[1]Informe_dane'!AT133</f>
        <v>7799271.719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949647.598</v>
      </c>
      <c r="BE133" s="39">
        <f>+'[1]Informe_dane'!BE133</f>
        <v>949647.598</v>
      </c>
      <c r="BF133" s="39">
        <f>+'[1]Informe_dane'!BF133</f>
        <v>0</v>
      </c>
      <c r="BG133" s="39">
        <f>+'[1]Informe_dane'!BG133</f>
        <v>7715111.595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616.281</v>
      </c>
      <c r="R134" s="39">
        <f>+'[1]Informe_dane'!R134</f>
        <v>616.281</v>
      </c>
      <c r="S134" s="39">
        <f>+'[1]Informe_dane'!S134</f>
        <v>0</v>
      </c>
      <c r="T134" s="39">
        <f>+'[1]Informe_dane'!T134</f>
        <v>395856.324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5544.1086</v>
      </c>
      <c r="AE134" s="39">
        <f>+'[1]Informe_dane'!AE134</f>
        <v>5544.1086</v>
      </c>
      <c r="AF134" s="39">
        <f>+'[1]Informe_dane'!AF134</f>
        <v>0</v>
      </c>
      <c r="AG134" s="39">
        <f>+'[1]Informe_dane'!AG134</f>
        <v>405370.97919999994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34204.472</v>
      </c>
      <c r="AR134" s="39">
        <f>+'[1]Informe_dane'!AR134</f>
        <v>34204.472</v>
      </c>
      <c r="AS134" s="39">
        <f>+'[1]Informe_dane'!AS134</f>
        <v>0</v>
      </c>
      <c r="AT134" s="39">
        <f>+'[1]Informe_dane'!AT134</f>
        <v>284305.67600000004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37704.472</v>
      </c>
      <c r="BE134" s="39">
        <f>+'[1]Informe_dane'!BE134</f>
        <v>37704.472</v>
      </c>
      <c r="BF134" s="39">
        <f>+'[1]Informe_dane'!BF134</f>
        <v>0</v>
      </c>
      <c r="BG134" s="39">
        <f>+'[1]Informe_dane'!BG134</f>
        <v>291305.67600000004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485.87</v>
      </c>
      <c r="R135" s="39">
        <f>+'[1]Informe_dane'!R135</f>
        <v>485.87</v>
      </c>
      <c r="S135" s="39">
        <f>+'[1]Informe_dane'!S135</f>
        <v>0</v>
      </c>
      <c r="T135" s="39">
        <f>+'[1]Informe_dane'!T135</f>
        <v>440168.954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485.87</v>
      </c>
      <c r="AE135" s="39">
        <f>+'[1]Informe_dane'!AE135</f>
        <v>485.87</v>
      </c>
      <c r="AF135" s="39">
        <f>+'[1]Informe_dane'!AF135</f>
        <v>0</v>
      </c>
      <c r="AG135" s="39">
        <f>+'[1]Informe_dane'!AG135</f>
        <v>440168.95399999997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35355</v>
      </c>
      <c r="AR135" s="39">
        <f>+'[1]Informe_dane'!AR135</f>
        <v>35355</v>
      </c>
      <c r="AS135" s="39">
        <f>+'[1]Informe_dane'!AS135</f>
        <v>0</v>
      </c>
      <c r="AT135" s="39">
        <f>+'[1]Informe_dane'!AT135</f>
        <v>364883.131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38243</v>
      </c>
      <c r="BE135" s="39">
        <f>+'[1]Informe_dane'!BE135</f>
        <v>38243</v>
      </c>
      <c r="BF135" s="39">
        <f>+'[1]Informe_dane'!BF135</f>
        <v>0</v>
      </c>
      <c r="BG135" s="39">
        <f>+'[1]Informe_dane'!BG135</f>
        <v>370659.131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21790</v>
      </c>
      <c r="G136" s="39">
        <f>+'[1]Informe_dane'!G136</f>
        <v>1428990.116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20697.258449999998</v>
      </c>
      <c r="R136" s="39">
        <f>+'[1]Informe_dane'!R136</f>
        <v>20697.258449999998</v>
      </c>
      <c r="S136" s="39">
        <f>+'[1]Informe_dane'!S136</f>
        <v>0</v>
      </c>
      <c r="T136" s="39">
        <f>+'[1]Informe_dane'!T136</f>
        <v>1358115.18895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29710.744</v>
      </c>
      <c r="AE136" s="39">
        <f>+'[1]Informe_dane'!AE136</f>
        <v>29710.744</v>
      </c>
      <c r="AF136" s="39">
        <f>+'[1]Informe_dane'!AF136</f>
        <v>0</v>
      </c>
      <c r="AG136" s="39">
        <f>+'[1]Informe_dane'!AG136</f>
        <v>1334349.11405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79733.087</v>
      </c>
      <c r="AR136" s="39">
        <f>+'[1]Informe_dane'!AR136</f>
        <v>79733.087</v>
      </c>
      <c r="AS136" s="39">
        <f>+'[1]Informe_dane'!AS136</f>
        <v>0</v>
      </c>
      <c r="AT136" s="39">
        <f>+'[1]Informe_dane'!AT136</f>
        <v>1034916.7130000002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61844.34</v>
      </c>
      <c r="BE136" s="39">
        <f>+'[1]Informe_dane'!BE136</f>
        <v>61844.34</v>
      </c>
      <c r="BF136" s="39">
        <f>+'[1]Informe_dane'!BF136</f>
        <v>0</v>
      </c>
      <c r="BG136" s="39">
        <f>+'[1]Informe_dane'!BG136</f>
        <v>999139.219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2000</v>
      </c>
      <c r="R137" s="39">
        <f>+'[1]Informe_dane'!R137</f>
        <v>2000</v>
      </c>
      <c r="S137" s="39">
        <f>+'[1]Informe_dane'!S137</f>
        <v>0</v>
      </c>
      <c r="T137" s="39">
        <f>+'[1]Informe_dane'!T137</f>
        <v>1401803.706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1395727.458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130081.62</v>
      </c>
      <c r="AR137" s="39">
        <f>+'[1]Informe_dane'!AR137</f>
        <v>130081.62</v>
      </c>
      <c r="AS137" s="39">
        <f>+'[1]Informe_dane'!AS137</f>
        <v>0</v>
      </c>
      <c r="AT137" s="39">
        <f>+'[1]Informe_dane'!AT137</f>
        <v>1200810.446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130081.62</v>
      </c>
      <c r="BE137" s="39">
        <f>+'[1]Informe_dane'!BE137</f>
        <v>130081.62</v>
      </c>
      <c r="BF137" s="39">
        <f>+'[1]Informe_dane'!BF137</f>
        <v>0</v>
      </c>
      <c r="BG137" s="39">
        <f>+'[1]Informe_dane'!BG137</f>
        <v>1200810.446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11832</v>
      </c>
      <c r="G138" s="39">
        <f>+'[1]Informe_dane'!G138</f>
        <v>1778230.803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8903.939</v>
      </c>
      <c r="R138" s="39">
        <f>+'[1]Informe_dane'!R138</f>
        <v>8903.939</v>
      </c>
      <c r="S138" s="39">
        <f>+'[1]Informe_dane'!S138</f>
        <v>0</v>
      </c>
      <c r="T138" s="39">
        <f>+'[1]Informe_dane'!T138</f>
        <v>1157056.2210000001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3085.047</v>
      </c>
      <c r="AE138" s="39">
        <f>+'[1]Informe_dane'!AE138</f>
        <v>3085.047</v>
      </c>
      <c r="AF138" s="39">
        <f>+'[1]Informe_dane'!AF138</f>
        <v>0</v>
      </c>
      <c r="AG138" s="39">
        <f>+'[1]Informe_dane'!AG138</f>
        <v>1128886.437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109124.71</v>
      </c>
      <c r="AR138" s="39">
        <f>+'[1]Informe_dane'!AR138</f>
        <v>109124.71</v>
      </c>
      <c r="AS138" s="39">
        <f>+'[1]Informe_dane'!AS138</f>
        <v>0</v>
      </c>
      <c r="AT138" s="39">
        <f>+'[1]Informe_dane'!AT138</f>
        <v>934720.6539999999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101069.915</v>
      </c>
      <c r="BE138" s="39">
        <f>+'[1]Informe_dane'!BE138</f>
        <v>101069.915</v>
      </c>
      <c r="BF138" s="39">
        <f>+'[1]Informe_dane'!BF138</f>
        <v>0</v>
      </c>
      <c r="BG138" s="39">
        <f>+'[1]Informe_dane'!BG138</f>
        <v>918611.064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299575.25</v>
      </c>
      <c r="R139" s="39">
        <f>+'[1]Informe_dane'!R139</f>
        <v>299575.25</v>
      </c>
      <c r="S139" s="39">
        <f>+'[1]Informe_dane'!S139</f>
        <v>0</v>
      </c>
      <c r="T139" s="39">
        <f>+'[1]Informe_dane'!T139</f>
        <v>3204837.21357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285924.844</v>
      </c>
      <c r="AE139" s="39">
        <f>+'[1]Informe_dane'!AE139</f>
        <v>285924.844</v>
      </c>
      <c r="AF139" s="39">
        <f>+'[1]Informe_dane'!AF139</f>
        <v>0</v>
      </c>
      <c r="AG139" s="39">
        <f>+'[1]Informe_dane'!AG139</f>
        <v>2397942.8956600004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566592.294</v>
      </c>
      <c r="AR139" s="39">
        <f>+'[1]Informe_dane'!AR139</f>
        <v>566592.294</v>
      </c>
      <c r="AS139" s="39">
        <f>+'[1]Informe_dane'!AS139</f>
        <v>0</v>
      </c>
      <c r="AT139" s="39">
        <f>+'[1]Informe_dane'!AT139</f>
        <v>2119657.9699999997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569461.844</v>
      </c>
      <c r="BE139" s="39">
        <f>+'[1]Informe_dane'!BE139</f>
        <v>569461.844</v>
      </c>
      <c r="BF139" s="39">
        <f>+'[1]Informe_dane'!BF139</f>
        <v>0</v>
      </c>
      <c r="BG139" s="39">
        <f>+'[1]Informe_dane'!BG139</f>
        <v>2125397.0700000003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49528.315</v>
      </c>
      <c r="R140" s="39">
        <f>+'[1]Informe_dane'!R140</f>
        <v>49528.315</v>
      </c>
      <c r="S140" s="39">
        <f>+'[1]Informe_dane'!S140</f>
        <v>0</v>
      </c>
      <c r="T140" s="39">
        <f>+'[1]Informe_dane'!T140</f>
        <v>2457295.8619999997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148512.544</v>
      </c>
      <c r="AE140" s="39">
        <f>+'[1]Informe_dane'!AE140</f>
        <v>148512.544</v>
      </c>
      <c r="AF140" s="39">
        <f>+'[1]Informe_dane'!AF140</f>
        <v>0</v>
      </c>
      <c r="AG140" s="39">
        <f>+'[1]Informe_dane'!AG140</f>
        <v>1799398.682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1022850.614</v>
      </c>
      <c r="AR140" s="39">
        <f>+'[1]Informe_dane'!AR140</f>
        <v>1022850.614</v>
      </c>
      <c r="AS140" s="39">
        <f>+'[1]Informe_dane'!AS140</f>
        <v>0</v>
      </c>
      <c r="AT140" s="39">
        <f>+'[1]Informe_dane'!AT140</f>
        <v>2248395.939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925976.591</v>
      </c>
      <c r="BE140" s="39">
        <f>+'[1]Informe_dane'!BE140</f>
        <v>925976.591</v>
      </c>
      <c r="BF140" s="39">
        <f>+'[1]Informe_dane'!BF140</f>
        <v>0</v>
      </c>
      <c r="BG140" s="39">
        <f>+'[1]Informe_dane'!BG140</f>
        <v>2054647.8930000002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34955.129</v>
      </c>
      <c r="R141" s="39">
        <f>+'[1]Informe_dane'!R141</f>
        <v>34955.129</v>
      </c>
      <c r="S141" s="39">
        <f>+'[1]Informe_dane'!S141</f>
        <v>0</v>
      </c>
      <c r="T141" s="39">
        <f>+'[1]Informe_dane'!T141</f>
        <v>1468579.34168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34844.491</v>
      </c>
      <c r="AE141" s="39">
        <f>+'[1]Informe_dane'!AE141</f>
        <v>34844.491</v>
      </c>
      <c r="AF141" s="39">
        <f>+'[1]Informe_dane'!AF141</f>
        <v>0</v>
      </c>
      <c r="AG141" s="39">
        <f>+'[1]Informe_dane'!AG141</f>
        <v>1466898.71568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133836.487</v>
      </c>
      <c r="AR141" s="39">
        <f>+'[1]Informe_dane'!AR141</f>
        <v>133836.487</v>
      </c>
      <c r="AS141" s="39">
        <f>+'[1]Informe_dane'!AS141</f>
        <v>0</v>
      </c>
      <c r="AT141" s="39">
        <f>+'[1]Informe_dane'!AT141</f>
        <v>1241637.06468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107090.84</v>
      </c>
      <c r="BE141" s="39">
        <f>+'[1]Informe_dane'!BE141</f>
        <v>107090.84</v>
      </c>
      <c r="BF141" s="39">
        <f>+'[1]Informe_dane'!BF141</f>
        <v>0</v>
      </c>
      <c r="BG141" s="39">
        <f>+'[1]Informe_dane'!BG141</f>
        <v>1188145.77068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1026.401</v>
      </c>
      <c r="R142" s="39">
        <f>+'[1]Informe_dane'!R142</f>
        <v>1026.401</v>
      </c>
      <c r="S142" s="39">
        <f>+'[1]Informe_dane'!S142</f>
        <v>0</v>
      </c>
      <c r="T142" s="39">
        <f>+'[1]Informe_dane'!T142</f>
        <v>2416726.7169999997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10183.968</v>
      </c>
      <c r="AE142" s="39">
        <f>+'[1]Informe_dane'!AE142</f>
        <v>10183.968</v>
      </c>
      <c r="AF142" s="39">
        <f>+'[1]Informe_dane'!AF142</f>
        <v>0</v>
      </c>
      <c r="AG142" s="39">
        <f>+'[1]Informe_dane'!AG142</f>
        <v>2435041.8509999993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184862.6</v>
      </c>
      <c r="AR142" s="39">
        <f>+'[1]Informe_dane'!AR142</f>
        <v>184862.6</v>
      </c>
      <c r="AS142" s="39">
        <f>+'[1]Informe_dane'!AS142</f>
        <v>0</v>
      </c>
      <c r="AT142" s="39">
        <f>+'[1]Informe_dane'!AT142</f>
        <v>2171535.981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189392.6</v>
      </c>
      <c r="BE142" s="39">
        <f>+'[1]Informe_dane'!BE142</f>
        <v>189392.6</v>
      </c>
      <c r="BF142" s="39">
        <f>+'[1]Informe_dane'!BF142</f>
        <v>0</v>
      </c>
      <c r="BG142" s="39">
        <f>+'[1]Informe_dane'!BG142</f>
        <v>2180595.981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40000</v>
      </c>
      <c r="G143" s="39">
        <f>+'[1]Informe_dane'!G143</f>
        <v>960000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4053.333</v>
      </c>
      <c r="R143" s="39">
        <f>+'[1]Informe_dane'!R143</f>
        <v>4053.333</v>
      </c>
      <c r="S143" s="39">
        <f>+'[1]Informe_dane'!S143</f>
        <v>0</v>
      </c>
      <c r="T143" s="39">
        <f>+'[1]Informe_dane'!T143</f>
        <v>814846.064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8053.333</v>
      </c>
      <c r="AE143" s="39">
        <f>+'[1]Informe_dane'!AE143</f>
        <v>8053.333</v>
      </c>
      <c r="AF143" s="39">
        <f>+'[1]Informe_dane'!AF143</f>
        <v>0</v>
      </c>
      <c r="AG143" s="39">
        <f>+'[1]Informe_dane'!AG143</f>
        <v>782846.064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27786.385</v>
      </c>
      <c r="AR143" s="39">
        <f>+'[1]Informe_dane'!AR143</f>
        <v>27786.385</v>
      </c>
      <c r="AS143" s="39">
        <f>+'[1]Informe_dane'!AS143</f>
        <v>0</v>
      </c>
      <c r="AT143" s="39">
        <f>+'[1]Informe_dane'!AT143</f>
        <v>736215.9650000001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27786.385</v>
      </c>
      <c r="BE143" s="39">
        <f>+'[1]Informe_dane'!BE143</f>
        <v>27786.385</v>
      </c>
      <c r="BF143" s="39">
        <f>+'[1]Informe_dane'!BF143</f>
        <v>0</v>
      </c>
      <c r="BG143" s="39">
        <f>+'[1]Informe_dane'!BG143</f>
        <v>736215.9650000001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7868</v>
      </c>
      <c r="G144" s="39">
        <f>+'[1]Informe_dane'!G144</f>
        <v>2231765.354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27120.156</v>
      </c>
      <c r="R144" s="39">
        <f>+'[1]Informe_dane'!R144</f>
        <v>27120.156</v>
      </c>
      <c r="S144" s="39">
        <f>+'[1]Informe_dane'!S144</f>
        <v>0</v>
      </c>
      <c r="T144" s="39">
        <f>+'[1]Informe_dane'!T144</f>
        <v>2193981.7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83500.85</v>
      </c>
      <c r="AE144" s="39">
        <f>+'[1]Informe_dane'!AE144</f>
        <v>83500.85</v>
      </c>
      <c r="AF144" s="39">
        <f>+'[1]Informe_dane'!AF144</f>
        <v>0</v>
      </c>
      <c r="AG144" s="39">
        <f>+'[1]Informe_dane'!AG144</f>
        <v>2122290.671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171121.703</v>
      </c>
      <c r="AR144" s="39">
        <f>+'[1]Informe_dane'!AR144</f>
        <v>171121.703</v>
      </c>
      <c r="AS144" s="39">
        <f>+'[1]Informe_dane'!AS144</f>
        <v>0</v>
      </c>
      <c r="AT144" s="39">
        <f>+'[1]Informe_dane'!AT144</f>
        <v>1831856.9049999998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158109.094</v>
      </c>
      <c r="BE144" s="39">
        <f>+'[1]Informe_dane'!BE144</f>
        <v>158109.094</v>
      </c>
      <c r="BF144" s="39">
        <f>+'[1]Informe_dane'!BF144</f>
        <v>0</v>
      </c>
      <c r="BG144" s="39">
        <f>+'[1]Informe_dane'!BG144</f>
        <v>1805831.687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9647.841</v>
      </c>
      <c r="R145" s="39">
        <f>+'[1]Informe_dane'!R145</f>
        <v>9647.841</v>
      </c>
      <c r="S145" s="39">
        <f>+'[1]Informe_dane'!S145</f>
        <v>0</v>
      </c>
      <c r="T145" s="39">
        <f>+'[1]Informe_dane'!T145</f>
        <v>1859100.58914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9311.444</v>
      </c>
      <c r="AE145" s="39">
        <f>+'[1]Informe_dane'!AE145</f>
        <v>9311.444</v>
      </c>
      <c r="AF145" s="39">
        <f>+'[1]Informe_dane'!AF145</f>
        <v>0</v>
      </c>
      <c r="AG145" s="39">
        <f>+'[1]Informe_dane'!AG145</f>
        <v>1761631.9609999997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217072.588</v>
      </c>
      <c r="AR145" s="39">
        <f>+'[1]Informe_dane'!AR145</f>
        <v>217072.588</v>
      </c>
      <c r="AS145" s="39">
        <f>+'[1]Informe_dane'!AS145</f>
        <v>0</v>
      </c>
      <c r="AT145" s="39">
        <f>+'[1]Informe_dane'!AT145</f>
        <v>1580057.39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187470.278</v>
      </c>
      <c r="BE145" s="39">
        <f>+'[1]Informe_dane'!BE145</f>
        <v>187470.278</v>
      </c>
      <c r="BF145" s="39">
        <f>+'[1]Informe_dane'!BF145</f>
        <v>0</v>
      </c>
      <c r="BG145" s="39">
        <f>+'[1]Informe_dane'!BG145</f>
        <v>1520852.7699999998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13372</v>
      </c>
      <c r="G146" s="39">
        <f>+'[1]Informe_dane'!G146</f>
        <v>982730.7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4474.5225</v>
      </c>
      <c r="R146" s="39">
        <f>+'[1]Informe_dane'!R146</f>
        <v>4474.5225</v>
      </c>
      <c r="S146" s="39">
        <f>+'[1]Informe_dane'!S146</f>
        <v>0</v>
      </c>
      <c r="T146" s="39">
        <f>+'[1]Informe_dane'!T146</f>
        <v>186759.42749999996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4831.896</v>
      </c>
      <c r="AE146" s="39">
        <f>+'[1]Informe_dane'!AE146</f>
        <v>4831.896</v>
      </c>
      <c r="AF146" s="39">
        <f>+'[1]Informe_dane'!AF146</f>
        <v>0</v>
      </c>
      <c r="AG146" s="39">
        <f>+'[1]Informe_dane'!AG146</f>
        <v>174102.17450000002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31759.093</v>
      </c>
      <c r="AR146" s="39">
        <f>+'[1]Informe_dane'!AR146</f>
        <v>31759.093</v>
      </c>
      <c r="AS146" s="39">
        <f>+'[1]Informe_dane'!AS146</f>
        <v>0</v>
      </c>
      <c r="AT146" s="39">
        <f>+'[1]Informe_dane'!AT146</f>
        <v>157639.28149999998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12367.956</v>
      </c>
      <c r="BE146" s="39">
        <f>+'[1]Informe_dane'!BE146</f>
        <v>12367.956</v>
      </c>
      <c r="BF146" s="39">
        <f>+'[1]Informe_dane'!BF146</f>
        <v>0</v>
      </c>
      <c r="BG146" s="39">
        <f>+'[1]Informe_dane'!BG146</f>
        <v>118857.0075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27131</v>
      </c>
      <c r="F147" s="39">
        <f>+'[1]Informe_dane'!F147</f>
        <v>0</v>
      </c>
      <c r="G147" s="39">
        <f>+'[1]Informe_dane'!G147</f>
        <v>8027131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10200</v>
      </c>
      <c r="R147" s="39">
        <f>+'[1]Informe_dane'!R147</f>
        <v>10200</v>
      </c>
      <c r="S147" s="39">
        <f>+'[1]Informe_dane'!S147</f>
        <v>0</v>
      </c>
      <c r="T147" s="39">
        <f>+'[1]Informe_dane'!T147</f>
        <v>6753379.811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3480</v>
      </c>
      <c r="AE147" s="39">
        <f>+'[1]Informe_dane'!AE147</f>
        <v>3480</v>
      </c>
      <c r="AF147" s="39">
        <f>+'[1]Informe_dane'!AF147</f>
        <v>0</v>
      </c>
      <c r="AG147" s="39">
        <f>+'[1]Informe_dane'!AG147</f>
        <v>6729551.734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334226.282</v>
      </c>
      <c r="AR147" s="39">
        <f>+'[1]Informe_dane'!AR147</f>
        <v>334226.282</v>
      </c>
      <c r="AS147" s="39">
        <f>+'[1]Informe_dane'!AS147</f>
        <v>0</v>
      </c>
      <c r="AT147" s="39">
        <f>+'[1]Informe_dane'!AT147</f>
        <v>4659120.079999999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377436.271</v>
      </c>
      <c r="BE147" s="39">
        <f>+'[1]Informe_dane'!BE147</f>
        <v>377436.271</v>
      </c>
      <c r="BF147" s="39">
        <f>+'[1]Informe_dane'!BF147</f>
        <v>0</v>
      </c>
      <c r="BG147" s="39">
        <f>+'[1]Informe_dane'!BG147</f>
        <v>4745540.057999999</v>
      </c>
    </row>
    <row r="148" spans="1:59" ht="22.5">
      <c r="A148" s="39" t="s">
        <v>291</v>
      </c>
      <c r="B148" s="42">
        <v>11</v>
      </c>
      <c r="C148" s="54" t="s">
        <v>292</v>
      </c>
      <c r="D148" s="39">
        <f>+'[1]Informe_dane'!D148</f>
        <v>0</v>
      </c>
      <c r="E148" s="39">
        <f>+'[1]Informe_dane'!E148</f>
        <v>543936.437</v>
      </c>
      <c r="F148" s="39">
        <f>+'[1]Informe_dane'!F148</f>
        <v>0</v>
      </c>
      <c r="G148" s="39">
        <f>+'[1]Informe_dane'!G148</f>
        <v>543936.437</v>
      </c>
      <c r="H148" s="39">
        <f>+'[1]Informe_dane'!H148</f>
        <v>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50810.866</v>
      </c>
      <c r="R148" s="39">
        <f>+'[1]Informe_dane'!R148</f>
        <v>50810.866</v>
      </c>
      <c r="S148" s="39">
        <f>+'[1]Informe_dane'!S148</f>
        <v>0</v>
      </c>
      <c r="T148" s="39">
        <f>+'[1]Informe_dane'!T148</f>
        <v>101621.732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48803.28625</v>
      </c>
      <c r="AE148" s="39">
        <f>+'[1]Informe_dane'!AE148</f>
        <v>48803.28625</v>
      </c>
      <c r="AF148" s="39">
        <f>+'[1]Informe_dane'!AF148</f>
        <v>0</v>
      </c>
      <c r="AG148" s="39">
        <f>+'[1]Informe_dane'!AG148</f>
        <v>97606.5725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13127.202</v>
      </c>
      <c r="AR148" s="39">
        <f>+'[1]Informe_dane'!AR148</f>
        <v>13127.202</v>
      </c>
      <c r="AS148" s="39">
        <f>+'[1]Informe_dane'!AS148</f>
        <v>0</v>
      </c>
      <c r="AT148" s="39">
        <f>+'[1]Informe_dane'!AT148</f>
        <v>26254.404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6685.424</v>
      </c>
      <c r="BE148" s="39">
        <f>+'[1]Informe_dane'!BE148</f>
        <v>6685.424</v>
      </c>
      <c r="BF148" s="39">
        <f>+'[1]Informe_dane'!BF148</f>
        <v>0</v>
      </c>
      <c r="BG148" s="39">
        <f>+'[1]Informe_dane'!BG148</f>
        <v>13370.848</v>
      </c>
    </row>
    <row r="149" spans="1:59" ht="22.5">
      <c r="A149" s="39" t="s">
        <v>291</v>
      </c>
      <c r="B149" s="42">
        <v>13</v>
      </c>
      <c r="C149" s="54" t="s">
        <v>292</v>
      </c>
      <c r="D149" s="39">
        <f>+'[1]Informe_dane'!D149</f>
        <v>7000000</v>
      </c>
      <c r="E149" s="39">
        <f>+'[1]Informe_dane'!E149</f>
        <v>148159.563</v>
      </c>
      <c r="F149" s="39">
        <f>+'[1]Informe_dane'!F149</f>
        <v>0</v>
      </c>
      <c r="G149" s="39">
        <f>+'[1]Informe_dane'!G149</f>
        <v>7148159.563</v>
      </c>
      <c r="H149" s="39">
        <f>+'[1]Informe_dane'!H149</f>
        <v>0</v>
      </c>
      <c r="I149" s="39">
        <f>+'[1]Informe_dane'!I149</f>
        <v>20000</v>
      </c>
      <c r="J149" s="39">
        <f>+'[1]Informe_dane'!J149</f>
        <v>559645.141</v>
      </c>
      <c r="K149" s="39">
        <f>+'[1]Informe_dane'!K149</f>
        <v>1932713.501</v>
      </c>
      <c r="L149" s="39">
        <f>+'[1]Informe_dane'!L149</f>
        <v>187493.02399000002</v>
      </c>
      <c r="M149" s="39">
        <f>+'[1]Informe_dane'!M149</f>
        <v>301538.647</v>
      </c>
      <c r="N149" s="39">
        <f>+'[1]Informe_dane'!N149</f>
        <v>347962.128</v>
      </c>
      <c r="O149" s="39">
        <f>+'[1]Informe_dane'!O149</f>
        <v>1554109.154</v>
      </c>
      <c r="P149" s="39">
        <f>+'[1]Informe_dane'!P149</f>
        <v>33499.47</v>
      </c>
      <c r="Q149" s="39">
        <f>+'[1]Informe_dane'!Q149</f>
        <v>23226.907</v>
      </c>
      <c r="R149" s="39">
        <f>+'[1]Informe_dane'!R149</f>
        <v>23226.907</v>
      </c>
      <c r="S149" s="39">
        <f>+'[1]Informe_dane'!S149</f>
        <v>0</v>
      </c>
      <c r="T149" s="39">
        <f>+'[1]Informe_dane'!T149</f>
        <v>4983414.878989999</v>
      </c>
      <c r="U149" s="39">
        <f>+'[1]Informe_dane'!U149</f>
        <v>0</v>
      </c>
      <c r="V149" s="39">
        <f>+'[1]Informe_dane'!V149</f>
        <v>0</v>
      </c>
      <c r="W149" s="39">
        <f>+'[1]Informe_dane'!W149</f>
        <v>556985.141</v>
      </c>
      <c r="X149" s="39">
        <f>+'[1]Informe_dane'!X149</f>
        <v>1876703.229</v>
      </c>
      <c r="Y149" s="39">
        <f>+'[1]Informe_dane'!Y149</f>
        <v>266163.29599</v>
      </c>
      <c r="Z149" s="39">
        <f>+'[1]Informe_dane'!Z149</f>
        <v>155451.507</v>
      </c>
      <c r="AA149" s="39">
        <f>+'[1]Informe_dane'!AA149</f>
        <v>467492.85</v>
      </c>
      <c r="AB149" s="39">
        <f>+'[1]Informe_dane'!AB149</f>
        <v>1580665.572</v>
      </c>
      <c r="AC149" s="39">
        <f>+'[1]Informe_dane'!AC149</f>
        <v>33499.47</v>
      </c>
      <c r="AD149" s="39">
        <f>+'[1]Informe_dane'!AD149</f>
        <v>202466.908</v>
      </c>
      <c r="AE149" s="39">
        <f>+'[1]Informe_dane'!AE149</f>
        <v>202466.908</v>
      </c>
      <c r="AF149" s="39">
        <f>+'[1]Informe_dane'!AF149</f>
        <v>0</v>
      </c>
      <c r="AG149" s="39">
        <f>+'[1]Informe_dane'!AG149</f>
        <v>5341894.8809899995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1787.987</v>
      </c>
      <c r="AK149" s="39">
        <f>+'[1]Informe_dane'!AK149</f>
        <v>63076.663</v>
      </c>
      <c r="AL149" s="39">
        <f>+'[1]Informe_dane'!AL149</f>
        <v>956372.427</v>
      </c>
      <c r="AM149" s="39">
        <f>+'[1]Informe_dane'!AM149</f>
        <v>123164.50499</v>
      </c>
      <c r="AN149" s="39">
        <f>+'[1]Informe_dane'!AN149</f>
        <v>132475.823</v>
      </c>
      <c r="AO149" s="39">
        <f>+'[1]Informe_dane'!AO149</f>
        <v>791277.197</v>
      </c>
      <c r="AP149" s="39">
        <f>+'[1]Informe_dane'!AP149</f>
        <v>334372.74</v>
      </c>
      <c r="AQ149" s="39">
        <f>+'[1]Informe_dane'!AQ149</f>
        <v>675832.568</v>
      </c>
      <c r="AR149" s="39">
        <f>+'[1]Informe_dane'!AR149</f>
        <v>675832.568</v>
      </c>
      <c r="AS149" s="39">
        <f>+'[1]Informe_dane'!AS149</f>
        <v>0</v>
      </c>
      <c r="AT149" s="39">
        <f>+'[1]Informe_dane'!AT149</f>
        <v>3754192.4779900005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1787.987</v>
      </c>
      <c r="AX149" s="39">
        <f>+'[1]Informe_dane'!AX149</f>
        <v>63076.663</v>
      </c>
      <c r="AY149" s="39">
        <f>+'[1]Informe_dane'!AY149</f>
        <v>956372.427</v>
      </c>
      <c r="AZ149" s="39">
        <f>+'[1]Informe_dane'!AZ149</f>
        <v>116065.657</v>
      </c>
      <c r="BA149" s="39">
        <f>+'[1]Informe_dane'!BA149</f>
        <v>139574.67099</v>
      </c>
      <c r="BB149" s="39">
        <f>+'[1]Informe_dane'!BB149</f>
        <v>790674.477</v>
      </c>
      <c r="BC149" s="39">
        <f>+'[1]Informe_dane'!BC149</f>
        <v>334975.46</v>
      </c>
      <c r="BD149" s="39">
        <f>+'[1]Informe_dane'!BD149</f>
        <v>162042.991</v>
      </c>
      <c r="BE149" s="39">
        <f>+'[1]Informe_dane'!BE149</f>
        <v>162042.991</v>
      </c>
      <c r="BF149" s="39">
        <f>+'[1]Informe_dane'!BF149</f>
        <v>0</v>
      </c>
      <c r="BG149" s="39">
        <f>+'[1]Informe_dane'!BG149</f>
        <v>2726613.32399</v>
      </c>
    </row>
    <row r="150" spans="1:59" ht="33.75">
      <c r="A150" s="39" t="s">
        <v>322</v>
      </c>
      <c r="B150" s="42">
        <v>11</v>
      </c>
      <c r="C150" s="54" t="s">
        <v>323</v>
      </c>
      <c r="D150" s="39">
        <f>+'[1]Informe_dane'!D150</f>
        <v>1390500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1390500</v>
      </c>
      <c r="H150" s="39">
        <f>+'[1]Informe_dane'!H150</f>
        <v>124760</v>
      </c>
      <c r="I150" s="39">
        <f>+'[1]Informe_dane'!I150</f>
        <v>173966.907</v>
      </c>
      <c r="J150" s="39">
        <f>+'[1]Informe_dane'!J150</f>
        <v>-24311.07</v>
      </c>
      <c r="K150" s="39">
        <f>+'[1]Informe_dane'!K150</f>
        <v>0</v>
      </c>
      <c r="L150" s="39">
        <f>+'[1]Informe_dane'!L150</f>
        <v>0</v>
      </c>
      <c r="M150" s="39">
        <f>+'[1]Informe_dane'!M150</f>
        <v>-4555.464</v>
      </c>
      <c r="N150" s="39">
        <f>+'[1]Informe_dane'!N150</f>
        <v>12381.957</v>
      </c>
      <c r="O150" s="39">
        <f>+'[1]Informe_dane'!O150</f>
        <v>4265.012</v>
      </c>
      <c r="P150" s="39">
        <f>+'[1]Informe_dane'!P150</f>
        <v>1294.434</v>
      </c>
      <c r="Q150" s="39">
        <f>+'[1]Informe_dane'!Q150</f>
        <v>4325.072</v>
      </c>
      <c r="R150" s="39">
        <f>+'[1]Informe_dane'!R150</f>
        <v>4325.072</v>
      </c>
      <c r="S150" s="39">
        <f>+'[1]Informe_dane'!S150</f>
        <v>0</v>
      </c>
      <c r="T150" s="39">
        <f>+'[1]Informe_dane'!T150</f>
        <v>296451.92</v>
      </c>
      <c r="U150" s="39">
        <f>+'[1]Informe_dane'!U150</f>
        <v>124250</v>
      </c>
      <c r="V150" s="39">
        <f>+'[1]Informe_dane'!V150</f>
        <v>139056.687</v>
      </c>
      <c r="W150" s="39">
        <f>+'[1]Informe_dane'!W150</f>
        <v>509.15</v>
      </c>
      <c r="X150" s="39">
        <f>+'[1]Informe_dane'!X150</f>
        <v>10600</v>
      </c>
      <c r="Y150" s="39">
        <f>+'[1]Informe_dane'!Y150</f>
        <v>0</v>
      </c>
      <c r="Z150" s="39">
        <f>+'[1]Informe_dane'!Z150</f>
        <v>-7373.1</v>
      </c>
      <c r="AA150" s="39">
        <f>+'[1]Informe_dane'!AA150</f>
        <v>2110.593</v>
      </c>
      <c r="AB150" s="39">
        <f>+'[1]Informe_dane'!AB150</f>
        <v>17354.012</v>
      </c>
      <c r="AC150" s="39">
        <f>+'[1]Informe_dane'!AC150</f>
        <v>1294.434</v>
      </c>
      <c r="AD150" s="39">
        <f>+'[1]Informe_dane'!AD150</f>
        <v>1124.74025</v>
      </c>
      <c r="AE150" s="39">
        <f>+'[1]Informe_dane'!AE150</f>
        <v>1124.74025</v>
      </c>
      <c r="AF150" s="39">
        <f>+'[1]Informe_dane'!AF150</f>
        <v>0</v>
      </c>
      <c r="AG150" s="39">
        <f>+'[1]Informe_dane'!AG150</f>
        <v>290051.2565</v>
      </c>
      <c r="AH150" s="39">
        <f>+'[1]Informe_dane'!AH150</f>
        <v>0</v>
      </c>
      <c r="AI150" s="39">
        <f>+'[1]Informe_dane'!AI150</f>
        <v>1050</v>
      </c>
      <c r="AJ150" s="39">
        <f>+'[1]Informe_dane'!AJ150</f>
        <v>16722.687</v>
      </c>
      <c r="AK150" s="39">
        <f>+'[1]Informe_dane'!AK150</f>
        <v>24553.4</v>
      </c>
      <c r="AL150" s="39">
        <f>+'[1]Informe_dane'!AL150</f>
        <v>24553.4</v>
      </c>
      <c r="AM150" s="39">
        <f>+'[1]Informe_dane'!AM150</f>
        <v>24553.4</v>
      </c>
      <c r="AN150" s="39">
        <f>+'[1]Informe_dane'!AN150</f>
        <v>27593.43</v>
      </c>
      <c r="AO150" s="39">
        <f>+'[1]Informe_dane'!AO150</f>
        <v>16550.874</v>
      </c>
      <c r="AP150" s="39">
        <f>+'[1]Informe_dane'!AP150</f>
        <v>38728.787</v>
      </c>
      <c r="AQ150" s="39">
        <f>+'[1]Informe_dane'!AQ150</f>
        <v>26039.003</v>
      </c>
      <c r="AR150" s="39">
        <f>+'[1]Informe_dane'!AR150</f>
        <v>26039.003</v>
      </c>
      <c r="AS150" s="39">
        <f>+'[1]Informe_dane'!AS150</f>
        <v>0</v>
      </c>
      <c r="AT150" s="39">
        <f>+'[1]Informe_dane'!AT150</f>
        <v>226383.984</v>
      </c>
      <c r="AU150" s="39">
        <f>+'[1]Informe_dane'!AU150</f>
        <v>0</v>
      </c>
      <c r="AV150" s="39">
        <f>+'[1]Informe_dane'!AV150</f>
        <v>1050</v>
      </c>
      <c r="AW150" s="39">
        <f>+'[1]Informe_dane'!AW150</f>
        <v>16722.687</v>
      </c>
      <c r="AX150" s="39">
        <f>+'[1]Informe_dane'!AX150</f>
        <v>24553.4</v>
      </c>
      <c r="AY150" s="39">
        <f>+'[1]Informe_dane'!AY150</f>
        <v>24553.4</v>
      </c>
      <c r="AZ150" s="39">
        <f>+'[1]Informe_dane'!AZ150</f>
        <v>24553.4</v>
      </c>
      <c r="BA150" s="39">
        <f>+'[1]Informe_dane'!BA150</f>
        <v>27593.43</v>
      </c>
      <c r="BB150" s="39">
        <f>+'[1]Informe_dane'!BB150</f>
        <v>16550.874</v>
      </c>
      <c r="BC150" s="39">
        <f>+'[1]Informe_dane'!BC150</f>
        <v>38728.787</v>
      </c>
      <c r="BD150" s="39">
        <f>+'[1]Informe_dane'!BD150</f>
        <v>26039.003</v>
      </c>
      <c r="BE150" s="39">
        <f>+'[1]Informe_dane'!BE150</f>
        <v>26039.003</v>
      </c>
      <c r="BF150" s="39">
        <f>+'[1]Informe_dane'!BF150</f>
        <v>0</v>
      </c>
      <c r="BG150" s="39">
        <f>+'[1]Informe_dane'!BG150</f>
        <v>226383.984</v>
      </c>
    </row>
    <row r="151" spans="1:59" ht="33.75">
      <c r="A151" s="46" t="s">
        <v>350</v>
      </c>
      <c r="B151" s="47">
        <v>10</v>
      </c>
      <c r="C151" s="55" t="s">
        <v>351</v>
      </c>
      <c r="D151" s="39">
        <f>+'[1]Informe_dane'!D151</f>
        <v>7000000</v>
      </c>
      <c r="E151" s="39">
        <f>+'[1]Informe_dane'!E151</f>
        <v>0</v>
      </c>
      <c r="F151" s="39">
        <f>+'[1]Informe_dane'!F151</f>
        <v>27131</v>
      </c>
      <c r="G151" s="39">
        <f>+'[1]Informe_dane'!G151</f>
        <v>6972869</v>
      </c>
      <c r="H151" s="39">
        <f>+'[1]Informe_dane'!H151</f>
        <v>76003.037</v>
      </c>
      <c r="I151" s="39">
        <f>+'[1]Informe_dane'!I151</f>
        <v>392998.6</v>
      </c>
      <c r="J151" s="39">
        <f>+'[1]Informe_dane'!J151</f>
        <v>119818</v>
      </c>
      <c r="K151" s="39">
        <f>+'[1]Informe_dane'!K151</f>
        <v>85014.768</v>
      </c>
      <c r="L151" s="39">
        <f>+'[1]Informe_dane'!L151</f>
        <v>1104019.782</v>
      </c>
      <c r="M151" s="39">
        <f>+'[1]Informe_dane'!M151</f>
        <v>3037874.09544</v>
      </c>
      <c r="N151" s="39">
        <f>+'[1]Informe_dane'!N151</f>
        <v>279909.185</v>
      </c>
      <c r="O151" s="39">
        <f>+'[1]Informe_dane'!O151</f>
        <v>210043.541</v>
      </c>
      <c r="P151" s="39">
        <f>+'[1]Informe_dane'!P151</f>
        <v>119186.461</v>
      </c>
      <c r="Q151" s="39">
        <f>+'[1]Informe_dane'!Q151</f>
        <v>37560.354</v>
      </c>
      <c r="R151" s="39">
        <f>+'[1]Informe_dane'!R151</f>
        <v>37560.354</v>
      </c>
      <c r="S151" s="39">
        <f>+'[1]Informe_dane'!S151</f>
        <v>0</v>
      </c>
      <c r="T151" s="39">
        <f>+'[1]Informe_dane'!T151</f>
        <v>5499988.17744</v>
      </c>
      <c r="U151" s="39">
        <f>+'[1]Informe_dane'!U151</f>
        <v>76003.037</v>
      </c>
      <c r="V151" s="39">
        <f>+'[1]Informe_dane'!V151</f>
        <v>41443.6</v>
      </c>
      <c r="W151" s="39">
        <f>+'[1]Informe_dane'!W151</f>
        <v>91515.084</v>
      </c>
      <c r="X151" s="39">
        <f>+'[1]Informe_dane'!X151</f>
        <v>85469.868</v>
      </c>
      <c r="Y151" s="39">
        <f>+'[1]Informe_dane'!Y151</f>
        <v>363909.131</v>
      </c>
      <c r="Z151" s="39">
        <f>+'[1]Informe_dane'!Z151</f>
        <v>574405.7234400001</v>
      </c>
      <c r="AA151" s="39">
        <f>+'[1]Informe_dane'!AA151</f>
        <v>3138397.381</v>
      </c>
      <c r="AB151" s="39">
        <f>+'[1]Informe_dane'!AB151</f>
        <v>560729.777</v>
      </c>
      <c r="AC151" s="39">
        <f>+'[1]Informe_dane'!AC151</f>
        <v>185995.963</v>
      </c>
      <c r="AD151" s="39">
        <f>+'[1]Informe_dane'!AD151</f>
        <v>53134.113</v>
      </c>
      <c r="AE151" s="39">
        <f>+'[1]Informe_dane'!AE151</f>
        <v>53134.113</v>
      </c>
      <c r="AF151" s="39">
        <f>+'[1]Informe_dane'!AF151</f>
        <v>0</v>
      </c>
      <c r="AG151" s="39">
        <f>+'[1]Informe_dane'!AG151</f>
        <v>5224137.790440001</v>
      </c>
      <c r="AH151" s="39">
        <f>+'[1]Informe_dane'!AH151</f>
        <v>0</v>
      </c>
      <c r="AI151" s="39">
        <f>+'[1]Informe_dane'!AI151</f>
        <v>6909.367</v>
      </c>
      <c r="AJ151" s="39">
        <f>+'[1]Informe_dane'!AJ151</f>
        <v>10676.967</v>
      </c>
      <c r="AK151" s="39">
        <f>+'[1]Informe_dane'!AK151</f>
        <v>16895.997</v>
      </c>
      <c r="AL151" s="39">
        <f>+'[1]Informe_dane'!AL151</f>
        <v>74790.481</v>
      </c>
      <c r="AM151" s="39">
        <f>+'[1]Informe_dane'!AM151</f>
        <v>138408.532</v>
      </c>
      <c r="AN151" s="39">
        <f>+'[1]Informe_dane'!AN151</f>
        <v>163538.05244</v>
      </c>
      <c r="AO151" s="39">
        <f>+'[1]Informe_dane'!AO151</f>
        <v>579963.881</v>
      </c>
      <c r="AP151" s="39">
        <f>+'[1]Informe_dane'!AP151</f>
        <v>872673.017</v>
      </c>
      <c r="AQ151" s="39">
        <f>+'[1]Informe_dane'!AQ151</f>
        <v>1102903.952</v>
      </c>
      <c r="AR151" s="39">
        <f>+'[1]Informe_dane'!AR151</f>
        <v>1102903.952</v>
      </c>
      <c r="AS151" s="39">
        <f>+'[1]Informe_dane'!AS151</f>
        <v>0</v>
      </c>
      <c r="AT151" s="39">
        <f>+'[1]Informe_dane'!AT151</f>
        <v>4069664.19844</v>
      </c>
      <c r="AU151" s="39">
        <f>+'[1]Informe_dane'!AU151</f>
        <v>0</v>
      </c>
      <c r="AV151" s="39">
        <f>+'[1]Informe_dane'!AV151</f>
        <v>6909.367</v>
      </c>
      <c r="AW151" s="39">
        <f>+'[1]Informe_dane'!AW151</f>
        <v>10676.967</v>
      </c>
      <c r="AX151" s="39">
        <f>+'[1]Informe_dane'!AX151</f>
        <v>16895.997</v>
      </c>
      <c r="AY151" s="39">
        <f>+'[1]Informe_dane'!AY151</f>
        <v>74790.481</v>
      </c>
      <c r="AZ151" s="39">
        <f>+'[1]Informe_dane'!AZ151</f>
        <v>138408.532</v>
      </c>
      <c r="BA151" s="39">
        <f>+'[1]Informe_dane'!BA151</f>
        <v>163538.05244</v>
      </c>
      <c r="BB151" s="39">
        <f>+'[1]Informe_dane'!BB151</f>
        <v>579963.881</v>
      </c>
      <c r="BC151" s="39">
        <f>+'[1]Informe_dane'!BC151</f>
        <v>872673.017</v>
      </c>
      <c r="BD151" s="39">
        <f>+'[1]Informe_dane'!BD151</f>
        <v>1102903.952</v>
      </c>
      <c r="BE151" s="39">
        <f>+'[1]Informe_dane'!BE151</f>
        <v>1102903.952</v>
      </c>
      <c r="BF151" s="39">
        <f>+'[1]Informe_dane'!BF151</f>
        <v>0</v>
      </c>
      <c r="BG151" s="39">
        <f>+'[1]Informe_dane'!BG151</f>
        <v>4069664.19844</v>
      </c>
    </row>
    <row r="152" spans="1:59" ht="33.75">
      <c r="A152" s="46" t="s">
        <v>350</v>
      </c>
      <c r="B152" s="47">
        <v>11</v>
      </c>
      <c r="C152" s="55" t="s">
        <v>351</v>
      </c>
      <c r="D152" s="39">
        <f>+'[1]Informe_dane'!D152</f>
        <v>6162669.835</v>
      </c>
      <c r="E152" s="39">
        <f>+'[1]Informe_dane'!E152</f>
        <v>0</v>
      </c>
      <c r="F152" s="39">
        <f>+'[1]Informe_dane'!F152</f>
        <v>238264</v>
      </c>
      <c r="G152" s="39">
        <f>+'[1]Informe_dane'!G152</f>
        <v>5924405.835</v>
      </c>
      <c r="H152" s="39">
        <f>+'[1]Informe_dane'!H152</f>
        <v>1503646.08</v>
      </c>
      <c r="I152" s="39">
        <f>+'[1]Informe_dane'!I152</f>
        <v>890549.672</v>
      </c>
      <c r="J152" s="39">
        <f>+'[1]Informe_dane'!J152</f>
        <v>222794.609</v>
      </c>
      <c r="K152" s="39">
        <f>+'[1]Informe_dane'!K152</f>
        <v>129976.539</v>
      </c>
      <c r="L152" s="39">
        <f>+'[1]Informe_dane'!L152</f>
        <v>311849.189</v>
      </c>
      <c r="M152" s="39">
        <f>+'[1]Informe_dane'!M152</f>
        <v>856453.244</v>
      </c>
      <c r="N152" s="39">
        <f>+'[1]Informe_dane'!N152</f>
        <v>246471.93</v>
      </c>
      <c r="O152" s="39">
        <f>+'[1]Informe_dane'!O152</f>
        <v>1142887.074</v>
      </c>
      <c r="P152" s="39">
        <f>+'[1]Informe_dane'!P152</f>
        <v>199405.4366</v>
      </c>
      <c r="Q152" s="39">
        <f>+'[1]Informe_dane'!Q152</f>
        <v>181872.004</v>
      </c>
      <c r="R152" s="39">
        <f>+'[1]Informe_dane'!R152</f>
        <v>181872.004</v>
      </c>
      <c r="S152" s="39">
        <f>+'[1]Informe_dane'!S152</f>
        <v>0</v>
      </c>
      <c r="T152" s="39">
        <f>+'[1]Informe_dane'!T152</f>
        <v>5867777.7816</v>
      </c>
      <c r="U152" s="39">
        <f>+'[1]Informe_dane'!U152</f>
        <v>1134681.246</v>
      </c>
      <c r="V152" s="39">
        <f>+'[1]Informe_dane'!V152</f>
        <v>982934.091</v>
      </c>
      <c r="W152" s="39">
        <f>+'[1]Informe_dane'!W152</f>
        <v>334775.024</v>
      </c>
      <c r="X152" s="39">
        <f>+'[1]Informe_dane'!X152</f>
        <v>281882.1</v>
      </c>
      <c r="Y152" s="39">
        <f>+'[1]Informe_dane'!Y152</f>
        <v>75574.205</v>
      </c>
      <c r="Z152" s="39">
        <f>+'[1]Informe_dane'!Z152</f>
        <v>163221.561</v>
      </c>
      <c r="AA152" s="39">
        <f>+'[1]Informe_dane'!AA152</f>
        <v>395968.875</v>
      </c>
      <c r="AB152" s="39">
        <f>+'[1]Informe_dane'!AB152</f>
        <v>267657.157</v>
      </c>
      <c r="AC152" s="39">
        <f>+'[1]Informe_dane'!AC152</f>
        <v>815637.926</v>
      </c>
      <c r="AD152" s="39">
        <f>+'[1]Informe_dane'!AD152</f>
        <v>218974.447</v>
      </c>
      <c r="AE152" s="39">
        <f>+'[1]Informe_dane'!AE152</f>
        <v>218974.447</v>
      </c>
      <c r="AF152" s="39">
        <f>+'[1]Informe_dane'!AF152</f>
        <v>0</v>
      </c>
      <c r="AG152" s="39">
        <f>+'[1]Informe_dane'!AG152</f>
        <v>4890281.079</v>
      </c>
      <c r="AH152" s="39">
        <f>+'[1]Informe_dane'!AH152</f>
        <v>0</v>
      </c>
      <c r="AI152" s="39">
        <f>+'[1]Informe_dane'!AI152</f>
        <v>75813.446</v>
      </c>
      <c r="AJ152" s="39">
        <f>+'[1]Informe_dane'!AJ152</f>
        <v>176600.194</v>
      </c>
      <c r="AK152" s="39">
        <f>+'[1]Informe_dane'!AK152</f>
        <v>220733.498</v>
      </c>
      <c r="AL152" s="39">
        <f>+'[1]Informe_dane'!AL152</f>
        <v>250871.062</v>
      </c>
      <c r="AM152" s="39">
        <f>+'[1]Informe_dane'!AM152</f>
        <v>253814.156</v>
      </c>
      <c r="AN152" s="39">
        <f>+'[1]Informe_dane'!AN152</f>
        <v>307439.909</v>
      </c>
      <c r="AO152" s="39">
        <f>+'[1]Informe_dane'!AO152</f>
        <v>343735.718</v>
      </c>
      <c r="AP152" s="39">
        <f>+'[1]Informe_dane'!AP152</f>
        <v>504122.06181</v>
      </c>
      <c r="AQ152" s="39">
        <f>+'[1]Informe_dane'!AQ152</f>
        <v>1066471.1499299998</v>
      </c>
      <c r="AR152" s="39">
        <f>+'[1]Informe_dane'!AR152</f>
        <v>1066471.1499299998</v>
      </c>
      <c r="AS152" s="39">
        <f>+'[1]Informe_dane'!AS152</f>
        <v>0</v>
      </c>
      <c r="AT152" s="39">
        <f>+'[1]Informe_dane'!AT152</f>
        <v>4266072.34467</v>
      </c>
      <c r="AU152" s="39">
        <f>+'[1]Informe_dane'!AU152</f>
        <v>0</v>
      </c>
      <c r="AV152" s="39">
        <f>+'[1]Informe_dane'!AV152</f>
        <v>69813.446</v>
      </c>
      <c r="AW152" s="39">
        <f>+'[1]Informe_dane'!AW152</f>
        <v>182600.194</v>
      </c>
      <c r="AX152" s="39">
        <f>+'[1]Informe_dane'!AX152</f>
        <v>220733.498</v>
      </c>
      <c r="AY152" s="39">
        <f>+'[1]Informe_dane'!AY152</f>
        <v>250871.062</v>
      </c>
      <c r="AZ152" s="39">
        <f>+'[1]Informe_dane'!AZ152</f>
        <v>251019.717</v>
      </c>
      <c r="BA152" s="39">
        <f>+'[1]Informe_dane'!BA152</f>
        <v>308527.38</v>
      </c>
      <c r="BB152" s="39">
        <f>+'[1]Informe_dane'!BB152</f>
        <v>341696.064</v>
      </c>
      <c r="BC152" s="39">
        <f>+'[1]Informe_dane'!BC152</f>
        <v>505377.66181</v>
      </c>
      <c r="BD152" s="39">
        <f>+'[1]Informe_dane'!BD152</f>
        <v>490877.28493</v>
      </c>
      <c r="BE152" s="39">
        <f>+'[1]Informe_dane'!BE152</f>
        <v>490877.28493</v>
      </c>
      <c r="BF152" s="39">
        <f>+'[1]Informe_dane'!BF152</f>
        <v>0</v>
      </c>
      <c r="BG152" s="39">
        <f>+'[1]Informe_dane'!BG152</f>
        <v>3112393.59267</v>
      </c>
    </row>
    <row r="153" spans="1:59" ht="33.75">
      <c r="A153" s="46" t="s">
        <v>350</v>
      </c>
      <c r="B153" s="47">
        <v>13</v>
      </c>
      <c r="C153" s="55" t="s">
        <v>351</v>
      </c>
      <c r="D153" s="39">
        <f>+'[1]Informe_dane'!D153</f>
        <v>10026101.114</v>
      </c>
      <c r="E153" s="39">
        <f>+'[1]Informe_dane'!E153</f>
        <v>0</v>
      </c>
      <c r="F153" s="39">
        <f>+'[1]Informe_dane'!F153</f>
        <v>69196</v>
      </c>
      <c r="G153" s="39">
        <f>+'[1]Informe_dane'!G153</f>
        <v>9956905.114</v>
      </c>
      <c r="H153" s="39">
        <f>+'[1]Informe_dane'!H153</f>
        <v>111292.5</v>
      </c>
      <c r="I153" s="39">
        <f>+'[1]Informe_dane'!I153</f>
        <v>752565.518</v>
      </c>
      <c r="J153" s="39">
        <f>+'[1]Informe_dane'!J153</f>
        <v>181082.278</v>
      </c>
      <c r="K153" s="39">
        <f>+'[1]Informe_dane'!K153</f>
        <v>39345.384</v>
      </c>
      <c r="L153" s="39">
        <f>+'[1]Informe_dane'!L153</f>
        <v>1074214.086</v>
      </c>
      <c r="M153" s="39">
        <f>+'[1]Informe_dane'!M153</f>
        <v>4034066.571</v>
      </c>
      <c r="N153" s="39">
        <f>+'[1]Informe_dane'!N153</f>
        <v>1011185.5168300001</v>
      </c>
      <c r="O153" s="39">
        <f>+'[1]Informe_dane'!O153</f>
        <v>367172.294</v>
      </c>
      <c r="P153" s="39">
        <f>+'[1]Informe_dane'!P153</f>
        <v>53388.698</v>
      </c>
      <c r="Q153" s="39">
        <f>+'[1]Informe_dane'!Q153</f>
        <v>120794.925</v>
      </c>
      <c r="R153" s="39">
        <f>+'[1]Informe_dane'!R153</f>
        <v>120794.925</v>
      </c>
      <c r="S153" s="39">
        <f>+'[1]Informe_dane'!S153</f>
        <v>0</v>
      </c>
      <c r="T153" s="39">
        <f>+'[1]Informe_dane'!T153</f>
        <v>7865902.695829999</v>
      </c>
      <c r="U153" s="39">
        <f>+'[1]Informe_dane'!U153</f>
        <v>111292.5</v>
      </c>
      <c r="V153" s="39">
        <f>+'[1]Informe_dane'!V153</f>
        <v>243241.502</v>
      </c>
      <c r="W153" s="39">
        <f>+'[1]Informe_dane'!W153</f>
        <v>54100</v>
      </c>
      <c r="X153" s="39">
        <f>+'[1]Informe_dane'!X153</f>
        <v>14400</v>
      </c>
      <c r="Y153" s="39">
        <f>+'[1]Informe_dane'!Y153</f>
        <v>714295.071</v>
      </c>
      <c r="Z153" s="39">
        <f>+'[1]Informe_dane'!Z153</f>
        <v>617370.669</v>
      </c>
      <c r="AA153" s="39">
        <f>+'[1]Informe_dane'!AA153</f>
        <v>4755870.1948299995</v>
      </c>
      <c r="AB153" s="39">
        <f>+'[1]Informe_dane'!AB153</f>
        <v>269990.212</v>
      </c>
      <c r="AC153" s="39">
        <f>+'[1]Informe_dane'!AC153</f>
        <v>205892.572</v>
      </c>
      <c r="AD153" s="39">
        <f>+'[1]Informe_dane'!AD153</f>
        <v>177016.24</v>
      </c>
      <c r="AE153" s="39">
        <f>+'[1]Informe_dane'!AE153</f>
        <v>177016.24</v>
      </c>
      <c r="AF153" s="39">
        <f>+'[1]Informe_dane'!AF153</f>
        <v>0</v>
      </c>
      <c r="AG153" s="39">
        <f>+'[1]Informe_dane'!AG153</f>
        <v>7340485.2008299995</v>
      </c>
      <c r="AH153" s="39">
        <f>+'[1]Informe_dane'!AH153</f>
        <v>0</v>
      </c>
      <c r="AI153" s="39">
        <f>+'[1]Informe_dane'!AI153</f>
        <v>7467.5</v>
      </c>
      <c r="AJ153" s="39">
        <f>+'[1]Informe_dane'!AJ153</f>
        <v>26837.9</v>
      </c>
      <c r="AK153" s="39">
        <f>+'[1]Informe_dane'!AK153</f>
        <v>35555.5</v>
      </c>
      <c r="AL153" s="39">
        <f>+'[1]Informe_dane'!AL153</f>
        <v>124759.93</v>
      </c>
      <c r="AM153" s="39">
        <f>+'[1]Informe_dane'!AM153</f>
        <v>123847.297</v>
      </c>
      <c r="AN153" s="39">
        <f>+'[1]Informe_dane'!AN153</f>
        <v>200130.38</v>
      </c>
      <c r="AO153" s="39">
        <f>+'[1]Informe_dane'!AO153</f>
        <v>885376.789</v>
      </c>
      <c r="AP153" s="39">
        <f>+'[1]Informe_dane'!AP153</f>
        <v>1584219.203</v>
      </c>
      <c r="AQ153" s="39">
        <f>+'[1]Informe_dane'!AQ153</f>
        <v>1176928.933</v>
      </c>
      <c r="AR153" s="39">
        <f>+'[1]Informe_dane'!AR153</f>
        <v>1176928.933</v>
      </c>
      <c r="AS153" s="39">
        <f>+'[1]Informe_dane'!AS153</f>
        <v>0</v>
      </c>
      <c r="AT153" s="39">
        <f>+'[1]Informe_dane'!AT153</f>
        <v>5342052.365</v>
      </c>
      <c r="AU153" s="39">
        <f>+'[1]Informe_dane'!AU153</f>
        <v>0</v>
      </c>
      <c r="AV153" s="39">
        <f>+'[1]Informe_dane'!AV153</f>
        <v>7467.5</v>
      </c>
      <c r="AW153" s="39">
        <f>+'[1]Informe_dane'!AW153</f>
        <v>26837.9</v>
      </c>
      <c r="AX153" s="39">
        <f>+'[1]Informe_dane'!AX153</f>
        <v>35555.5</v>
      </c>
      <c r="AY153" s="39">
        <f>+'[1]Informe_dane'!AY153</f>
        <v>124759.93</v>
      </c>
      <c r="AZ153" s="39">
        <f>+'[1]Informe_dane'!AZ153</f>
        <v>123847.297</v>
      </c>
      <c r="BA153" s="39">
        <f>+'[1]Informe_dane'!BA153</f>
        <v>200130.38</v>
      </c>
      <c r="BB153" s="39">
        <f>+'[1]Informe_dane'!BB153</f>
        <v>884408.456</v>
      </c>
      <c r="BC153" s="39">
        <f>+'[1]Informe_dane'!BC153</f>
        <v>1585187.536</v>
      </c>
      <c r="BD153" s="39">
        <f>+'[1]Informe_dane'!BD153</f>
        <v>1094139.088</v>
      </c>
      <c r="BE153" s="39">
        <f>+'[1]Informe_dane'!BE153</f>
        <v>1094139.088</v>
      </c>
      <c r="BF153" s="39">
        <f>+'[1]Informe_dane'!BF153</f>
        <v>0</v>
      </c>
      <c r="BG153" s="39">
        <f>+'[1]Informe_dane'!BG153</f>
        <v>5176472.675</v>
      </c>
    </row>
    <row r="154" spans="1:59" ht="22.5">
      <c r="A154" s="46" t="s">
        <v>352</v>
      </c>
      <c r="B154" s="47">
        <v>11</v>
      </c>
      <c r="C154" s="55" t="s">
        <v>353</v>
      </c>
      <c r="D154" s="39">
        <f>+'[1]Informe_dane'!D154</f>
        <v>4361555.894</v>
      </c>
      <c r="E154" s="39">
        <f>+'[1]Informe_dane'!E154</f>
        <v>0</v>
      </c>
      <c r="F154" s="39">
        <f>+'[1]Informe_dane'!F154</f>
        <v>8479.297</v>
      </c>
      <c r="G154" s="39">
        <f>+'[1]Informe_dane'!G154</f>
        <v>4353076.597</v>
      </c>
      <c r="H154" s="39">
        <f>+'[1]Informe_dane'!H154</f>
        <v>325549.422</v>
      </c>
      <c r="I154" s="39">
        <f>+'[1]Informe_dane'!I154</f>
        <v>848279.065</v>
      </c>
      <c r="J154" s="39">
        <f>+'[1]Informe_dane'!J154</f>
        <v>-100580.253</v>
      </c>
      <c r="K154" s="39">
        <f>+'[1]Informe_dane'!K154</f>
        <v>38615.425</v>
      </c>
      <c r="L154" s="39">
        <f>+'[1]Informe_dane'!L154</f>
        <v>-2765.181</v>
      </c>
      <c r="M154" s="39">
        <f>+'[1]Informe_dane'!M154</f>
        <v>99056.3845</v>
      </c>
      <c r="N154" s="39">
        <f>+'[1]Informe_dane'!N154</f>
        <v>555757.7805</v>
      </c>
      <c r="O154" s="39">
        <f>+'[1]Informe_dane'!O154</f>
        <v>1624340.56474</v>
      </c>
      <c r="P154" s="39">
        <f>+'[1]Informe_dane'!P154</f>
        <v>131077.979</v>
      </c>
      <c r="Q154" s="39">
        <f>+'[1]Informe_dane'!Q154</f>
        <v>62513.633</v>
      </c>
      <c r="R154" s="39">
        <f>+'[1]Informe_dane'!R154</f>
        <v>62513.633</v>
      </c>
      <c r="S154" s="39">
        <f>+'[1]Informe_dane'!S154</f>
        <v>0</v>
      </c>
      <c r="T154" s="39">
        <f>+'[1]Informe_dane'!T154</f>
        <v>3644358.452739999</v>
      </c>
      <c r="U154" s="39">
        <f>+'[1]Informe_dane'!U154</f>
        <v>226562.16</v>
      </c>
      <c r="V154" s="39">
        <f>+'[1]Informe_dane'!V154</f>
        <v>333154.617</v>
      </c>
      <c r="W154" s="39">
        <f>+'[1]Informe_dane'!W154</f>
        <v>44740</v>
      </c>
      <c r="X154" s="39">
        <f>+'[1]Informe_dane'!X154</f>
        <v>26221.05</v>
      </c>
      <c r="Y154" s="39">
        <f>+'[1]Informe_dane'!Y154</f>
        <v>54682.148</v>
      </c>
      <c r="Z154" s="39">
        <f>+'[1]Informe_dane'!Z154</f>
        <v>11817.929</v>
      </c>
      <c r="AA154" s="39">
        <f>+'[1]Informe_dane'!AA154</f>
        <v>50267.81874</v>
      </c>
      <c r="AB154" s="39">
        <f>+'[1]Informe_dane'!AB154</f>
        <v>1263716.456</v>
      </c>
      <c r="AC154" s="39">
        <f>+'[1]Informe_dane'!AC154</f>
        <v>1276285.745</v>
      </c>
      <c r="AD154" s="39">
        <f>+'[1]Informe_dane'!AD154</f>
        <v>71223.518</v>
      </c>
      <c r="AE154" s="39">
        <f>+'[1]Informe_dane'!AE154</f>
        <v>71223.518</v>
      </c>
      <c r="AF154" s="39">
        <f>+'[1]Informe_dane'!AF154</f>
        <v>0</v>
      </c>
      <c r="AG154" s="39">
        <f>+'[1]Informe_dane'!AG154</f>
        <v>3429894.959740001</v>
      </c>
      <c r="AH154" s="39">
        <f>+'[1]Informe_dane'!AH154</f>
        <v>0</v>
      </c>
      <c r="AI154" s="39">
        <f>+'[1]Informe_dane'!AI154</f>
        <v>2100</v>
      </c>
      <c r="AJ154" s="39">
        <f>+'[1]Informe_dane'!AJ154</f>
        <v>47656.274</v>
      </c>
      <c r="AK154" s="39">
        <f>+'[1]Informe_dane'!AK154</f>
        <v>52726.522</v>
      </c>
      <c r="AL154" s="39">
        <f>+'[1]Informe_dane'!AL154</f>
        <v>72913.332</v>
      </c>
      <c r="AM154" s="39">
        <f>+'[1]Informe_dane'!AM154</f>
        <v>72650.547</v>
      </c>
      <c r="AN154" s="39">
        <f>+'[1]Informe_dane'!AN154</f>
        <v>77153.838</v>
      </c>
      <c r="AO154" s="39">
        <f>+'[1]Informe_dane'!AO154</f>
        <v>67951.598</v>
      </c>
      <c r="AP154" s="39">
        <f>+'[1]Informe_dane'!AP154</f>
        <v>422569.62</v>
      </c>
      <c r="AQ154" s="39">
        <f>+'[1]Informe_dane'!AQ154</f>
        <v>1109276.462</v>
      </c>
      <c r="AR154" s="39">
        <f>+'[1]Informe_dane'!AR154</f>
        <v>1109276.462</v>
      </c>
      <c r="AS154" s="39">
        <f>+'[1]Informe_dane'!AS154</f>
        <v>0</v>
      </c>
      <c r="AT154" s="39">
        <f>+'[1]Informe_dane'!AT154</f>
        <v>3034274.6550000003</v>
      </c>
      <c r="AU154" s="39">
        <f>+'[1]Informe_dane'!AU154</f>
        <v>0</v>
      </c>
      <c r="AV154" s="39">
        <f>+'[1]Informe_dane'!AV154</f>
        <v>2100</v>
      </c>
      <c r="AW154" s="39">
        <f>+'[1]Informe_dane'!AW154</f>
        <v>47656.274</v>
      </c>
      <c r="AX154" s="39">
        <f>+'[1]Informe_dane'!AX154</f>
        <v>52726.522</v>
      </c>
      <c r="AY154" s="39">
        <f>+'[1]Informe_dane'!AY154</f>
        <v>72913.332</v>
      </c>
      <c r="AZ154" s="39">
        <f>+'[1]Informe_dane'!AZ154</f>
        <v>70535.126</v>
      </c>
      <c r="BA154" s="39">
        <f>+'[1]Informe_dane'!BA154</f>
        <v>79269.259</v>
      </c>
      <c r="BB154" s="39">
        <f>+'[1]Informe_dane'!BB154</f>
        <v>67951.598</v>
      </c>
      <c r="BC154" s="39">
        <f>+'[1]Informe_dane'!BC154</f>
        <v>422199.096</v>
      </c>
      <c r="BD154" s="39">
        <f>+'[1]Informe_dane'!BD154</f>
        <v>1058730.129</v>
      </c>
      <c r="BE154" s="39">
        <f>+'[1]Informe_dane'!BE154</f>
        <v>1058730.129</v>
      </c>
      <c r="BF154" s="39">
        <f>+'[1]Informe_dane'!BF154</f>
        <v>0</v>
      </c>
      <c r="BG154" s="39">
        <f>+'[1]Informe_dane'!BG154</f>
        <v>2932811.465</v>
      </c>
    </row>
    <row r="155" spans="1:59" ht="22.5">
      <c r="A155" s="46" t="s">
        <v>352</v>
      </c>
      <c r="B155" s="47">
        <v>13</v>
      </c>
      <c r="C155" s="55" t="s">
        <v>353</v>
      </c>
      <c r="D155" s="39">
        <f>+'[1]Informe_dane'!D155</f>
        <v>3281555.894</v>
      </c>
      <c r="E155" s="39">
        <f>+'[1]Informe_dane'!E155</f>
        <v>0</v>
      </c>
      <c r="F155" s="39">
        <f>+'[1]Informe_dane'!F155</f>
        <v>60479.703</v>
      </c>
      <c r="G155" s="39">
        <f>+'[1]Informe_dane'!G155</f>
        <v>3221076.191</v>
      </c>
      <c r="H155" s="39">
        <f>+'[1]Informe_dane'!H155</f>
        <v>119413</v>
      </c>
      <c r="I155" s="39">
        <f>+'[1]Informe_dane'!I155</f>
        <v>61124.55</v>
      </c>
      <c r="J155" s="39">
        <f>+'[1]Informe_dane'!J155</f>
        <v>-16796.694</v>
      </c>
      <c r="K155" s="39">
        <f>+'[1]Informe_dane'!K155</f>
        <v>129426.99</v>
      </c>
      <c r="L155" s="39">
        <f>+'[1]Informe_dane'!L155</f>
        <v>2149.28</v>
      </c>
      <c r="M155" s="39">
        <f>+'[1]Informe_dane'!M155</f>
        <v>166323.935</v>
      </c>
      <c r="N155" s="39">
        <f>+'[1]Informe_dane'!N155</f>
        <v>898679.288</v>
      </c>
      <c r="O155" s="39">
        <f>+'[1]Informe_dane'!O155</f>
        <v>1083387.621</v>
      </c>
      <c r="P155" s="39">
        <f>+'[1]Informe_dane'!P155</f>
        <v>42026.497</v>
      </c>
      <c r="Q155" s="39">
        <f>+'[1]Informe_dane'!Q155</f>
        <v>163412.646</v>
      </c>
      <c r="R155" s="39">
        <f>+'[1]Informe_dane'!R155</f>
        <v>163412.646</v>
      </c>
      <c r="S155" s="39">
        <f>+'[1]Informe_dane'!S155</f>
        <v>0</v>
      </c>
      <c r="T155" s="39">
        <f>+'[1]Informe_dane'!T155</f>
        <v>2812559.759</v>
      </c>
      <c r="U155" s="39">
        <f>+'[1]Informe_dane'!U155</f>
        <v>40678</v>
      </c>
      <c r="V155" s="39">
        <f>+'[1]Informe_dane'!V155</f>
        <v>59197</v>
      </c>
      <c r="W155" s="39">
        <f>+'[1]Informe_dane'!W155</f>
        <v>4490</v>
      </c>
      <c r="X155" s="39">
        <f>+'[1]Informe_dane'!X155</f>
        <v>51177.445</v>
      </c>
      <c r="Y155" s="39">
        <f>+'[1]Informe_dane'!Y155</f>
        <v>8264.681</v>
      </c>
      <c r="Z155" s="39">
        <f>+'[1]Informe_dane'!Z155</f>
        <v>22311.175</v>
      </c>
      <c r="AA155" s="39">
        <f>+'[1]Informe_dane'!AA155</f>
        <v>150760.184</v>
      </c>
      <c r="AB155" s="39">
        <f>+'[1]Informe_dane'!AB155</f>
        <v>367524.87</v>
      </c>
      <c r="AC155" s="39">
        <f>+'[1]Informe_dane'!AC155</f>
        <v>1484472.36</v>
      </c>
      <c r="AD155" s="39">
        <f>+'[1]Informe_dane'!AD155</f>
        <v>130235.755</v>
      </c>
      <c r="AE155" s="39">
        <f>+'[1]Informe_dane'!AE155</f>
        <v>130235.755</v>
      </c>
      <c r="AF155" s="39">
        <f>+'[1]Informe_dane'!AF155</f>
        <v>0</v>
      </c>
      <c r="AG155" s="39">
        <f>+'[1]Informe_dane'!AG155</f>
        <v>2449347.2249999996</v>
      </c>
      <c r="AH155" s="39">
        <f>+'[1]Informe_dane'!AH155</f>
        <v>0</v>
      </c>
      <c r="AI155" s="39">
        <f>+'[1]Informe_dane'!AI155</f>
        <v>2900</v>
      </c>
      <c r="AJ155" s="39">
        <f>+'[1]Informe_dane'!AJ155</f>
        <v>4945</v>
      </c>
      <c r="AK155" s="39">
        <f>+'[1]Informe_dane'!AK155</f>
        <v>10281.36</v>
      </c>
      <c r="AL155" s="39">
        <f>+'[1]Informe_dane'!AL155</f>
        <v>16014.27</v>
      </c>
      <c r="AM155" s="39">
        <f>+'[1]Informe_dane'!AM155</f>
        <v>16134.5</v>
      </c>
      <c r="AN155" s="39">
        <f>+'[1]Informe_dane'!AN155</f>
        <v>28885.943</v>
      </c>
      <c r="AO155" s="39">
        <f>+'[1]Informe_dane'!AO155</f>
        <v>57902.568</v>
      </c>
      <c r="AP155" s="39">
        <f>+'[1]Informe_dane'!AP155</f>
        <v>166652.263</v>
      </c>
      <c r="AQ155" s="39">
        <f>+'[1]Informe_dane'!AQ155</f>
        <v>774009.457</v>
      </c>
      <c r="AR155" s="39">
        <f>+'[1]Informe_dane'!AR155</f>
        <v>774009.457</v>
      </c>
      <c r="AS155" s="39">
        <f>+'[1]Informe_dane'!AS155</f>
        <v>0</v>
      </c>
      <c r="AT155" s="39">
        <f>+'[1]Informe_dane'!AT155</f>
        <v>1851734.818</v>
      </c>
      <c r="AU155" s="39">
        <f>+'[1]Informe_dane'!AU155</f>
        <v>0</v>
      </c>
      <c r="AV155" s="39">
        <f>+'[1]Informe_dane'!AV155</f>
        <v>2900</v>
      </c>
      <c r="AW155" s="39">
        <f>+'[1]Informe_dane'!AW155</f>
        <v>4945</v>
      </c>
      <c r="AX155" s="39">
        <f>+'[1]Informe_dane'!AX155</f>
        <v>10281.36</v>
      </c>
      <c r="AY155" s="39">
        <f>+'[1]Informe_dane'!AY155</f>
        <v>16014.27</v>
      </c>
      <c r="AZ155" s="39">
        <f>+'[1]Informe_dane'!AZ155</f>
        <v>15401.089</v>
      </c>
      <c r="BA155" s="39">
        <f>+'[1]Informe_dane'!BA155</f>
        <v>29619.354</v>
      </c>
      <c r="BB155" s="39">
        <f>+'[1]Informe_dane'!BB155</f>
        <v>57902.568</v>
      </c>
      <c r="BC155" s="39">
        <f>+'[1]Informe_dane'!BC155</f>
        <v>166652.263</v>
      </c>
      <c r="BD155" s="39">
        <f>+'[1]Informe_dane'!BD155</f>
        <v>771721.83</v>
      </c>
      <c r="BE155" s="39">
        <f>+'[1]Informe_dane'!BE155</f>
        <v>771721.83</v>
      </c>
      <c r="BF155" s="39">
        <f>+'[1]Informe_dane'!BF155</f>
        <v>0</v>
      </c>
      <c r="BG155" s="39">
        <f>+'[1]Informe_dane'!BG155</f>
        <v>1847159.5639999998</v>
      </c>
    </row>
    <row r="156" spans="1:59" ht="22.5">
      <c r="A156" s="39" t="s">
        <v>65</v>
      </c>
      <c r="B156" s="42" t="s">
        <v>29</v>
      </c>
      <c r="C156" s="54" t="s">
        <v>66</v>
      </c>
      <c r="D156" s="39">
        <f>+'[1]Informe_dane'!D156</f>
        <v>3213600</v>
      </c>
      <c r="E156" s="39">
        <f>+'[1]Informe_dane'!E156</f>
        <v>0</v>
      </c>
      <c r="F156" s="39">
        <f>+'[1]Informe_dane'!F156</f>
        <v>0</v>
      </c>
      <c r="G156" s="39">
        <f>+'[1]Informe_dane'!G156</f>
        <v>3213600</v>
      </c>
      <c r="H156" s="39">
        <f>+'[1]Informe_dane'!H156</f>
        <v>2700764.242</v>
      </c>
      <c r="I156" s="39">
        <f>+'[1]Informe_dane'!I156</f>
        <v>333596.945</v>
      </c>
      <c r="J156" s="39">
        <f>+'[1]Informe_dane'!J156</f>
        <v>-40248.328</v>
      </c>
      <c r="K156" s="39">
        <f>+'[1]Informe_dane'!K156</f>
        <v>-2227.148</v>
      </c>
      <c r="L156" s="39">
        <f>+'[1]Informe_dane'!L156</f>
        <v>-312.44</v>
      </c>
      <c r="M156" s="39">
        <f>+'[1]Informe_dane'!M156</f>
        <v>39184.48</v>
      </c>
      <c r="N156" s="39">
        <f>+'[1]Informe_dane'!N156</f>
        <v>0</v>
      </c>
      <c r="O156" s="39">
        <f>+'[1]Informe_dane'!O156</f>
        <v>3464.46</v>
      </c>
      <c r="P156" s="39">
        <f>+'[1]Informe_dane'!P156</f>
        <v>0</v>
      </c>
      <c r="Q156" s="39">
        <f>+'[1]Informe_dane'!Q156</f>
        <v>0</v>
      </c>
      <c r="R156" s="39">
        <f>+'[1]Informe_dane'!R156</f>
        <v>0</v>
      </c>
      <c r="S156" s="39">
        <f>+'[1]Informe_dane'!S156</f>
        <v>0</v>
      </c>
      <c r="T156" s="39">
        <f>+'[1]Informe_dane'!T156</f>
        <v>3034222.2109999997</v>
      </c>
      <c r="U156" s="39">
        <f>+'[1]Informe_dane'!U156</f>
        <v>455831.605</v>
      </c>
      <c r="V156" s="39">
        <f>+'[1]Informe_dane'!V156</f>
        <v>2462956.647</v>
      </c>
      <c r="W156" s="39">
        <f>+'[1]Informe_dane'!W156</f>
        <v>74558.93</v>
      </c>
      <c r="X156" s="39">
        <f>+'[1]Informe_dane'!X156</f>
        <v>-1461.471</v>
      </c>
      <c r="Y156" s="39">
        <f>+'[1]Informe_dane'!Y156</f>
        <v>-312.44</v>
      </c>
      <c r="Z156" s="39">
        <f>+'[1]Informe_dane'!Z156</f>
        <v>0</v>
      </c>
      <c r="AA156" s="39">
        <f>+'[1]Informe_dane'!AA156</f>
        <v>-192.147</v>
      </c>
      <c r="AB156" s="39">
        <f>+'[1]Informe_dane'!AB156</f>
        <v>3656.607</v>
      </c>
      <c r="AC156" s="39">
        <f>+'[1]Informe_dane'!AC156</f>
        <v>39184.48</v>
      </c>
      <c r="AD156" s="39">
        <f>+'[1]Informe_dane'!AD156</f>
        <v>0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3034222.211</v>
      </c>
      <c r="AH156" s="39">
        <f>+'[1]Informe_dane'!AH156</f>
        <v>0</v>
      </c>
      <c r="AI156" s="39">
        <f>+'[1]Informe_dane'!AI156</f>
        <v>77356.021</v>
      </c>
      <c r="AJ156" s="39">
        <f>+'[1]Informe_dane'!AJ156</f>
        <v>1084517.204</v>
      </c>
      <c r="AK156" s="39">
        <f>+'[1]Informe_dane'!AK156</f>
        <v>1377749.717</v>
      </c>
      <c r="AL156" s="39">
        <f>+'[1]Informe_dane'!AL156</f>
        <v>329592.606</v>
      </c>
      <c r="AM156" s="39">
        <f>+'[1]Informe_dane'!AM156</f>
        <v>43867.108</v>
      </c>
      <c r="AN156" s="39">
        <f>+'[1]Informe_dane'!AN156</f>
        <v>18023.1</v>
      </c>
      <c r="AO156" s="39">
        <f>+'[1]Informe_dane'!AO156</f>
        <v>16834.147</v>
      </c>
      <c r="AP156" s="39">
        <f>+'[1]Informe_dane'!AP156</f>
        <v>10830.213</v>
      </c>
      <c r="AQ156" s="39">
        <f>+'[1]Informe_dane'!AQ156</f>
        <v>41015.614</v>
      </c>
      <c r="AR156" s="39">
        <f>+'[1]Informe_dane'!AR156</f>
        <v>41015.614</v>
      </c>
      <c r="AS156" s="39">
        <f>+'[1]Informe_dane'!AS156</f>
        <v>0</v>
      </c>
      <c r="AT156" s="39">
        <f>+'[1]Informe_dane'!AT156</f>
        <v>3040801.344</v>
      </c>
      <c r="AU156" s="39">
        <f>+'[1]Informe_dane'!AU156</f>
        <v>0</v>
      </c>
      <c r="AV156" s="39">
        <f>+'[1]Informe_dane'!AV156</f>
        <v>77356.021</v>
      </c>
      <c r="AW156" s="39">
        <f>+'[1]Informe_dane'!AW156</f>
        <v>1084517.204</v>
      </c>
      <c r="AX156" s="39">
        <f>+'[1]Informe_dane'!AX156</f>
        <v>1377749.717</v>
      </c>
      <c r="AY156" s="39">
        <f>+'[1]Informe_dane'!AY156</f>
        <v>329592.606</v>
      </c>
      <c r="AZ156" s="39">
        <f>+'[1]Informe_dane'!AZ156</f>
        <v>43867.108</v>
      </c>
      <c r="BA156" s="39">
        <f>+'[1]Informe_dane'!BA156</f>
        <v>18023.1</v>
      </c>
      <c r="BB156" s="39">
        <f>+'[1]Informe_dane'!BB156</f>
        <v>16834.147</v>
      </c>
      <c r="BC156" s="39">
        <f>+'[1]Informe_dane'!BC156</f>
        <v>10830.213</v>
      </c>
      <c r="BD156" s="39">
        <f>+'[1]Informe_dane'!BD156</f>
        <v>7384.028</v>
      </c>
      <c r="BE156" s="39">
        <f>+'[1]Informe_dane'!BE156</f>
        <v>7384.028</v>
      </c>
      <c r="BF156" s="39">
        <f>+'[1]Informe_dane'!BF156</f>
        <v>0</v>
      </c>
      <c r="BG156" s="39">
        <f>+'[1]Informe_dane'!BG156</f>
        <v>2973538.172</v>
      </c>
    </row>
    <row r="157" spans="1:59" ht="33.75" hidden="1">
      <c r="A157" s="46" t="s">
        <v>332</v>
      </c>
      <c r="B157" s="47" t="s">
        <v>29</v>
      </c>
      <c r="C157" s="55" t="s">
        <v>333</v>
      </c>
      <c r="D157" s="39">
        <f>+'[1]Informe_dane'!D157</f>
        <v>0</v>
      </c>
      <c r="E157" s="39">
        <f>+'[1]Informe_dane'!E157</f>
        <v>0</v>
      </c>
      <c r="F157" s="39">
        <f>+'[1]Informe_dane'!F157</f>
        <v>0</v>
      </c>
      <c r="G157" s="39">
        <f>+'[1]Informe_dane'!G157</f>
        <v>0</v>
      </c>
      <c r="H157" s="39">
        <f>+'[1]Informe_dane'!H157</f>
        <v>0</v>
      </c>
      <c r="I157" s="39">
        <f>+'[1]Informe_dane'!I157</f>
        <v>0</v>
      </c>
      <c r="J157" s="39">
        <f>+'[1]Informe_dane'!J157</f>
        <v>0</v>
      </c>
      <c r="K157" s="39">
        <f>+'[1]Informe_dane'!K157</f>
        <v>0</v>
      </c>
      <c r="L157" s="39">
        <f>+'[1]Informe_dane'!L157</f>
        <v>0</v>
      </c>
      <c r="M157" s="39">
        <f>+'[1]Informe_dane'!M157</f>
        <v>0</v>
      </c>
      <c r="N157" s="39">
        <f>+'[1]Informe_dane'!N157</f>
        <v>0</v>
      </c>
      <c r="O157" s="39">
        <f>+'[1]Informe_dane'!O157</f>
        <v>0</v>
      </c>
      <c r="P157" s="39">
        <f>+'[1]Informe_dane'!P157</f>
        <v>0</v>
      </c>
      <c r="Q157" s="39">
        <f>+'[1]Informe_dane'!Q157</f>
        <v>0</v>
      </c>
      <c r="R157" s="39">
        <f>+'[1]Informe_dane'!R157</f>
        <v>0</v>
      </c>
      <c r="S157" s="39">
        <f>+'[1]Informe_dane'!S157</f>
        <v>0</v>
      </c>
      <c r="T157" s="39">
        <f>+'[1]Informe_dane'!T157</f>
        <v>0</v>
      </c>
      <c r="U157" s="39">
        <f>+'[1]Informe_dane'!U157</f>
        <v>0</v>
      </c>
      <c r="V157" s="39">
        <f>+'[1]Informe_dane'!V157</f>
        <v>0</v>
      </c>
      <c r="W157" s="39">
        <f>+'[1]Informe_dane'!W157</f>
        <v>0</v>
      </c>
      <c r="X157" s="39">
        <f>+'[1]Informe_dane'!X157</f>
        <v>0</v>
      </c>
      <c r="Y157" s="39">
        <f>+'[1]Informe_dane'!Y157</f>
        <v>0</v>
      </c>
      <c r="Z157" s="39">
        <f>+'[1]Informe_dane'!Z157</f>
        <v>0</v>
      </c>
      <c r="AA157" s="39">
        <f>+'[1]Informe_dane'!AA157</f>
        <v>0</v>
      </c>
      <c r="AB157" s="39">
        <f>+'[1]Informe_dane'!AB157</f>
        <v>0</v>
      </c>
      <c r="AC157" s="39">
        <f>+'[1]Informe_dane'!AC157</f>
        <v>0</v>
      </c>
      <c r="AD157" s="39">
        <f>+'[1]Informe_dane'!AD157</f>
        <v>0</v>
      </c>
      <c r="AE157" s="39">
        <f>+'[1]Informe_dane'!AE157</f>
        <v>0</v>
      </c>
      <c r="AF157" s="39">
        <f>+'[1]Informe_dane'!AF157</f>
        <v>0</v>
      </c>
      <c r="AG157" s="39">
        <f>+'[1]Informe_dane'!AG157</f>
        <v>0</v>
      </c>
      <c r="AH157" s="39">
        <f>+'[1]Informe_dane'!AH157</f>
        <v>0</v>
      </c>
      <c r="AI157" s="39">
        <f>+'[1]Informe_dane'!AI157</f>
        <v>0</v>
      </c>
      <c r="AJ157" s="39">
        <f>+'[1]Informe_dane'!AJ157</f>
        <v>0</v>
      </c>
      <c r="AK157" s="39">
        <f>+'[1]Informe_dane'!AK157</f>
        <v>0</v>
      </c>
      <c r="AL157" s="39">
        <f>+'[1]Informe_dane'!AL157</f>
        <v>0</v>
      </c>
      <c r="AM157" s="39">
        <f>+'[1]Informe_dane'!AM157</f>
        <v>0</v>
      </c>
      <c r="AN157" s="39">
        <f>+'[1]Informe_dane'!AN157</f>
        <v>0</v>
      </c>
      <c r="AO157" s="39">
        <f>+'[1]Informe_dane'!AO157</f>
        <v>0</v>
      </c>
      <c r="AP157" s="39">
        <f>+'[1]Informe_dane'!AP157</f>
        <v>0</v>
      </c>
      <c r="AQ157" s="39">
        <f>+'[1]Informe_dane'!AQ157</f>
        <v>0</v>
      </c>
      <c r="AR157" s="39">
        <f>+'[1]Informe_dane'!AR157</f>
        <v>0</v>
      </c>
      <c r="AS157" s="39">
        <f>+'[1]Informe_dane'!AS157</f>
        <v>0</v>
      </c>
      <c r="AT157" s="39">
        <f>+'[1]Informe_dane'!AT157</f>
        <v>0</v>
      </c>
      <c r="AU157" s="39">
        <f>+'[1]Informe_dane'!AU157</f>
        <v>0</v>
      </c>
      <c r="AV157" s="39">
        <f>+'[1]Informe_dane'!AV157</f>
        <v>0</v>
      </c>
      <c r="AW157" s="39">
        <f>+'[1]Informe_dane'!AW157</f>
        <v>0</v>
      </c>
      <c r="AX157" s="39">
        <f>+'[1]Informe_dane'!AX157</f>
        <v>0</v>
      </c>
      <c r="AY157" s="39">
        <f>+'[1]Informe_dane'!AY157</f>
        <v>0</v>
      </c>
      <c r="AZ157" s="39">
        <f>+'[1]Informe_dane'!AZ157</f>
        <v>0</v>
      </c>
      <c r="BA157" s="39">
        <f>+'[1]Informe_dane'!BA157</f>
        <v>0</v>
      </c>
      <c r="BB157" s="39">
        <f>+'[1]Informe_dane'!BB157</f>
        <v>0</v>
      </c>
      <c r="BC157" s="39">
        <f>+'[1]Informe_dane'!BC157</f>
        <v>0</v>
      </c>
      <c r="BD157" s="39">
        <f>+'[1]Informe_dane'!BD157</f>
        <v>0</v>
      </c>
      <c r="BE157" s="39">
        <f>+'[1]Informe_dane'!BE157</f>
        <v>0</v>
      </c>
      <c r="BF157" s="39">
        <f>+'[1]Informe_dane'!BF157</f>
        <v>0</v>
      </c>
      <c r="BG157" s="39">
        <f>+'[1]Informe_dane'!BG157</f>
        <v>0</v>
      </c>
    </row>
    <row r="158" spans="1:59" ht="11.25" hidden="1">
      <c r="A158" s="59"/>
      <c r="B158" s="60"/>
      <c r="C158" s="61"/>
      <c r="D158" s="59">
        <f>+'[1]Informe_dane'!D158</f>
        <v>0</v>
      </c>
      <c r="E158" s="59">
        <f>+'[1]Informe_dane'!E158</f>
        <v>0</v>
      </c>
      <c r="F158" s="59">
        <f>+'[1]Informe_dane'!F158</f>
        <v>0</v>
      </c>
      <c r="G158" s="59">
        <f>+'[1]Informe_dane'!G158</f>
        <v>0</v>
      </c>
      <c r="H158" s="59">
        <f>+'[1]Informe_dane'!H158</f>
        <v>0</v>
      </c>
      <c r="I158" s="59">
        <f>+'[1]Informe_dane'!I158</f>
        <v>0</v>
      </c>
      <c r="J158" s="59">
        <f>+'[1]Informe_dane'!J158</f>
        <v>0</v>
      </c>
      <c r="K158" s="59">
        <f>+'[1]Informe_dane'!K158</f>
        <v>0</v>
      </c>
      <c r="L158" s="59">
        <f>+'[1]Informe_dane'!L158</f>
        <v>0</v>
      </c>
      <c r="M158" s="59">
        <f>+'[1]Informe_dane'!M158</f>
        <v>0</v>
      </c>
      <c r="N158" s="59">
        <f>+'[1]Informe_dane'!N158</f>
        <v>0</v>
      </c>
      <c r="O158" s="59">
        <f>+'[1]Informe_dane'!O158</f>
        <v>0</v>
      </c>
      <c r="P158" s="59">
        <f>+'[1]Informe_dane'!P158</f>
        <v>0</v>
      </c>
      <c r="Q158" s="59">
        <f>+'[1]Informe_dane'!Q158</f>
        <v>0</v>
      </c>
      <c r="R158" s="59">
        <f>+'[1]Informe_dane'!R158</f>
        <v>0</v>
      </c>
      <c r="S158" s="59">
        <f>+'[1]Informe_dane'!S158</f>
        <v>0</v>
      </c>
      <c r="T158" s="59">
        <f>+'[1]Informe_dane'!T158</f>
        <v>0</v>
      </c>
      <c r="U158" s="59">
        <f>+'[1]Informe_dane'!U158</f>
        <v>0</v>
      </c>
      <c r="V158" s="59">
        <f>+'[1]Informe_dane'!V158</f>
        <v>0</v>
      </c>
      <c r="W158" s="59">
        <f>+'[1]Informe_dane'!W158</f>
        <v>0</v>
      </c>
      <c r="X158" s="59">
        <f>+'[1]Informe_dane'!X158</f>
        <v>0</v>
      </c>
      <c r="Y158" s="59">
        <f>+'[1]Informe_dane'!Y158</f>
        <v>0</v>
      </c>
      <c r="Z158" s="59">
        <f>+'[1]Informe_dane'!Z158</f>
        <v>0</v>
      </c>
      <c r="AA158" s="59">
        <f>+'[1]Informe_dane'!AA158</f>
        <v>0</v>
      </c>
      <c r="AB158" s="59">
        <f>+'[1]Informe_dane'!AB158</f>
        <v>0</v>
      </c>
      <c r="AC158" s="59">
        <f>+'[1]Informe_dane'!AC158</f>
        <v>0</v>
      </c>
      <c r="AD158" s="59">
        <f>+'[1]Informe_dane'!AD158</f>
        <v>0</v>
      </c>
      <c r="AE158" s="59">
        <f>+'[1]Informe_dane'!AE158</f>
        <v>0</v>
      </c>
      <c r="AF158" s="59">
        <f>+'[1]Informe_dane'!AF158</f>
        <v>0</v>
      </c>
      <c r="AG158" s="59">
        <f>+'[1]Informe_dane'!AG158</f>
        <v>0</v>
      </c>
      <c r="AH158" s="59">
        <f>+'[1]Informe_dane'!AH158</f>
        <v>0</v>
      </c>
      <c r="AI158" s="59">
        <f>+'[1]Informe_dane'!AI158</f>
        <v>0</v>
      </c>
      <c r="AJ158" s="59">
        <f>+'[1]Informe_dane'!AJ158</f>
        <v>0</v>
      </c>
      <c r="AK158" s="59">
        <f>+'[1]Informe_dane'!AK158</f>
        <v>0</v>
      </c>
      <c r="AL158" s="59">
        <f>+'[1]Informe_dane'!AL158</f>
        <v>0</v>
      </c>
      <c r="AM158" s="59">
        <f>+'[1]Informe_dane'!AM158</f>
        <v>0</v>
      </c>
      <c r="AN158" s="59">
        <f>+'[1]Informe_dane'!AN158</f>
        <v>0</v>
      </c>
      <c r="AO158" s="59">
        <f>+'[1]Informe_dane'!AO158</f>
        <v>0</v>
      </c>
      <c r="AP158" s="59">
        <f>+'[1]Informe_dane'!AP158</f>
        <v>0</v>
      </c>
      <c r="AQ158" s="59">
        <f>+'[1]Informe_dane'!AQ158</f>
        <v>0</v>
      </c>
      <c r="AR158" s="59">
        <f>+'[1]Informe_dane'!AR158</f>
        <v>0</v>
      </c>
      <c r="AS158" s="59">
        <f>+'[1]Informe_dane'!AS158</f>
        <v>0</v>
      </c>
      <c r="AT158" s="59">
        <f>+'[1]Informe_dane'!AT158</f>
        <v>0</v>
      </c>
      <c r="AU158" s="59">
        <f>+'[1]Informe_dane'!AU158</f>
        <v>0</v>
      </c>
      <c r="AV158" s="59">
        <f>+'[1]Informe_dane'!AV158</f>
        <v>0</v>
      </c>
      <c r="AW158" s="59">
        <f>+'[1]Informe_dane'!AW158</f>
        <v>0</v>
      </c>
      <c r="AX158" s="59">
        <f>+'[1]Informe_dane'!AX158</f>
        <v>0</v>
      </c>
      <c r="AY158" s="59">
        <f>+'[1]Informe_dane'!AY158</f>
        <v>0</v>
      </c>
      <c r="AZ158" s="59">
        <f>+'[1]Informe_dane'!AZ158</f>
        <v>0</v>
      </c>
      <c r="BA158" s="59">
        <f>+'[1]Informe_dane'!BA158</f>
        <v>0</v>
      </c>
      <c r="BB158" s="59">
        <f>+'[1]Informe_dane'!BB158</f>
        <v>0</v>
      </c>
      <c r="BC158" s="59">
        <f>+'[1]Informe_dane'!BC158</f>
        <v>0</v>
      </c>
      <c r="BD158" s="59">
        <f>+'[1]Informe_dane'!BD158</f>
        <v>0</v>
      </c>
      <c r="BE158" s="59">
        <f>+'[1]Informe_dane'!BE158</f>
        <v>0</v>
      </c>
      <c r="BF158" s="59">
        <f>+'[1]Informe_dane'!BF158</f>
        <v>0</v>
      </c>
      <c r="BG158" s="59">
        <f>+'[1]Informe_dane'!BG158</f>
        <v>0</v>
      </c>
    </row>
    <row r="159" spans="1:59" s="37" customFormat="1" ht="15" customHeight="1">
      <c r="A159" s="141" t="s">
        <v>246</v>
      </c>
      <c r="B159" s="141"/>
      <c r="C159" s="141"/>
      <c r="D159" s="36">
        <f aca="true" t="shared" si="29" ref="D159:BG159">+D119+D7</f>
        <v>192517452.468</v>
      </c>
      <c r="E159" s="36">
        <f t="shared" si="29"/>
        <v>14749573.72361</v>
      </c>
      <c r="F159" s="36">
        <f t="shared" si="29"/>
        <v>4766573.72361</v>
      </c>
      <c r="G159" s="36">
        <f>+G119+G7</f>
        <v>202500452.468</v>
      </c>
      <c r="H159" s="36">
        <f t="shared" si="29"/>
        <v>97219913.42839</v>
      </c>
      <c r="I159" s="36">
        <f t="shared" si="29"/>
        <v>17311325.51668</v>
      </c>
      <c r="J159" s="36">
        <f t="shared" si="29"/>
        <v>8991628.625099998</v>
      </c>
      <c r="K159" s="36">
        <f t="shared" si="29"/>
        <v>9423318.208290001</v>
      </c>
      <c r="L159" s="36">
        <f t="shared" si="29"/>
        <v>3853214.8932700003</v>
      </c>
      <c r="M159" s="36">
        <f t="shared" si="29"/>
        <v>11799330.317990001</v>
      </c>
      <c r="N159" s="36">
        <f t="shared" si="29"/>
        <v>6971549.03843</v>
      </c>
      <c r="O159" s="36">
        <f t="shared" si="29"/>
        <v>8728507.923770001</v>
      </c>
      <c r="P159" s="36">
        <f t="shared" si="29"/>
        <v>867421.8874800005</v>
      </c>
      <c r="Q159" s="36">
        <f t="shared" si="29"/>
        <v>11401546.98853</v>
      </c>
      <c r="R159" s="36">
        <f t="shared" si="29"/>
        <v>11401546.98853</v>
      </c>
      <c r="S159" s="36">
        <f t="shared" si="29"/>
        <v>0</v>
      </c>
      <c r="T159" s="36">
        <f t="shared" si="29"/>
        <v>187969303.81646</v>
      </c>
      <c r="U159" s="36">
        <f t="shared" si="29"/>
        <v>32053750.83799</v>
      </c>
      <c r="V159" s="36">
        <f t="shared" si="29"/>
        <v>18382023.93016</v>
      </c>
      <c r="W159" s="36">
        <f t="shared" si="29"/>
        <v>17158332.652850002</v>
      </c>
      <c r="X159" s="36">
        <f t="shared" si="29"/>
        <v>12767992.61813</v>
      </c>
      <c r="Y159" s="36">
        <f t="shared" si="29"/>
        <v>12909941.60515</v>
      </c>
      <c r="Z159" s="36">
        <f t="shared" si="29"/>
        <v>10405843.676059999</v>
      </c>
      <c r="AA159" s="36">
        <f t="shared" si="29"/>
        <v>18082031.91302</v>
      </c>
      <c r="AB159" s="36">
        <f t="shared" si="29"/>
        <v>13152076.8416</v>
      </c>
      <c r="AC159" s="36">
        <f t="shared" si="29"/>
        <v>13140608.08898</v>
      </c>
      <c r="AD159" s="36">
        <f t="shared" si="29"/>
        <v>10179476.819699999</v>
      </c>
      <c r="AE159" s="36">
        <f t="shared" si="29"/>
        <v>10179476.819699999</v>
      </c>
      <c r="AF159" s="36">
        <f t="shared" si="29"/>
        <v>0</v>
      </c>
      <c r="AG159" s="36">
        <f t="shared" si="29"/>
        <v>168411555.80334</v>
      </c>
      <c r="AH159" s="36">
        <f t="shared" si="29"/>
        <v>4439323.94118</v>
      </c>
      <c r="AI159" s="36">
        <f t="shared" si="29"/>
        <v>8717833.48849</v>
      </c>
      <c r="AJ159" s="36">
        <f t="shared" si="29"/>
        <v>12318708.00959</v>
      </c>
      <c r="AK159" s="36">
        <f t="shared" si="29"/>
        <v>11938751.418930002</v>
      </c>
      <c r="AL159" s="36">
        <f t="shared" si="29"/>
        <v>12660773.115679998</v>
      </c>
      <c r="AM159" s="36">
        <f t="shared" si="29"/>
        <v>12033879.771490002</v>
      </c>
      <c r="AN159" s="36">
        <f t="shared" si="29"/>
        <v>14608453.32386</v>
      </c>
      <c r="AO159" s="36">
        <f t="shared" si="29"/>
        <v>14846279.64666</v>
      </c>
      <c r="AP159" s="36">
        <f t="shared" si="29"/>
        <v>17255083.29155</v>
      </c>
      <c r="AQ159" s="36">
        <f t="shared" si="29"/>
        <v>18663519.32426</v>
      </c>
      <c r="AR159" s="36">
        <f t="shared" si="29"/>
        <v>18663519.32426</v>
      </c>
      <c r="AS159" s="36">
        <f t="shared" si="29"/>
        <v>0</v>
      </c>
      <c r="AT159" s="36">
        <f t="shared" si="29"/>
        <v>146146124.65595</v>
      </c>
      <c r="AU159" s="36">
        <f t="shared" si="29"/>
        <v>4436432.846179999</v>
      </c>
      <c r="AV159" s="36">
        <f t="shared" si="29"/>
        <v>8566090.156490002</v>
      </c>
      <c r="AW159" s="36">
        <f t="shared" si="29"/>
        <v>12453783.424589999</v>
      </c>
      <c r="AX159" s="36">
        <f t="shared" si="29"/>
        <v>11897609.242929999</v>
      </c>
      <c r="AY159" s="36">
        <f t="shared" si="29"/>
        <v>12447058.25468</v>
      </c>
      <c r="AZ159" s="36">
        <f t="shared" si="29"/>
        <v>11992232.6287</v>
      </c>
      <c r="BA159" s="36">
        <f t="shared" si="29"/>
        <v>14746297.185649998</v>
      </c>
      <c r="BB159" s="36">
        <f t="shared" si="29"/>
        <v>15013854.71666</v>
      </c>
      <c r="BC159" s="36">
        <f t="shared" si="29"/>
        <v>17241670.721550003</v>
      </c>
      <c r="BD159" s="36">
        <f t="shared" si="29"/>
        <v>17068328.08166</v>
      </c>
      <c r="BE159" s="36">
        <f t="shared" si="29"/>
        <v>17068328.08166</v>
      </c>
      <c r="BF159" s="36">
        <f t="shared" si="29"/>
        <v>0</v>
      </c>
      <c r="BG159" s="36">
        <f t="shared" si="29"/>
        <v>142931685.34075004</v>
      </c>
    </row>
    <row r="160" spans="4:47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59" ht="11.25">
      <c r="D162" s="45"/>
      <c r="E162" s="45"/>
      <c r="F162" s="45"/>
      <c r="G162" s="45"/>
      <c r="H162" s="45"/>
      <c r="I162" s="45"/>
      <c r="J162" s="45"/>
      <c r="K162" s="45"/>
      <c r="L162" s="45">
        <f>L159-3848214.893</f>
        <v>5000.000270000193</v>
      </c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</row>
    <row r="163" spans="4:47" ht="11.2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4:47" ht="11.25">
      <c r="D164" s="45"/>
      <c r="E164" s="45"/>
      <c r="F164" s="45"/>
      <c r="G164" s="45"/>
      <c r="H164" s="45"/>
      <c r="I164" s="133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259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3:47" ht="11.25">
      <c r="C166" s="33" t="s">
        <v>258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4:47" ht="11.25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3:47" ht="11.25">
      <c r="C177" s="13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  <row r="185" spans="4:47" ht="11.25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</row>
  </sheetData>
  <sheetProtection/>
  <mergeCells count="10">
    <mergeCell ref="Y5:AE5"/>
    <mergeCell ref="BF5:BG5"/>
    <mergeCell ref="A159:C159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421875" style="2" customWidth="1"/>
    <col min="6" max="14" width="12.421875" style="1" hidden="1" customWidth="1"/>
    <col min="15" max="15" width="12.421875" style="1" customWidth="1"/>
    <col min="16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62" t="s">
        <v>342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63" t="s">
        <v>343</v>
      </c>
      <c r="Q3" s="164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152" t="s">
        <v>363</v>
      </c>
      <c r="Q4" s="153"/>
    </row>
    <row r="5" spans="1:17" ht="17.25" customHeight="1" thickBot="1">
      <c r="A5" s="94" t="s">
        <v>346</v>
      </c>
      <c r="B5" s="95"/>
      <c r="C5" s="95"/>
      <c r="D5" s="167"/>
      <c r="E5" s="167"/>
      <c r="F5" s="167"/>
      <c r="G5" s="167"/>
      <c r="H5" s="167"/>
      <c r="I5" s="167"/>
      <c r="J5" s="167"/>
      <c r="K5" s="105"/>
      <c r="L5" s="105"/>
      <c r="M5" s="105"/>
      <c r="N5" s="105"/>
      <c r="O5" s="105"/>
      <c r="P5" s="139" t="s">
        <v>0</v>
      </c>
      <c r="Q5" s="140"/>
    </row>
    <row r="6" spans="1:17" ht="20.25" customHeight="1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8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  <c r="R7" s="136"/>
    </row>
    <row r="8" spans="1:17" s="10" customFormat="1" ht="12.75">
      <c r="A8" s="11"/>
      <c r="B8" s="11"/>
      <c r="C8" s="12" t="s">
        <v>19</v>
      </c>
      <c r="D8" s="13">
        <f aca="true" t="shared" si="1" ref="D8:Q8">+D9+D12+D15+D18</f>
        <v>1459967.38977</v>
      </c>
      <c r="E8" s="13">
        <f t="shared" si="1"/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 aca="true" t="shared" si="6" ref="D20:P20">+D24+D26+D30+D35+D42+D47+D49+D51+D53</f>
        <v>628443.1690499999</v>
      </c>
      <c r="E20" s="13">
        <f t="shared" si="6"/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>+Q24+Q26+Q30+Q35+Q42+Q47+Q49+Q51+Q53</f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 t="e">
        <f>SUM(D22:D23)</f>
        <v>#VALUE!</v>
      </c>
      <c r="E21" s="21" t="e">
        <f aca="true" t="shared" si="7" ref="E21:Q21">SUM(E22:E23)</f>
        <v>#VALUE!</v>
      </c>
      <c r="F21" s="21" t="e">
        <f t="shared" si="7"/>
        <v>#VALUE!</v>
      </c>
      <c r="G21" s="21" t="e">
        <f t="shared" si="7"/>
        <v>#VALUE!</v>
      </c>
      <c r="H21" s="21" t="e">
        <f t="shared" si="7"/>
        <v>#VALUE!</v>
      </c>
      <c r="I21" s="21" t="e">
        <f t="shared" si="7"/>
        <v>#VALUE!</v>
      </c>
      <c r="J21" s="21" t="e">
        <f t="shared" si="7"/>
        <v>#VALUE!</v>
      </c>
      <c r="K21" s="21" t="e">
        <f t="shared" si="7"/>
        <v>#VALUE!</v>
      </c>
      <c r="L21" s="21" t="e">
        <f t="shared" si="7"/>
        <v>#VALUE!</v>
      </c>
      <c r="M21" s="21" t="e">
        <f t="shared" si="7"/>
        <v>#VALUE!</v>
      </c>
      <c r="N21" s="21" t="e">
        <f t="shared" si="7"/>
        <v>#VALUE!</v>
      </c>
      <c r="O21" s="21" t="e">
        <f t="shared" si="7"/>
        <v>#VALUE!</v>
      </c>
      <c r="P21" s="21" t="e">
        <f t="shared" si="7"/>
        <v>#VALUE!</v>
      </c>
      <c r="Q21" s="21" t="e">
        <f t="shared" si="7"/>
        <v>#VALUE!</v>
      </c>
    </row>
    <row r="22" spans="1:17" ht="11.25" hidden="1">
      <c r="A22" s="18" t="s">
        <v>275</v>
      </c>
      <c r="B22" s="19">
        <v>10</v>
      </c>
      <c r="C22" s="56" t="s">
        <v>284</v>
      </c>
      <c r="D22" s="20" t="e">
        <f>_xlfn.SUMIFS('[2]CxP_Ene'!$P$5:$P$60,'[2]CxP_Ene'!$C$5:$C$60,$A22,'[2]CxP_Ene'!$M$5:$M$60,$B22,'[2]CxP_Ene'!$O$5:$O$60,$C22)/1000</f>
        <v>#VALUE!</v>
      </c>
      <c r="E22" s="20" t="e">
        <f>_xlfn.SUMIFS('[2]CxP_Ene'!$P$5:$P$60,'[2]CxP_Ene'!$C$5:$C$60,$A22,'[2]CxP_Ene'!$M$5:$M$60,$B22,'[2]CxP_Ene'!$O$5:$O$60,$C22)/1000</f>
        <v>#VALUE!</v>
      </c>
      <c r="F22" s="20" t="e">
        <f>_xlfn.SUMIFS('[2]CxP_Ene'!$P$5:$P$60,'[2]CxP_Ene'!$C$5:$C$60,$A22,'[2]CxP_Ene'!$M$5:$M$60,$B22,'[2]CxP_Ene'!$O$5:$O$60,$C22)/1000</f>
        <v>#VALUE!</v>
      </c>
      <c r="G22" s="20" t="e">
        <f>_xlfn.SUMIFS('[2]CxP_Ene'!$P$5:$P$60,'[2]CxP_Ene'!$C$5:$C$60,$A22,'[2]CxP_Ene'!$M$5:$M$60,$B22,'[2]CxP_Ene'!$O$5:$O$60,$C22)/1000</f>
        <v>#VALUE!</v>
      </c>
      <c r="H22" s="20" t="e">
        <f>_xlfn.SUMIFS('[2]CxP_Ene'!$P$5:$P$60,'[2]CxP_Ene'!$C$5:$C$60,$A22,'[2]CxP_Ene'!$M$5:$M$60,$B22,'[2]CxP_Ene'!$O$5:$O$60,$C22)/1000</f>
        <v>#VALUE!</v>
      </c>
      <c r="I22" s="20" t="e">
        <f>_xlfn.SUMIFS('[2]CxP_Ene'!$P$5:$P$60,'[2]CxP_Ene'!$C$5:$C$60,$A22,'[2]CxP_Ene'!$M$5:$M$60,$B22,'[2]CxP_Ene'!$O$5:$O$60,$C22)/1000</f>
        <v>#VALUE!</v>
      </c>
      <c r="J22" s="20" t="e">
        <f>_xlfn.SUMIFS('[2]CxP_Ene'!$P$5:$P$60,'[2]CxP_Ene'!$C$5:$C$60,$A22,'[2]CxP_Ene'!$M$5:$M$60,$B22,'[2]CxP_Ene'!$O$5:$O$60,$C22)/1000</f>
        <v>#VALUE!</v>
      </c>
      <c r="K22" s="20" t="e">
        <f>_xlfn.SUMIFS('[2]CxP_Ene'!$P$5:$P$60,'[2]CxP_Ene'!$C$5:$C$60,$A22,'[2]CxP_Ene'!$M$5:$M$60,$B22,'[2]CxP_Ene'!$O$5:$O$60,$C22)/1000</f>
        <v>#VALUE!</v>
      </c>
      <c r="L22" s="20" t="e">
        <f>_xlfn.SUMIFS('[2]CxP_Ene'!$P$5:$P$60,'[2]CxP_Ene'!$C$5:$C$60,$A22,'[2]CxP_Ene'!$M$5:$M$60,$B22,'[2]CxP_Ene'!$O$5:$O$60,$C22)/1000</f>
        <v>#VALUE!</v>
      </c>
      <c r="M22" s="20" t="e">
        <f>_xlfn.SUMIFS('[2]CxP_Ene'!$P$5:$P$60,'[2]CxP_Ene'!$C$5:$C$60,$A22,'[2]CxP_Ene'!$M$5:$M$60,$B22,'[2]CxP_Ene'!$O$5:$O$60,$C22)/1000</f>
        <v>#VALUE!</v>
      </c>
      <c r="N22" s="20" t="e">
        <f>_xlfn.SUMIFS('[2]CxP_Ene'!$P$5:$P$60,'[2]CxP_Ene'!$C$5:$C$60,$A22,'[2]CxP_Ene'!$M$5:$M$60,$B22,'[2]CxP_Ene'!$O$5:$O$60,$C22)/1000</f>
        <v>#VALUE!</v>
      </c>
      <c r="O22" s="20" t="e">
        <f>_xlfn.SUMIFS('[2]CxP_Ene'!$P$5:$P$60,'[2]CxP_Ene'!$C$5:$C$60,$A22,'[2]CxP_Ene'!$M$5:$M$60,$B22,'[2]CxP_Ene'!$O$5:$O$60,$C22)/1000</f>
        <v>#VALUE!</v>
      </c>
      <c r="P22" s="20" t="e">
        <f>_xlfn.SUMIFS('[2]CxP_Ene'!$P$5:$P$60,'[2]CxP_Ene'!$C$5:$C$60,$A22,'[2]CxP_Ene'!$M$5:$M$60,$B22,'[2]CxP_Ene'!$O$5:$O$60,$C22)/1000</f>
        <v>#VALUE!</v>
      </c>
      <c r="Q22" s="20" t="e">
        <f>_xlfn.SUMIFS('[2]CxP_Ene'!$P$5:$P$60,'[2]CxP_Ene'!$C$5:$C$60,$A22,'[2]CxP_Ene'!$M$5:$M$60,$B22,'[2]CxP_Ene'!$O$5:$O$60,$C22)/1000</f>
        <v>#VALUE!</v>
      </c>
    </row>
    <row r="23" spans="1:17" ht="11.25" hidden="1">
      <c r="A23" s="18" t="s">
        <v>251</v>
      </c>
      <c r="B23" s="19">
        <v>10</v>
      </c>
      <c r="C23" s="56" t="s">
        <v>252</v>
      </c>
      <c r="D23" s="20" t="e">
        <f>_xlfn.SUMIFS('[2]CxP_Ene'!$P$5:$P$60,'[2]CxP_Ene'!$C$5:$C$60,$A23,'[2]CxP_Ene'!$M$5:$M$60,$B23,'[2]CxP_Ene'!$O$5:$O$60,$C23)/1000</f>
        <v>#VALUE!</v>
      </c>
      <c r="E23" s="20" t="e">
        <f>_xlfn.SUMIFS('[2]CxP_Ene'!$P$5:$P$60,'[2]CxP_Ene'!$C$5:$C$60,$A23,'[2]CxP_Ene'!$M$5:$M$60,$B23,'[2]CxP_Ene'!$O$5:$O$60,$C23)/1000</f>
        <v>#VALUE!</v>
      </c>
      <c r="F23" s="20" t="e">
        <f>_xlfn.SUMIFS('[2]CxP_Ene'!$P$5:$P$60,'[2]CxP_Ene'!$C$5:$C$60,$A23,'[2]CxP_Ene'!$M$5:$M$60,$B23,'[2]CxP_Ene'!$O$5:$O$60,$C23)/1000</f>
        <v>#VALUE!</v>
      </c>
      <c r="G23" s="20" t="e">
        <f>_xlfn.SUMIFS('[2]CxP_Ene'!$P$5:$P$60,'[2]CxP_Ene'!$C$5:$C$60,$A23,'[2]CxP_Ene'!$M$5:$M$60,$B23,'[2]CxP_Ene'!$O$5:$O$60,$C23)/1000</f>
        <v>#VALUE!</v>
      </c>
      <c r="H23" s="20" t="e">
        <f>_xlfn.SUMIFS('[2]CxP_Ene'!$P$5:$P$60,'[2]CxP_Ene'!$C$5:$C$60,$A23,'[2]CxP_Ene'!$M$5:$M$60,$B23,'[2]CxP_Ene'!$O$5:$O$60,$C23)/1000</f>
        <v>#VALUE!</v>
      </c>
      <c r="I23" s="20" t="e">
        <f>_xlfn.SUMIFS('[2]CxP_Ene'!$P$5:$P$60,'[2]CxP_Ene'!$C$5:$C$60,$A23,'[2]CxP_Ene'!$M$5:$M$60,$B23,'[2]CxP_Ene'!$O$5:$O$60,$C23)/1000</f>
        <v>#VALUE!</v>
      </c>
      <c r="J23" s="20" t="e">
        <f>_xlfn.SUMIFS('[2]CxP_Ene'!$P$5:$P$60,'[2]CxP_Ene'!$C$5:$C$60,$A23,'[2]CxP_Ene'!$M$5:$M$60,$B23,'[2]CxP_Ene'!$O$5:$O$60,$C23)/1000</f>
        <v>#VALUE!</v>
      </c>
      <c r="K23" s="20" t="e">
        <f>_xlfn.SUMIFS('[2]CxP_Ene'!$P$5:$P$60,'[2]CxP_Ene'!$C$5:$C$60,$A23,'[2]CxP_Ene'!$M$5:$M$60,$B23,'[2]CxP_Ene'!$O$5:$O$60,$C23)/1000</f>
        <v>#VALUE!</v>
      </c>
      <c r="L23" s="20" t="e">
        <f>_xlfn.SUMIFS('[2]CxP_Ene'!$P$5:$P$60,'[2]CxP_Ene'!$C$5:$C$60,$A23,'[2]CxP_Ene'!$M$5:$M$60,$B23,'[2]CxP_Ene'!$O$5:$O$60,$C23)/1000</f>
        <v>#VALUE!</v>
      </c>
      <c r="M23" s="20" t="e">
        <f>_xlfn.SUMIFS('[2]CxP_Ene'!$P$5:$P$60,'[2]CxP_Ene'!$C$5:$C$60,$A23,'[2]CxP_Ene'!$M$5:$M$60,$B23,'[2]CxP_Ene'!$O$5:$O$60,$C23)/1000</f>
        <v>#VALUE!</v>
      </c>
      <c r="N23" s="20" t="e">
        <f>_xlfn.SUMIFS('[2]CxP_Ene'!$P$5:$P$60,'[2]CxP_Ene'!$C$5:$C$60,$A23,'[2]CxP_Ene'!$M$5:$M$60,$B23,'[2]CxP_Ene'!$O$5:$O$60,$C23)/1000</f>
        <v>#VALUE!</v>
      </c>
      <c r="O23" s="20" t="e">
        <f>_xlfn.SUMIFS('[2]CxP_Ene'!$P$5:$P$60,'[2]CxP_Ene'!$C$5:$C$60,$A23,'[2]CxP_Ene'!$M$5:$M$60,$B23,'[2]CxP_Ene'!$O$5:$O$60,$C23)/1000</f>
        <v>#VALUE!</v>
      </c>
      <c r="P23" s="20" t="e">
        <f>_xlfn.SUMIFS('[2]CxP_Ene'!$P$5:$P$60,'[2]CxP_Ene'!$C$5:$C$60,$A23,'[2]CxP_Ene'!$M$5:$M$60,$B23,'[2]CxP_Ene'!$O$5:$O$60,$C23)/1000</f>
        <v>#VALUE!</v>
      </c>
      <c r="Q23" s="20" t="e">
        <f>_xlfn.SUMIFS('[2]CxP_Ene'!$P$5:$P$60,'[2]CxP_Ene'!$C$5:$C$60,$A23,'[2]CxP_Ene'!$M$5:$M$60,$B23,'[2]CxP_Ene'!$O$5:$O$60,$C23)/1000</f>
        <v>#VALUE!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 aca="true" t="shared" si="19" ref="D55:Q55">SUM(D56:D57)</f>
        <v>72446.812</v>
      </c>
      <c r="E55" s="122">
        <f t="shared" si="19"/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 aca="true" t="shared" si="20" ref="D58:Q58">SUM(D59:D84)</f>
        <v>32052933.821200002</v>
      </c>
      <c r="E58" s="122">
        <f t="shared" si="20"/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9" t="s">
        <v>67</v>
      </c>
      <c r="B85" s="160"/>
      <c r="C85" s="161"/>
      <c r="D85" s="24">
        <f aca="true" t="shared" si="21" ref="D85:Q85">SUM(D58,D7)</f>
        <v>34213791.19202</v>
      </c>
      <c r="E85" s="24">
        <f t="shared" si="21"/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3"/>
  <sheetViews>
    <sheetView showGridLines="0" showZeros="0" zoomScalePageLayoutView="0" workbookViewId="0" topLeftCell="A1">
      <pane xSplit="3" ySplit="6" topLeftCell="D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48" sqref="AF4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1.421875" style="2" bestFit="1" customWidth="1"/>
    <col min="5" max="12" width="9.140625" style="2" hidden="1" customWidth="1"/>
    <col min="13" max="13" width="10.28125" style="2" hidden="1" customWidth="1"/>
    <col min="14" max="14" width="9.140625" style="2" hidden="1" customWidth="1"/>
    <col min="15" max="15" width="9.57421875" style="2" customWidth="1"/>
    <col min="16" max="16" width="9.140625" style="2" hidden="1" customWidth="1"/>
    <col min="17" max="17" width="10.8515625" style="2" bestFit="1" customWidth="1"/>
    <col min="18" max="18" width="5.8515625" style="2" hidden="1" customWidth="1"/>
    <col min="19" max="19" width="8.421875" style="1" hidden="1" customWidth="1"/>
    <col min="20" max="20" width="7.28125" style="1" hidden="1" customWidth="1"/>
    <col min="21" max="21" width="6.140625" style="1" hidden="1" customWidth="1"/>
    <col min="22" max="23" width="8.421875" style="1" hidden="1" customWidth="1"/>
    <col min="24" max="24" width="7.28125" style="1" hidden="1" customWidth="1"/>
    <col min="25" max="25" width="6.7109375" style="1" hidden="1" customWidth="1"/>
    <col min="26" max="26" width="10.28125" style="1" hidden="1" customWidth="1"/>
    <col min="27" max="27" width="11.57421875" style="1" hidden="1" customWidth="1"/>
    <col min="28" max="28" width="9.57421875" style="1" customWidth="1"/>
    <col min="29" max="29" width="24.57421875" style="1" hidden="1" customWidth="1"/>
    <col min="30" max="30" width="14.140625" style="1" customWidth="1"/>
    <col min="31" max="31" width="11.42187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62" t="s">
        <v>337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8" t="s">
        <v>339</v>
      </c>
      <c r="AD3" s="169"/>
    </row>
    <row r="4" spans="1:30" ht="15" customHeight="1">
      <c r="A4" s="93" t="s">
        <v>340</v>
      </c>
      <c r="C4" s="170" t="s">
        <v>341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1"/>
      <c r="AC4" s="152" t="s">
        <v>362</v>
      </c>
      <c r="AD4" s="153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7"/>
      <c r="M5" s="167"/>
      <c r="N5" s="167"/>
      <c r="O5" s="167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9" t="s">
        <v>0</v>
      </c>
      <c r="AD5" s="140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173946.42940999998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102.231</v>
      </c>
      <c r="P7" s="9">
        <f t="shared" si="0"/>
        <v>0</v>
      </c>
      <c r="Q7" s="9">
        <f t="shared" si="0"/>
        <v>154312.61573000002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102.231</v>
      </c>
      <c r="AC7" s="9">
        <f t="shared" si="0"/>
        <v>0</v>
      </c>
      <c r="AD7" s="9">
        <f t="shared" si="0"/>
        <v>154312.61573000002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120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120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120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159300.54606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102.231</v>
      </c>
      <c r="P12" s="13">
        <f t="shared" si="5"/>
        <v>0</v>
      </c>
      <c r="Q12" s="13">
        <f t="shared" si="5"/>
        <v>142312.67573000002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102.231</v>
      </c>
      <c r="AC12" s="13">
        <f t="shared" si="5"/>
        <v>0</v>
      </c>
      <c r="AD12" s="13">
        <f t="shared" si="5"/>
        <v>142312.67573000002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102.231</v>
      </c>
      <c r="P23" s="21">
        <f t="shared" si="11"/>
        <v>0</v>
      </c>
      <c r="Q23" s="21">
        <f t="shared" si="11"/>
        <v>11634.739000000001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102.231</v>
      </c>
      <c r="AC23" s="21">
        <f t="shared" si="11"/>
        <v>0</v>
      </c>
      <c r="AD23" s="21">
        <f t="shared" si="11"/>
        <v>11634.739000000001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102.231</v>
      </c>
      <c r="P24" s="20">
        <f>+'[3]Inf_DANE_Rva15'!P24</f>
        <v>0</v>
      </c>
      <c r="Q24" s="20">
        <f t="shared" si="3"/>
        <v>11634.739000000001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102.231</v>
      </c>
      <c r="AC24" s="20">
        <f>+'[3]Inf_DANE_Rva15'!AC24</f>
        <v>0</v>
      </c>
      <c r="AD24" s="20">
        <f t="shared" si="4"/>
        <v>11634.739000000001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11999.94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11999.94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13067050.938189998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6769.628999999999</v>
      </c>
      <c r="L28" s="13">
        <f t="shared" si="13"/>
        <v>1393</v>
      </c>
      <c r="M28" s="13">
        <f t="shared" si="13"/>
        <v>28790.025</v>
      </c>
      <c r="N28" s="13">
        <f t="shared" si="13"/>
        <v>1921.246</v>
      </c>
      <c r="O28" s="13">
        <f t="shared" si="13"/>
        <v>1276.563</v>
      </c>
      <c r="P28" s="13">
        <f t="shared" si="13"/>
        <v>0</v>
      </c>
      <c r="Q28" s="13">
        <f t="shared" si="13"/>
        <v>501996.95819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39502.833</v>
      </c>
      <c r="Y28" s="13">
        <f t="shared" si="13"/>
        <v>3931.629</v>
      </c>
      <c r="Z28" s="13">
        <f t="shared" si="13"/>
        <v>28790.025</v>
      </c>
      <c r="AA28" s="13">
        <f t="shared" si="13"/>
        <v>712.129</v>
      </c>
      <c r="AB28" s="13">
        <f t="shared" si="13"/>
        <v>2485.6800000000003</v>
      </c>
      <c r="AC28" s="13">
        <f t="shared" si="13"/>
        <v>0</v>
      </c>
      <c r="AD28" s="13">
        <f t="shared" si="13"/>
        <v>501996.95819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17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17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30895.659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2420.46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2420.46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26075.112999999998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3399.586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3399.586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5212.566999999999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1637.554</v>
      </c>
      <c r="L33" s="20">
        <f>+'[3]Inf_DANE_Rva15'!L33</f>
        <v>0</v>
      </c>
      <c r="M33" s="20">
        <f>+'[3]Inf_DANE_Rva15'!M33</f>
        <v>0</v>
      </c>
      <c r="N33" s="20">
        <f>+'[3]Inf_DANE_Rva15'!N33</f>
        <v>1209.117</v>
      </c>
      <c r="O33" s="20">
        <f>+'[3]Inf_DANE_Rva15'!O33</f>
        <v>0</v>
      </c>
      <c r="P33" s="20">
        <f>+'[3]Inf_DANE_Rva15'!P33</f>
        <v>0</v>
      </c>
      <c r="Q33" s="20">
        <f t="shared" si="3"/>
        <v>5212.567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1637.554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1209.117</v>
      </c>
      <c r="AC33" s="20">
        <f>+'[3]Inf_DANE_Rva15'!AC33</f>
        <v>0</v>
      </c>
      <c r="AD33" s="20">
        <f t="shared" si="4"/>
        <v>5212.567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41221.788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204.54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204.54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17696.478000000006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901.075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901.075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5246.354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100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100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22003.622000000003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2812.029</v>
      </c>
      <c r="L37" s="20">
        <f>+'[3]Inf_DANE_Rva15'!L37</f>
        <v>0</v>
      </c>
      <c r="M37" s="20">
        <f>+'[3]Inf_DANE_Rva15'!M37</f>
        <v>2800.274</v>
      </c>
      <c r="N37" s="20">
        <f>+'[3]Inf_DANE_Rva15'!N37</f>
        <v>712.129</v>
      </c>
      <c r="O37" s="20">
        <f>+'[3]Inf_DANE_Rva15'!O37</f>
        <v>1276.563</v>
      </c>
      <c r="P37" s="20">
        <f>+'[3]Inf_DANE_Rva15'!P37</f>
        <v>0</v>
      </c>
      <c r="Q37" s="20">
        <f t="shared" si="3"/>
        <v>15392.413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2812.029</v>
      </c>
      <c r="Y37" s="20">
        <f>+'[3]Inf_DANE_Rva15'!Y37</f>
        <v>0</v>
      </c>
      <c r="Z37" s="20">
        <f>+'[3]Inf_DANE_Rva15'!Z37</f>
        <v>2800.274</v>
      </c>
      <c r="AA37" s="20">
        <f>+'[3]Inf_DANE_Rva15'!AA37</f>
        <v>712.129</v>
      </c>
      <c r="AB37" s="20">
        <f>+'[3]Inf_DANE_Rva15'!AB37</f>
        <v>1276.563</v>
      </c>
      <c r="AC37" s="20">
        <f>+'[3]Inf_DANE_Rva15'!AC37</f>
        <v>0</v>
      </c>
      <c r="AD37" s="20">
        <f t="shared" si="4"/>
        <v>15392.413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9960.946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411.648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411.648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12167.726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1318.971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1318.971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20">
        <f>+'[3]Inf_DANE_Rva15'!J42</f>
        <v>1850.968</v>
      </c>
      <c r="K42" s="20">
        <f>+'[3]Inf_DANE_Rva15'!K42</f>
        <v>0</v>
      </c>
      <c r="L42" s="20">
        <f>+'[3]Inf_DANE_Rva15'!L42</f>
        <v>0</v>
      </c>
      <c r="M42" s="20">
        <f>+'[3]Inf_DANE_Rva15'!M42</f>
        <v>0</v>
      </c>
      <c r="N42" s="20">
        <f>+'[3]Inf_DANE_Rva15'!N42</f>
        <v>0</v>
      </c>
      <c r="O42" s="20">
        <f>+'[3]Inf_DANE_Rva15'!O42</f>
        <v>0</v>
      </c>
      <c r="P42" s="20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20">
        <f>+'[3]Inf_DANE_Rva15'!W42</f>
        <v>1850.968</v>
      </c>
      <c r="X42" s="20">
        <f>+'[3]Inf_DANE_Rva15'!X42</f>
        <v>0</v>
      </c>
      <c r="Y42" s="20">
        <f>+'[3]Inf_DANE_Rva15'!Y42</f>
        <v>0</v>
      </c>
      <c r="Z42" s="20">
        <f>+'[3]Inf_DANE_Rva15'!Z42</f>
        <v>0</v>
      </c>
      <c r="AA42" s="20">
        <f>+'[3]Inf_DANE_Rva15'!AA42</f>
        <v>0</v>
      </c>
      <c r="AB42" s="20">
        <f>+'[3]Inf_DANE_Rva15'!AB42</f>
        <v>0</v>
      </c>
      <c r="AC42" s="20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633.5759999999999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20">
        <f>+'[3]Inf_DANE_Rva15'!J43</f>
        <v>319.932</v>
      </c>
      <c r="K43" s="20">
        <f>+'[3]Inf_DANE_Rva15'!K43</f>
        <v>0</v>
      </c>
      <c r="L43" s="20">
        <f>+'[3]Inf_DANE_Rva15'!L43</f>
        <v>0</v>
      </c>
      <c r="M43" s="20">
        <f>+'[3]Inf_DANE_Rva15'!M43</f>
        <v>0</v>
      </c>
      <c r="N43" s="20">
        <f>+'[3]Inf_DANE_Rva15'!N43</f>
        <v>0</v>
      </c>
      <c r="O43" s="20">
        <f>+'[3]Inf_DANE_Rva15'!O43</f>
        <v>0</v>
      </c>
      <c r="P43" s="20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20">
        <f>+'[3]Inf_DANE_Rva15'!W43</f>
        <v>319.932</v>
      </c>
      <c r="X43" s="20">
        <f>+'[3]Inf_DANE_Rva15'!X43</f>
        <v>0</v>
      </c>
      <c r="Y43" s="20">
        <f>+'[3]Inf_DANE_Rva15'!Y43</f>
        <v>0</v>
      </c>
      <c r="Z43" s="20">
        <f>+'[3]Inf_DANE_Rva15'!Z43</f>
        <v>0</v>
      </c>
      <c r="AA43" s="20">
        <f>+'[3]Inf_DANE_Rva15'!AA43</f>
        <v>0</v>
      </c>
      <c r="AB43" s="20">
        <f>+'[3]Inf_DANE_Rva15'!AB43</f>
        <v>0</v>
      </c>
      <c r="AC43" s="20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2573.169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56303.007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20">
        <f>+'[3]Inf_DANE_Rva15'!J45</f>
        <v>1134.344</v>
      </c>
      <c r="K45" s="20">
        <f>+'[3]Inf_DANE_Rva15'!K45</f>
        <v>0</v>
      </c>
      <c r="L45" s="20">
        <f>+'[3]Inf_DANE_Rva15'!L45</f>
        <v>1393</v>
      </c>
      <c r="M45" s="20">
        <f>+'[3]Inf_DANE_Rva15'!M45</f>
        <v>3313.804</v>
      </c>
      <c r="N45" s="20">
        <f>+'[3]Inf_DANE_Rva15'!N45</f>
        <v>0</v>
      </c>
      <c r="O45" s="20">
        <f>+'[3]Inf_DANE_Rva15'!O45</f>
        <v>0</v>
      </c>
      <c r="P45" s="20">
        <f>+'[3]Inf_DANE_Rva15'!P45</f>
        <v>0</v>
      </c>
      <c r="Q45" s="20">
        <f t="shared" si="3"/>
        <v>51874.54299999999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20">
        <f>+'[3]Inf_DANE_Rva15'!W45</f>
        <v>1134.344</v>
      </c>
      <c r="X45" s="20">
        <f>+'[3]Inf_DANE_Rva15'!X45</f>
        <v>0</v>
      </c>
      <c r="Y45" s="20">
        <f>+'[3]Inf_DANE_Rva15'!Y45</f>
        <v>1393</v>
      </c>
      <c r="Z45" s="20">
        <f>+'[3]Inf_DANE_Rva15'!Z45</f>
        <v>3313.804</v>
      </c>
      <c r="AA45" s="20">
        <f>+'[3]Inf_DANE_Rva15'!AA45</f>
        <v>0</v>
      </c>
      <c r="AB45" s="20">
        <f>+'[3]Inf_DANE_Rva15'!AB45</f>
        <v>0</v>
      </c>
      <c r="AC45" s="20">
        <f>+'[3]Inf_DANE_Rva15'!AC45</f>
        <v>0</v>
      </c>
      <c r="AD45" s="20">
        <f t="shared" si="4"/>
        <v>51874.54299999999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137172.971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20">
        <f>+'[3]Inf_DANE_Rva15'!J46</f>
        <v>41186.929</v>
      </c>
      <c r="K46" s="20">
        <f>+'[3]Inf_DANE_Rva15'!K46</f>
        <v>0</v>
      </c>
      <c r="L46" s="20">
        <f>+'[3]Inf_DANE_Rva15'!L46</f>
        <v>0</v>
      </c>
      <c r="M46" s="20">
        <f>+'[3]Inf_DANE_Rva15'!M46</f>
        <v>3578.904</v>
      </c>
      <c r="N46" s="20">
        <f>+'[3]Inf_DANE_Rva15'!N46</f>
        <v>0</v>
      </c>
      <c r="O46" s="20">
        <f>+'[3]Inf_DANE_Rva15'!O46</f>
        <v>0</v>
      </c>
      <c r="P46" s="20">
        <f>+'[3]Inf_DANE_Rva15'!P46</f>
        <v>0</v>
      </c>
      <c r="Q46" s="20">
        <f t="shared" si="3"/>
        <v>71154.49699999999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20">
        <f>+'[3]Inf_DANE_Rva15'!W46</f>
        <v>5915.096</v>
      </c>
      <c r="X46" s="20">
        <f>+'[3]Inf_DANE_Rva15'!X46</f>
        <v>35271.833</v>
      </c>
      <c r="Y46" s="20">
        <f>+'[3]Inf_DANE_Rva15'!Y46</f>
        <v>0</v>
      </c>
      <c r="Z46" s="20">
        <f>+'[3]Inf_DANE_Rva15'!Z46</f>
        <v>3578.904</v>
      </c>
      <c r="AA46" s="20">
        <f>+'[3]Inf_DANE_Rva15'!AA46</f>
        <v>0</v>
      </c>
      <c r="AB46" s="20">
        <f>+'[3]Inf_DANE_Rva15'!AB46</f>
        <v>0</v>
      </c>
      <c r="AC46" s="20">
        <f>+'[3]Inf_DANE_Rva15'!AC46</f>
        <v>0</v>
      </c>
      <c r="AD46" s="20">
        <f t="shared" si="4"/>
        <v>71154.49699999999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253641.786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8215.219000000001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2" ht="22.5">
      <c r="A50" s="118" t="s">
        <v>291</v>
      </c>
      <c r="B50" s="119" t="s">
        <v>29</v>
      </c>
      <c r="C50" s="56" t="s">
        <v>292</v>
      </c>
      <c r="D50" s="20">
        <f>+'[3]Inf_DANE_Rva15'!D50</f>
        <v>12276909.990999999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12660.809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130574.17299999998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12660.809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130574.17299999998</v>
      </c>
      <c r="AE50" s="2"/>
      <c r="AF50" s="134"/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5089.579000000001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3" s="22" customFormat="1" ht="15">
      <c r="A53" s="159" t="s">
        <v>67</v>
      </c>
      <c r="B53" s="160"/>
      <c r="C53" s="161"/>
      <c r="D53" s="24">
        <f aca="true" t="shared" si="14" ref="D53:AD53">+D28+D7</f>
        <v>13240997.367599998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6821.712999999999</v>
      </c>
      <c r="L53" s="24">
        <f t="shared" si="14"/>
        <v>1393</v>
      </c>
      <c r="M53" s="24">
        <f t="shared" si="14"/>
        <v>28790.025</v>
      </c>
      <c r="N53" s="24">
        <f t="shared" si="14"/>
        <v>1921.246</v>
      </c>
      <c r="O53" s="24">
        <f t="shared" si="14"/>
        <v>1378.794</v>
      </c>
      <c r="P53" s="24">
        <f t="shared" si="14"/>
        <v>0</v>
      </c>
      <c r="Q53" s="24">
        <f t="shared" si="14"/>
        <v>656309.57392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39502.833</v>
      </c>
      <c r="Y53" s="24">
        <f t="shared" si="14"/>
        <v>3983.7129999999997</v>
      </c>
      <c r="Z53" s="24">
        <f t="shared" si="14"/>
        <v>28790.025</v>
      </c>
      <c r="AA53" s="24">
        <f t="shared" si="14"/>
        <v>712.129</v>
      </c>
      <c r="AB53" s="24">
        <f t="shared" si="14"/>
        <v>2587.911</v>
      </c>
      <c r="AC53" s="24">
        <f t="shared" si="14"/>
        <v>0</v>
      </c>
      <c r="AD53" s="24">
        <f t="shared" si="14"/>
        <v>656309.57392</v>
      </c>
      <c r="AE53" s="53"/>
      <c r="AF53" s="53"/>
      <c r="AG53" s="137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2017-01-31T23:04:32Z</dcterms:modified>
  <cp:category/>
  <cp:version/>
  <cp:contentType/>
  <cp:contentStatus/>
</cp:coreProperties>
</file>