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6335" windowHeight="9405" tabRatio="538" activeTab="4"/>
  </bookViews>
  <sheets>
    <sheet name="Contenido" sheetId="1" r:id="rId1"/>
    <sheet name="b1" sheetId="2" r:id="rId2"/>
    <sheet name="b2" sheetId="3" r:id="rId3"/>
    <sheet name="b3" sheetId="4" r:id="rId4"/>
    <sheet name="b4" sheetId="5" r:id="rId5"/>
    <sheet name="b5" sheetId="6" r:id="rId6"/>
    <sheet name="b6" sheetId="7" r:id="rId7"/>
    <sheet name="b7" sheetId="8" r:id="rId8"/>
    <sheet name="b71" sheetId="9" r:id="rId9"/>
    <sheet name="b72" sheetId="10" r:id="rId10"/>
  </sheets>
  <definedNames>
    <definedName name="aaaa">#REF!</definedName>
    <definedName name="_xlnm.Print_Area" localSheetId="0">'Contenido'!$A$1:$A$20</definedName>
    <definedName name="dd">#REF!</definedName>
    <definedName name="Empalme3" localSheetId="7">#REF!</definedName>
    <definedName name="Empalme3" localSheetId="8">#REF!</definedName>
    <definedName name="Empalme3" localSheetId="9">#REF!</definedName>
    <definedName name="Empalme3">#REF!</definedName>
    <definedName name="IDX" localSheetId="1">'b1'!#REF!</definedName>
  </definedNames>
  <calcPr fullCalcOnLoad="1"/>
</workbook>
</file>

<file path=xl/sharedStrings.xml><?xml version="1.0" encoding="utf-8"?>
<sst xmlns="http://schemas.openxmlformats.org/spreadsheetml/2006/main" count="440" uniqueCount="122">
  <si>
    <t>Encuesta Viajeros Internacionales</t>
  </si>
  <si>
    <t>B. Turismo emisor</t>
  </si>
  <si>
    <t>Paquete turístico</t>
  </si>
  <si>
    <t>Alojamiento</t>
  </si>
  <si>
    <t>Transporte internacional</t>
  </si>
  <si>
    <t>Alimentos y bebidas</t>
  </si>
  <si>
    <t>Fuente: DANE - Encuesta de Viajeros Internacionales</t>
  </si>
  <si>
    <t>Total</t>
  </si>
  <si>
    <t>Otros</t>
  </si>
  <si>
    <t>Otro</t>
  </si>
  <si>
    <t>Total negocios y motivos profesionales</t>
  </si>
  <si>
    <t>Total motivos personales</t>
  </si>
  <si>
    <t>Trabajo o negocios (no remunerado en destino)</t>
  </si>
  <si>
    <t>Asistencia a congresos, seminarios, convenciones</t>
  </si>
  <si>
    <t>Otro motivo</t>
  </si>
  <si>
    <t>Turismo religioso</t>
  </si>
  <si>
    <t>Tratamiento de salud y/o belleza</t>
  </si>
  <si>
    <t>Estudio y/o formación</t>
  </si>
  <si>
    <t>Turismo Cultural</t>
  </si>
  <si>
    <t>Compras</t>
  </si>
  <si>
    <t>Vacaciones, recreación y ocio</t>
  </si>
  <si>
    <t>Visita a familiares o amigos</t>
  </si>
  <si>
    <t>Motivo de viaje</t>
  </si>
  <si>
    <t>Número de personas</t>
  </si>
  <si>
    <t>Otros servicios</t>
  </si>
  <si>
    <t>Alojamiento y Alimentación</t>
  </si>
  <si>
    <t>Años y meses</t>
  </si>
  <si>
    <t>B.5. Servicios de paquetes turísticos</t>
  </si>
  <si>
    <t>B.4. Organización del viaje</t>
  </si>
  <si>
    <t>B.3. Motivo de viaje</t>
  </si>
  <si>
    <t>Compañeros de trabajo y/o estudio</t>
  </si>
  <si>
    <t>Con amigos</t>
  </si>
  <si>
    <t>Con familiares</t>
  </si>
  <si>
    <t>Solo</t>
  </si>
  <si>
    <t>B.1. Flujo de viajeros residentes</t>
  </si>
  <si>
    <t>Septiembre 2012- Agosto 2013</t>
  </si>
  <si>
    <t>sep</t>
  </si>
  <si>
    <t>oct</t>
  </si>
  <si>
    <t>nov</t>
  </si>
  <si>
    <t>dic</t>
  </si>
  <si>
    <t>ene</t>
  </si>
  <si>
    <t>feb</t>
  </si>
  <si>
    <t>mar</t>
  </si>
  <si>
    <t>abr</t>
  </si>
  <si>
    <t>may</t>
  </si>
  <si>
    <t>jun</t>
  </si>
  <si>
    <t>jul</t>
  </si>
  <si>
    <t>ago</t>
  </si>
  <si>
    <t>Coeficientes de variación</t>
  </si>
  <si>
    <t>Porcentaje</t>
  </si>
  <si>
    <t>Coeficiente de Variación (%)</t>
  </si>
  <si>
    <t>Septiembre 2012- agosto 2013</t>
  </si>
  <si>
    <t>personas</t>
  </si>
  <si>
    <t>Con quien viaja</t>
  </si>
  <si>
    <t>total</t>
  </si>
  <si>
    <t>Viaja solo</t>
  </si>
  <si>
    <t>Año/ mes</t>
  </si>
  <si>
    <t>Con quién viaja?</t>
  </si>
  <si>
    <t>Amigos</t>
  </si>
  <si>
    <t>porcentaje</t>
  </si>
  <si>
    <t>Lugar de residencia</t>
  </si>
  <si>
    <t>Cómo organizó su viaje?</t>
  </si>
  <si>
    <t>Viaje organizado por el turista</t>
  </si>
  <si>
    <t>Terceros que no son agencia de viaje</t>
  </si>
  <si>
    <t>Alojamiento, Transporte internacional y Alimentación</t>
  </si>
  <si>
    <t>Alojamiento y Transporte internacional</t>
  </si>
  <si>
    <t>Total paquete turístico</t>
  </si>
  <si>
    <t>Coeficientes de variación de los servicios turísitcos incluidos en los paquetes turísticos comprados por los turistas</t>
  </si>
  <si>
    <t>Noches promedio</t>
  </si>
  <si>
    <t>CV porcentaje</t>
  </si>
  <si>
    <t>Viaja en grupo</t>
  </si>
  <si>
    <t>Familia</t>
  </si>
  <si>
    <t>Sep</t>
  </si>
  <si>
    <t>Oct</t>
  </si>
  <si>
    <t>Nov</t>
  </si>
  <si>
    <t>Dic</t>
  </si>
  <si>
    <t>Ene</t>
  </si>
  <si>
    <t>Feb</t>
  </si>
  <si>
    <t>Mar</t>
  </si>
  <si>
    <t>Abr</t>
  </si>
  <si>
    <t>May</t>
  </si>
  <si>
    <t>Jun</t>
  </si>
  <si>
    <t>Jul</t>
  </si>
  <si>
    <t>Ago</t>
  </si>
  <si>
    <t>Ocio</t>
  </si>
  <si>
    <t>Estudios</t>
  </si>
  <si>
    <t>Convenciones</t>
  </si>
  <si>
    <t>Trab. No remun en destino</t>
  </si>
  <si>
    <t>Total Motivos personales</t>
  </si>
  <si>
    <t>Visita a familiares/ amigos</t>
  </si>
  <si>
    <r>
      <t>Otros</t>
    </r>
    <r>
      <rPr>
        <vertAlign val="superscript"/>
        <sz val="10"/>
        <color indexed="8"/>
        <rFont val="Arial"/>
        <family val="2"/>
      </rPr>
      <t>1</t>
    </r>
  </si>
  <si>
    <t>1. Otros incluye compras, tratamiento de salud y belleza, turismo religioso y otro motivo. Se agregan los rubros por el poco número de observaciones y el alto coeficiente de variación</t>
  </si>
  <si>
    <t>Agencia de viajes en el país de destino</t>
  </si>
  <si>
    <t>Agencia de viajes en Colombia (país de origen)</t>
  </si>
  <si>
    <t>B.2. Grupo de Viaje</t>
  </si>
  <si>
    <t>Anexos</t>
  </si>
  <si>
    <t xml:space="preserve"> ENCUESTA DE VIAJEROS INTERNACIONALES</t>
  </si>
  <si>
    <t>B.6. Pernoctación promedio</t>
  </si>
  <si>
    <t>Otros relacionados con el viaje</t>
  </si>
  <si>
    <t>Porcentaje de turistas que NS/NR el monto del gasto</t>
  </si>
  <si>
    <t>Porcentaje de turistas con información completa en todos sus gastos</t>
  </si>
  <si>
    <t>B.7. Gastos totales presupuestados*</t>
  </si>
  <si>
    <t>Nota: los gastos per cápita se calculan para los turistas residentes que reportaron información correspondiente al 70% del total Los valores podrían cambiar al realizar un ejercicio de imputación de los gastos para las personas que no supieron ni recordaron el monto de su gasto (ver recuadro de porcentaje de turistas que NS/NR el monto del gasto)</t>
  </si>
  <si>
    <t>Nota: para encontrar el gasto total de los turistas residentes que viajan al exterior, se multiplica el gasto per cápita calculado para el 70% de los turistas (información completa) por el número de turistas residentes en Colombia. Los valores podrían cambiar al realizar un ejercicio de imputación de los gastos para las personas que no supieron ni recordaron el monto de su gasto.</t>
  </si>
  <si>
    <t>Nota: los gastos per cápita se calculan para los turistas internacionales que reportaron información correspondiente al 70% de los turistas residentes. Los valores podrían cambiar al realizar un ejercicio de imputación de los gastos para las personas que no supieron ni recordaron el monto de su gasto</t>
  </si>
  <si>
    <t>B.7.1. Gasto por viaje (presupuestado)</t>
  </si>
  <si>
    <t>B.7. Gastos totales (presupuestado)</t>
  </si>
  <si>
    <r>
      <t>B.7.2. Gasto diario por viaje (presupuestado)</t>
    </r>
    <r>
      <rPr>
        <b/>
        <vertAlign val="superscript"/>
        <sz val="10"/>
        <color indexed="8"/>
        <rFont val="Arial"/>
        <family val="2"/>
      </rPr>
      <t>*</t>
    </r>
  </si>
  <si>
    <t>B.7.1. Gasto por viaje (presupuestado)*</t>
  </si>
  <si>
    <t>Información Completa (%)</t>
  </si>
  <si>
    <t>pesos</t>
  </si>
  <si>
    <t>Total  gastos</t>
  </si>
  <si>
    <t>B.1. Salida de turistas residentes</t>
  </si>
  <si>
    <t>Viajes</t>
  </si>
  <si>
    <t xml:space="preserve">Total </t>
  </si>
  <si>
    <t>Total gastos</t>
  </si>
  <si>
    <t>millones de pesos</t>
  </si>
  <si>
    <t>Fecha de actualización: 30 de diciembre de 2013</t>
  </si>
  <si>
    <t>B.7.2. Gasto diario por viaje (presupuestado)</t>
  </si>
  <si>
    <t>1. Paquete turístico organizado por agencia de viaje en Colombia o en el país de origen o con terceros que no son agencias de viaje.</t>
  </si>
  <si>
    <t>2. Comprende las personas que usaron más de un tipo de organización del viaje y otro tipo de organización.</t>
  </si>
  <si>
    <t>* Los gastos son presupuestados, pues los turistas se encuestan saliendo del país antes de realizar el viaje.</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</si>
</sst>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0.0"/>
    <numFmt numFmtId="166" formatCode="_(* #,##0.0_);_(* \(#,##0.0\);_(* &quot;-&quot;??_);_(@_)"/>
    <numFmt numFmtId="167" formatCode="#,##0.0"/>
    <numFmt numFmtId="168" formatCode="[$-C0A]mmmm\-yy;@"/>
    <numFmt numFmtId="169" formatCode="_ [$€-2]\ * #,##0.00_ ;_ [$€-2]\ * \-#,##0.00_ ;_ [$€-2]\ * &quot;-&quot;??_ "/>
    <numFmt numFmtId="170" formatCode="_ * #,##0.00_ ;_ * \-#,##0.00_ ;_ * &quot;-&quot;??_ ;_ @_ "/>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62"/>
      <name val="Calibri"/>
      <family val="2"/>
    </font>
    <font>
      <sz val="12"/>
      <color indexed="8"/>
      <name val="Trebuchet MS"/>
      <family val="2"/>
    </font>
    <font>
      <sz val="11"/>
      <color indexed="8"/>
      <name val="Trebuchet MS"/>
      <family val="2"/>
    </font>
    <font>
      <sz val="10"/>
      <name val="Arial"/>
      <family val="2"/>
    </font>
    <font>
      <b/>
      <sz val="10"/>
      <color indexed="8"/>
      <name val="Arial"/>
      <family val="2"/>
    </font>
    <font>
      <sz val="10"/>
      <color indexed="8"/>
      <name val="Arial"/>
      <family val="2"/>
    </font>
    <font>
      <b/>
      <sz val="14"/>
      <color indexed="8"/>
      <name val="Arial"/>
      <family val="2"/>
    </font>
    <font>
      <b/>
      <sz val="16"/>
      <color indexed="8"/>
      <name val="Arial"/>
      <family val="2"/>
    </font>
    <font>
      <vertAlign val="superscript"/>
      <sz val="10"/>
      <color indexed="8"/>
      <name val="Arial"/>
      <family val="2"/>
    </font>
    <font>
      <b/>
      <sz val="11"/>
      <color indexed="8"/>
      <name val="Trebuchet MS"/>
      <family val="2"/>
    </font>
    <font>
      <sz val="12"/>
      <name val="Arial"/>
      <family val="2"/>
    </font>
    <font>
      <b/>
      <sz val="14"/>
      <name val="Arial"/>
      <family val="2"/>
    </font>
    <font>
      <sz val="9"/>
      <name val="Arial"/>
      <family val="2"/>
    </font>
    <font>
      <sz val="10"/>
      <name val="Verdana"/>
      <family val="2"/>
    </font>
    <font>
      <sz val="10"/>
      <name val="MS Sans Serif"/>
      <family val="2"/>
    </font>
    <font>
      <b/>
      <vertAlign val="superscrip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275E94"/>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Trebuchet MS"/>
      <family val="2"/>
    </font>
    <font>
      <sz val="11"/>
      <color rgb="FF000000"/>
      <name val="Trebuchet MS"/>
      <family val="2"/>
    </font>
    <font>
      <sz val="10"/>
      <color rgb="FF000000"/>
      <name val="Arial"/>
      <family val="2"/>
    </font>
    <font>
      <b/>
      <sz val="10"/>
      <color rgb="FF000000"/>
      <name val="Arial"/>
      <family val="2"/>
    </font>
    <font>
      <b/>
      <sz val="14"/>
      <color rgb="FF000000"/>
      <name val="Arial"/>
      <family val="2"/>
    </font>
    <font>
      <b/>
      <sz val="16"/>
      <color rgb="FF000000"/>
      <name val="Arial"/>
      <family val="2"/>
    </font>
    <font>
      <b/>
      <sz val="11"/>
      <color rgb="FF00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border>
    <border>
      <left/>
      <right/>
      <top style="thin"/>
      <bottom style="thin"/>
    </border>
    <border>
      <left/>
      <right/>
      <top style="thin"/>
      <bottom style="double"/>
    </border>
    <border>
      <left style="thin"/>
      <right/>
      <top/>
      <bottom style="thin"/>
    </border>
    <border>
      <left/>
      <right style="thin"/>
      <top/>
      <bottom style="thin"/>
    </border>
    <border>
      <left/>
      <right/>
      <top style="thin"/>
      <bottom/>
    </border>
    <border>
      <left/>
      <right/>
      <top/>
      <bottom style="double"/>
    </border>
    <border>
      <left style="hair"/>
      <right/>
      <top/>
      <bottom/>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right style="thin"/>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69" fontId="21"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Font="0" applyFill="0" applyBorder="0" applyAlignment="0" applyProtection="0"/>
    <xf numFmtId="170"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32" fillId="0" borderId="0">
      <alignment/>
      <protection/>
    </xf>
    <xf numFmtId="0" fontId="3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32">
    <xf numFmtId="0" fontId="0" fillId="0" borderId="0" xfId="0" applyFont="1" applyAlignment="1">
      <alignment/>
    </xf>
    <xf numFmtId="0" fontId="51" fillId="33" borderId="0" xfId="0" applyFont="1" applyFill="1" applyBorder="1" applyAlignment="1">
      <alignment/>
    </xf>
    <xf numFmtId="0" fontId="52" fillId="33" borderId="0" xfId="0" applyFont="1" applyFill="1" applyBorder="1" applyAlignment="1">
      <alignment vertical="top" wrapText="1"/>
    </xf>
    <xf numFmtId="0" fontId="51" fillId="33" borderId="0" xfId="0" applyFont="1" applyFill="1" applyBorder="1" applyAlignment="1">
      <alignment horizontal="left"/>
    </xf>
    <xf numFmtId="0" fontId="21" fillId="34" borderId="0" xfId="0" applyFont="1" applyFill="1" applyBorder="1" applyAlignment="1">
      <alignment/>
    </xf>
    <xf numFmtId="0" fontId="21" fillId="35" borderId="0"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vertical="top"/>
    </xf>
    <xf numFmtId="0" fontId="53" fillId="33" borderId="0" xfId="0" applyFont="1" applyFill="1" applyBorder="1" applyAlignment="1">
      <alignment vertical="top"/>
    </xf>
    <xf numFmtId="0" fontId="54" fillId="33" borderId="0" xfId="0" applyFont="1" applyFill="1" applyBorder="1" applyAlignment="1">
      <alignment horizontal="center" vertical="top" wrapText="1"/>
    </xf>
    <xf numFmtId="0" fontId="54" fillId="33" borderId="0" xfId="0" applyFont="1" applyFill="1" applyBorder="1" applyAlignment="1">
      <alignment horizontal="center" vertical="center" wrapText="1"/>
    </xf>
    <xf numFmtId="0" fontId="54" fillId="33" borderId="0" xfId="0" applyFont="1" applyFill="1" applyBorder="1" applyAlignment="1">
      <alignment vertical="top" wrapText="1"/>
    </xf>
    <xf numFmtId="0" fontId="54" fillId="33" borderId="10" xfId="0" applyFont="1" applyFill="1" applyBorder="1" applyAlignment="1">
      <alignment vertical="top" wrapText="1"/>
    </xf>
    <xf numFmtId="0" fontId="54" fillId="33" borderId="11" xfId="0" applyFont="1" applyFill="1" applyBorder="1" applyAlignment="1">
      <alignment horizontal="center" vertical="center" wrapText="1"/>
    </xf>
    <xf numFmtId="3" fontId="53" fillId="33" borderId="0" xfId="0" applyNumberFormat="1" applyFont="1" applyFill="1" applyBorder="1" applyAlignment="1">
      <alignment vertical="top" wrapText="1"/>
    </xf>
    <xf numFmtId="3" fontId="53" fillId="33" borderId="10" xfId="0" applyNumberFormat="1" applyFont="1" applyFill="1" applyBorder="1" applyAlignment="1">
      <alignment vertical="top" wrapText="1"/>
    </xf>
    <xf numFmtId="3" fontId="53" fillId="33" borderId="12" xfId="0" applyNumberFormat="1" applyFont="1" applyFill="1" applyBorder="1" applyAlignment="1">
      <alignment vertical="top" wrapText="1"/>
    </xf>
    <xf numFmtId="0" fontId="54" fillId="33" borderId="0" xfId="0" applyFont="1" applyFill="1" applyBorder="1" applyAlignment="1">
      <alignment/>
    </xf>
    <xf numFmtId="0" fontId="54" fillId="33" borderId="13" xfId="0" applyFont="1" applyFill="1" applyBorder="1" applyAlignment="1">
      <alignment horizontal="center" vertical="center"/>
    </xf>
    <xf numFmtId="0" fontId="54" fillId="33" borderId="10" xfId="0" applyFont="1" applyFill="1" applyBorder="1" applyAlignment="1">
      <alignment horizontal="center" vertical="center"/>
    </xf>
    <xf numFmtId="164" fontId="53" fillId="33" borderId="0" xfId="49" applyNumberFormat="1" applyFont="1" applyFill="1" applyBorder="1" applyAlignment="1">
      <alignment/>
    </xf>
    <xf numFmtId="0" fontId="53" fillId="33" borderId="12" xfId="0" applyFont="1" applyFill="1" applyBorder="1" applyAlignment="1">
      <alignment/>
    </xf>
    <xf numFmtId="164" fontId="53" fillId="33" borderId="12" xfId="49" applyNumberFormat="1" applyFont="1" applyFill="1" applyBorder="1" applyAlignment="1">
      <alignment/>
    </xf>
    <xf numFmtId="0" fontId="54" fillId="33" borderId="14" xfId="0" applyFont="1" applyFill="1" applyBorder="1" applyAlignment="1">
      <alignment horizontal="center" vertical="center"/>
    </xf>
    <xf numFmtId="166" fontId="53" fillId="33" borderId="0" xfId="49" applyNumberFormat="1" applyFont="1" applyFill="1" applyBorder="1" applyAlignment="1">
      <alignment vertical="top" wrapText="1"/>
    </xf>
    <xf numFmtId="166" fontId="53" fillId="33" borderId="10" xfId="49" applyNumberFormat="1" applyFont="1" applyFill="1" applyBorder="1" applyAlignment="1">
      <alignment vertical="top" wrapText="1"/>
    </xf>
    <xf numFmtId="0" fontId="53" fillId="35" borderId="0" xfId="0" applyFont="1" applyFill="1" applyBorder="1" applyAlignment="1">
      <alignment/>
    </xf>
    <xf numFmtId="0" fontId="53" fillId="33" borderId="0" xfId="0" applyFont="1" applyFill="1" applyBorder="1" applyAlignment="1">
      <alignment vertical="top" wrapText="1"/>
    </xf>
    <xf numFmtId="0" fontId="54" fillId="33" borderId="10" xfId="0" applyFont="1" applyFill="1" applyBorder="1" applyAlignment="1">
      <alignment horizontal="center"/>
    </xf>
    <xf numFmtId="0" fontId="53" fillId="33" borderId="0" xfId="0" applyFont="1" applyFill="1" applyBorder="1" applyAlignment="1">
      <alignment horizontal="right"/>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xf>
    <xf numFmtId="164" fontId="53" fillId="33" borderId="11" xfId="49" applyNumberFormat="1" applyFont="1" applyFill="1" applyBorder="1" applyAlignment="1">
      <alignment/>
    </xf>
    <xf numFmtId="0" fontId="55" fillId="33" borderId="0" xfId="0" applyFont="1" applyFill="1" applyBorder="1" applyAlignment="1">
      <alignment/>
    </xf>
    <xf numFmtId="165" fontId="53" fillId="33" borderId="0" xfId="0" applyNumberFormat="1" applyFont="1" applyFill="1" applyBorder="1" applyAlignment="1">
      <alignment vertical="top" wrapText="1"/>
    </xf>
    <xf numFmtId="0" fontId="54" fillId="35" borderId="0" xfId="0" applyFont="1" applyFill="1" applyBorder="1" applyAlignment="1">
      <alignment vertical="top"/>
    </xf>
    <xf numFmtId="0" fontId="54" fillId="35" borderId="0" xfId="0" applyFont="1" applyFill="1" applyBorder="1" applyAlignment="1">
      <alignment/>
    </xf>
    <xf numFmtId="0" fontId="54" fillId="35" borderId="0" xfId="0" applyFont="1" applyFill="1" applyBorder="1" applyAlignment="1">
      <alignment vertical="top" wrapText="1"/>
    </xf>
    <xf numFmtId="0" fontId="53" fillId="35" borderId="0" xfId="0" applyFont="1" applyFill="1" applyBorder="1" applyAlignment="1">
      <alignment horizontal="left" vertical="top" wrapText="1"/>
    </xf>
    <xf numFmtId="164" fontId="23" fillId="35" borderId="12" xfId="49" applyNumberFormat="1" applyFont="1" applyFill="1" applyBorder="1" applyAlignment="1">
      <alignment/>
    </xf>
    <xf numFmtId="0" fontId="54" fillId="33" borderId="15" xfId="0" applyFont="1" applyFill="1" applyBorder="1" applyAlignment="1">
      <alignment vertical="center" wrapText="1"/>
    </xf>
    <xf numFmtId="0" fontId="54" fillId="33" borderId="10" xfId="0" applyFont="1" applyFill="1" applyBorder="1" applyAlignment="1">
      <alignment vertical="center" wrapText="1"/>
    </xf>
    <xf numFmtId="166" fontId="53" fillId="35" borderId="0" xfId="49" applyNumberFormat="1" applyFont="1" applyFill="1" applyBorder="1" applyAlignment="1">
      <alignment/>
    </xf>
    <xf numFmtId="0" fontId="53" fillId="33" borderId="0" xfId="0" applyFont="1" applyFill="1" applyBorder="1" applyAlignment="1">
      <alignment horizontal="left"/>
    </xf>
    <xf numFmtId="164" fontId="53" fillId="33" borderId="0" xfId="49" applyNumberFormat="1" applyFont="1" applyFill="1" applyBorder="1" applyAlignment="1">
      <alignment horizontal="left"/>
    </xf>
    <xf numFmtId="165" fontId="53" fillId="33" borderId="12" xfId="0" applyNumberFormat="1" applyFont="1" applyFill="1" applyBorder="1" applyAlignment="1">
      <alignment vertical="top" wrapText="1"/>
    </xf>
    <xf numFmtId="0" fontId="53" fillId="33" borderId="0" xfId="0" applyFont="1" applyFill="1" applyBorder="1" applyAlignment="1">
      <alignment horizontal="center" vertical="top"/>
    </xf>
    <xf numFmtId="166" fontId="53" fillId="33" borderId="12" xfId="49" applyNumberFormat="1" applyFont="1" applyFill="1" applyBorder="1" applyAlignment="1">
      <alignment vertical="top" wrapText="1"/>
    </xf>
    <xf numFmtId="167" fontId="53" fillId="33" borderId="0" xfId="0" applyNumberFormat="1" applyFont="1" applyFill="1" applyBorder="1" applyAlignment="1">
      <alignment vertical="top" wrapText="1"/>
    </xf>
    <xf numFmtId="167" fontId="53" fillId="33" borderId="12" xfId="0" applyNumberFormat="1" applyFont="1" applyFill="1" applyBorder="1" applyAlignment="1">
      <alignment vertical="top" wrapText="1"/>
    </xf>
    <xf numFmtId="0" fontId="54" fillId="33" borderId="0" xfId="0" applyFont="1" applyFill="1" applyBorder="1" applyAlignment="1">
      <alignment horizontal="left" vertical="top"/>
    </xf>
    <xf numFmtId="166" fontId="53" fillId="33" borderId="0" xfId="49" applyNumberFormat="1" applyFont="1" applyFill="1" applyBorder="1" applyAlignment="1">
      <alignment horizontal="center" vertical="top" wrapText="1"/>
    </xf>
    <xf numFmtId="0" fontId="53" fillId="33" borderId="16" xfId="0" applyFont="1" applyFill="1" applyBorder="1" applyAlignment="1">
      <alignment/>
    </xf>
    <xf numFmtId="3" fontId="53" fillId="33" borderId="0" xfId="0" applyNumberFormat="1" applyFont="1" applyFill="1" applyBorder="1" applyAlignment="1">
      <alignment/>
    </xf>
    <xf numFmtId="0" fontId="56" fillId="33" borderId="0" xfId="0" applyFont="1" applyFill="1" applyBorder="1" applyAlignment="1">
      <alignment horizontal="center"/>
    </xf>
    <xf numFmtId="0" fontId="22" fillId="35" borderId="12" xfId="56" applyFont="1" applyFill="1" applyBorder="1">
      <alignment/>
      <protection/>
    </xf>
    <xf numFmtId="0" fontId="54" fillId="35" borderId="0" xfId="0" applyFont="1" applyFill="1" applyBorder="1" applyAlignment="1">
      <alignment horizontal="left" vertical="top" wrapText="1"/>
    </xf>
    <xf numFmtId="0" fontId="54" fillId="35" borderId="17" xfId="0" applyFont="1" applyFill="1" applyBorder="1" applyAlignment="1">
      <alignment horizontal="left" vertical="top" wrapText="1"/>
    </xf>
    <xf numFmtId="0" fontId="53" fillId="35" borderId="0" xfId="0" applyFont="1" applyFill="1" applyBorder="1" applyAlignment="1">
      <alignment horizontal="left" vertical="center" wrapText="1"/>
    </xf>
    <xf numFmtId="164" fontId="53" fillId="33" borderId="0" xfId="49" applyNumberFormat="1" applyFont="1" applyFill="1" applyBorder="1" applyAlignment="1">
      <alignment horizontal="center" vertical="center"/>
    </xf>
    <xf numFmtId="166" fontId="53" fillId="35" borderId="12" xfId="49" applyNumberFormat="1" applyFont="1" applyFill="1" applyBorder="1" applyAlignment="1">
      <alignment/>
    </xf>
    <xf numFmtId="164" fontId="53" fillId="33" borderId="0" xfId="0" applyNumberFormat="1" applyFont="1" applyFill="1" applyBorder="1" applyAlignment="1">
      <alignment/>
    </xf>
    <xf numFmtId="0" fontId="28" fillId="0" borderId="18" xfId="58" applyFont="1" applyBorder="1">
      <alignment/>
      <protection/>
    </xf>
    <xf numFmtId="0" fontId="28" fillId="0" borderId="0" xfId="58" applyFont="1">
      <alignment/>
      <protection/>
    </xf>
    <xf numFmtId="0" fontId="28" fillId="0" borderId="19" xfId="58" applyFont="1" applyBorder="1">
      <alignment/>
      <protection/>
    </xf>
    <xf numFmtId="0" fontId="29" fillId="0" borderId="18" xfId="58" applyFont="1" applyFill="1" applyBorder="1" applyAlignment="1">
      <alignment horizontal="center"/>
      <protection/>
    </xf>
    <xf numFmtId="0" fontId="29" fillId="0" borderId="19" xfId="58" applyFont="1" applyFill="1" applyBorder="1" applyAlignment="1">
      <alignment horizontal="center"/>
      <protection/>
    </xf>
    <xf numFmtId="168" fontId="29" fillId="0" borderId="19" xfId="58" applyNumberFormat="1" applyFont="1" applyFill="1" applyBorder="1" applyAlignment="1">
      <alignment horizontal="center"/>
      <protection/>
    </xf>
    <xf numFmtId="0" fontId="21" fillId="36" borderId="19" xfId="58" applyFont="1" applyFill="1" applyBorder="1">
      <alignment/>
      <protection/>
    </xf>
    <xf numFmtId="0" fontId="30" fillId="0" borderId="0" xfId="58" applyFont="1">
      <alignment/>
      <protection/>
    </xf>
    <xf numFmtId="0" fontId="21" fillId="0" borderId="0" xfId="58" applyFont="1">
      <alignment/>
      <protection/>
    </xf>
    <xf numFmtId="0" fontId="21" fillId="37" borderId="19" xfId="58" applyFont="1" applyFill="1" applyBorder="1">
      <alignment/>
      <protection/>
    </xf>
    <xf numFmtId="0" fontId="21" fillId="35" borderId="19" xfId="58" applyFont="1" applyFill="1" applyBorder="1">
      <alignment/>
      <protection/>
    </xf>
    <xf numFmtId="0" fontId="21" fillId="37" borderId="20" xfId="58" applyFont="1" applyFill="1" applyBorder="1">
      <alignment/>
      <protection/>
    </xf>
    <xf numFmtId="0" fontId="51" fillId="33" borderId="12" xfId="0" applyFont="1" applyFill="1" applyBorder="1" applyAlignment="1">
      <alignment/>
    </xf>
    <xf numFmtId="0" fontId="53" fillId="33" borderId="15" xfId="0" applyFont="1" applyFill="1" applyBorder="1" applyAlignment="1">
      <alignment/>
    </xf>
    <xf numFmtId="165" fontId="53" fillId="33" borderId="15" xfId="0" applyNumberFormat="1" applyFont="1" applyFill="1" applyBorder="1" applyAlignment="1">
      <alignment vertical="top" wrapText="1"/>
    </xf>
    <xf numFmtId="165" fontId="53" fillId="33" borderId="16" xfId="0" applyNumberFormat="1" applyFont="1" applyFill="1" applyBorder="1" applyAlignment="1">
      <alignment vertical="top" wrapText="1"/>
    </xf>
    <xf numFmtId="9" fontId="53" fillId="33" borderId="0" xfId="64" applyFont="1" applyFill="1" applyBorder="1" applyAlignment="1">
      <alignment vertical="top" wrapText="1"/>
    </xf>
    <xf numFmtId="9" fontId="53" fillId="33" borderId="16" xfId="64" applyFont="1" applyFill="1" applyBorder="1" applyAlignment="1">
      <alignment vertical="top" wrapText="1"/>
    </xf>
    <xf numFmtId="164" fontId="53" fillId="33" borderId="0" xfId="49" applyNumberFormat="1" applyFont="1" applyFill="1" applyBorder="1" applyAlignment="1">
      <alignment horizontal="center" vertical="top" wrapText="1"/>
    </xf>
    <xf numFmtId="164" fontId="53" fillId="33" borderId="16" xfId="49" applyNumberFormat="1" applyFont="1" applyFill="1" applyBorder="1" applyAlignment="1">
      <alignment horizontal="center" vertical="top" wrapText="1"/>
    </xf>
    <xf numFmtId="0" fontId="21" fillId="35" borderId="0" xfId="58" applyFont="1" applyFill="1" applyBorder="1">
      <alignment/>
      <protection/>
    </xf>
    <xf numFmtId="0" fontId="28" fillId="0" borderId="21" xfId="58" applyFont="1" applyBorder="1">
      <alignment/>
      <protection/>
    </xf>
    <xf numFmtId="0" fontId="54" fillId="33" borderId="0" xfId="0" applyFont="1" applyFill="1" applyBorder="1" applyAlignment="1">
      <alignment horizontal="center" vertical="top" wrapText="1"/>
    </xf>
    <xf numFmtId="0" fontId="53" fillId="33" borderId="10" xfId="0" applyFont="1" applyFill="1" applyBorder="1" applyAlignment="1">
      <alignment horizontal="center" vertical="center"/>
    </xf>
    <xf numFmtId="0" fontId="52" fillId="33" borderId="0" xfId="0" applyFont="1" applyFill="1" applyBorder="1" applyAlignment="1">
      <alignment vertical="top"/>
    </xf>
    <xf numFmtId="0" fontId="52" fillId="33" borderId="0" xfId="0" applyFont="1" applyFill="1" applyBorder="1" applyAlignment="1">
      <alignment vertical="center"/>
    </xf>
    <xf numFmtId="0" fontId="53" fillId="35" borderId="0" xfId="0" applyFont="1" applyFill="1" applyBorder="1" applyAlignment="1">
      <alignment wrapText="1"/>
    </xf>
    <xf numFmtId="0" fontId="54" fillId="35" borderId="0" xfId="0" applyFont="1" applyFill="1" applyBorder="1" applyAlignment="1">
      <alignment wrapText="1"/>
    </xf>
    <xf numFmtId="0" fontId="22" fillId="35" borderId="0" xfId="56" applyFont="1" applyFill="1" applyBorder="1" applyAlignment="1">
      <alignment wrapText="1"/>
      <protection/>
    </xf>
    <xf numFmtId="166" fontId="53" fillId="35" borderId="0" xfId="49" applyNumberFormat="1" applyFont="1" applyFill="1" applyBorder="1" applyAlignment="1">
      <alignment vertical="center"/>
    </xf>
    <xf numFmtId="0" fontId="57" fillId="33" borderId="0" xfId="0" applyFont="1" applyFill="1" applyBorder="1" applyAlignment="1">
      <alignment vertical="top"/>
    </xf>
    <xf numFmtId="165" fontId="53" fillId="33" borderId="0" xfId="0" applyNumberFormat="1" applyFont="1" applyFill="1" applyBorder="1" applyAlignment="1">
      <alignment horizontal="center" vertical="top" wrapText="1"/>
    </xf>
    <xf numFmtId="165" fontId="53" fillId="33" borderId="12" xfId="0" applyNumberFormat="1" applyFont="1" applyFill="1" applyBorder="1" applyAlignment="1">
      <alignment horizontal="center" vertical="top" wrapText="1"/>
    </xf>
    <xf numFmtId="166" fontId="53" fillId="33" borderId="12" xfId="49" applyNumberFormat="1" applyFont="1" applyFill="1" applyBorder="1" applyAlignment="1">
      <alignment horizontal="center" vertical="top" wrapText="1"/>
    </xf>
    <xf numFmtId="43" fontId="53" fillId="33" borderId="0" xfId="49" applyFont="1" applyFill="1" applyBorder="1" applyAlignment="1">
      <alignment/>
    </xf>
    <xf numFmtId="3" fontId="53" fillId="35" borderId="0" xfId="0" applyNumberFormat="1" applyFont="1" applyFill="1" applyBorder="1" applyAlignment="1">
      <alignment/>
    </xf>
    <xf numFmtId="164" fontId="53" fillId="33" borderId="0" xfId="49" applyNumberFormat="1" applyFont="1" applyFill="1" applyBorder="1" applyAlignment="1">
      <alignment horizontal="right"/>
    </xf>
    <xf numFmtId="164" fontId="53" fillId="35" borderId="0" xfId="49" applyNumberFormat="1" applyFont="1" applyFill="1" applyBorder="1" applyAlignment="1">
      <alignment vertical="top" wrapText="1"/>
    </xf>
    <xf numFmtId="164" fontId="53" fillId="35" borderId="0" xfId="49" applyNumberFormat="1" applyFont="1" applyFill="1" applyBorder="1" applyAlignment="1">
      <alignment vertical="center" wrapText="1"/>
    </xf>
    <xf numFmtId="164" fontId="53" fillId="35" borderId="0" xfId="0" applyNumberFormat="1" applyFont="1" applyFill="1" applyBorder="1" applyAlignment="1">
      <alignment/>
    </xf>
    <xf numFmtId="3" fontId="53" fillId="35" borderId="12" xfId="0" applyNumberFormat="1" applyFont="1" applyFill="1" applyBorder="1" applyAlignment="1">
      <alignment vertical="top" wrapText="1"/>
    </xf>
    <xf numFmtId="0" fontId="21" fillId="33" borderId="0" xfId="0" applyFont="1" applyFill="1" applyBorder="1" applyAlignment="1">
      <alignment/>
    </xf>
    <xf numFmtId="0" fontId="54" fillId="33" borderId="12" xfId="0" applyFont="1" applyFill="1" applyBorder="1" applyAlignment="1">
      <alignment horizontal="center" vertical="top" wrapText="1"/>
    </xf>
    <xf numFmtId="0" fontId="54" fillId="33" borderId="11" xfId="0" applyFont="1" applyFill="1" applyBorder="1" applyAlignment="1">
      <alignment horizontal="center" vertical="center" wrapText="1"/>
    </xf>
    <xf numFmtId="0" fontId="54" fillId="33" borderId="0" xfId="0" applyFont="1" applyFill="1" applyBorder="1" applyAlignment="1">
      <alignment horizontal="left" vertical="top" wrapText="1"/>
    </xf>
    <xf numFmtId="0" fontId="54" fillId="33" borderId="15" xfId="0" applyFont="1" applyFill="1" applyBorder="1" applyAlignment="1">
      <alignment horizontal="center" vertical="top" wrapText="1"/>
    </xf>
    <xf numFmtId="0" fontId="54" fillId="33" borderId="0" xfId="0" applyFont="1" applyFill="1" applyBorder="1" applyAlignment="1">
      <alignment horizontal="center" vertical="top" wrapText="1"/>
    </xf>
    <xf numFmtId="0" fontId="54" fillId="33" borderId="16"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3" fillId="33" borderId="11" xfId="0" applyFont="1" applyFill="1" applyBorder="1" applyAlignment="1">
      <alignment horizontal="center"/>
    </xf>
    <xf numFmtId="0" fontId="56" fillId="33" borderId="0" xfId="0" applyFont="1" applyFill="1" applyBorder="1" applyAlignment="1">
      <alignment horizontal="center"/>
    </xf>
    <xf numFmtId="0" fontId="54" fillId="33" borderId="15"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33" borderId="15" xfId="0" applyFont="1" applyFill="1" applyBorder="1" applyAlignment="1">
      <alignment horizontal="center" vertical="center"/>
    </xf>
    <xf numFmtId="0" fontId="53" fillId="33" borderId="10"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15" xfId="0" applyFont="1" applyFill="1" applyBorder="1" applyAlignment="1">
      <alignment horizontal="center"/>
    </xf>
    <xf numFmtId="0" fontId="54" fillId="33" borderId="10" xfId="0" applyFont="1" applyFill="1" applyBorder="1" applyAlignment="1">
      <alignment horizontal="center" vertical="center"/>
    </xf>
    <xf numFmtId="0" fontId="54" fillId="33" borderId="22" xfId="0" applyFont="1" applyFill="1" applyBorder="1" applyAlignment="1">
      <alignment horizontal="center"/>
    </xf>
    <xf numFmtId="0" fontId="54" fillId="33" borderId="23" xfId="0" applyFont="1" applyFill="1" applyBorder="1" applyAlignment="1">
      <alignment horizontal="center"/>
    </xf>
    <xf numFmtId="0" fontId="53" fillId="33" borderId="10" xfId="0" applyFont="1" applyFill="1" applyBorder="1" applyAlignment="1">
      <alignment horizontal="right"/>
    </xf>
    <xf numFmtId="0" fontId="54" fillId="35" borderId="15" xfId="0" applyFont="1" applyFill="1" applyBorder="1" applyAlignment="1">
      <alignment horizontal="center" vertical="center" wrapText="1"/>
    </xf>
    <xf numFmtId="0" fontId="54" fillId="35" borderId="10" xfId="0" applyFont="1" applyFill="1" applyBorder="1" applyAlignment="1">
      <alignment horizontal="center" vertical="center" wrapText="1"/>
    </xf>
    <xf numFmtId="0" fontId="54" fillId="33" borderId="11" xfId="0" applyFont="1" applyFill="1" applyBorder="1" applyAlignment="1">
      <alignment horizontal="center" vertical="center"/>
    </xf>
    <xf numFmtId="0" fontId="54" fillId="33" borderId="11" xfId="0" applyFont="1" applyFill="1" applyBorder="1" applyAlignment="1">
      <alignment horizontal="center"/>
    </xf>
    <xf numFmtId="0" fontId="53" fillId="33" borderId="12" xfId="0" applyFont="1" applyFill="1" applyBorder="1" applyAlignment="1">
      <alignment horizontal="center"/>
    </xf>
    <xf numFmtId="0" fontId="55" fillId="33" borderId="0" xfId="0" applyFont="1" applyFill="1" applyBorder="1" applyAlignment="1">
      <alignment horizontal="center"/>
    </xf>
    <xf numFmtId="0" fontId="56" fillId="33" borderId="0" xfId="0" applyFont="1" applyFill="1" applyBorder="1" applyAlignment="1">
      <alignment horizontal="center" vertical="center" wrapText="1"/>
    </xf>
    <xf numFmtId="0" fontId="53" fillId="33" borderId="0" xfId="0" applyFont="1" applyFill="1" applyBorder="1" applyAlignment="1">
      <alignment horizontal="left" vertical="center" wrapText="1"/>
    </xf>
    <xf numFmtId="0" fontId="54" fillId="33" borderId="16" xfId="0" applyFont="1" applyFill="1" applyBorder="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4" xfId="59"/>
    <cellStyle name="Normal 5" xfId="60"/>
    <cellStyle name="Normal 6" xfId="61"/>
    <cellStyle name="Normal 7" xfId="62"/>
    <cellStyle name="Notas" xfId="63"/>
    <cellStyle name="Percent" xfId="64"/>
    <cellStyle name="Porcentaje 2"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0</xdr:col>
      <xdr:colOff>5848350</xdr:colOff>
      <xdr:row>3</xdr:row>
      <xdr:rowOff>76200</xdr:rowOff>
    </xdr:to>
    <xdr:pic>
      <xdr:nvPicPr>
        <xdr:cNvPr id="1" name="Picture 2" descr="F:\Pagina_DANEWEB\CABEZOTES_NEW\banner para excel del dane.gif"/>
        <xdr:cNvPicPr preferRelativeResize="1">
          <a:picLocks noChangeAspect="1"/>
        </xdr:cNvPicPr>
      </xdr:nvPicPr>
      <xdr:blipFill>
        <a:blip r:embed="rId1"/>
        <a:stretch>
          <a:fillRect/>
        </a:stretch>
      </xdr:blipFill>
      <xdr:spPr>
        <a:xfrm>
          <a:off x="152400" y="38100"/>
          <a:ext cx="5695950"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190500</xdr:colOff>
      <xdr:row>10</xdr:row>
      <xdr:rowOff>142875</xdr:rowOff>
    </xdr:to>
    <xdr:pic>
      <xdr:nvPicPr>
        <xdr:cNvPr id="1" name="Picture 1" hidden="1"/>
        <xdr:cNvPicPr preferRelativeResize="1">
          <a:picLocks noChangeAspect="1"/>
        </xdr:cNvPicPr>
      </xdr:nvPicPr>
      <xdr:blipFill>
        <a:blip r:embed="rId1"/>
        <a:stretch>
          <a:fillRect/>
        </a:stretch>
      </xdr:blipFill>
      <xdr:spPr>
        <a:xfrm>
          <a:off x="0" y="1619250"/>
          <a:ext cx="190500" cy="142875"/>
        </a:xfrm>
        <a:prstGeom prst="rect">
          <a:avLst/>
        </a:prstGeom>
        <a:noFill/>
        <a:ln w="9525" cmpd="sng">
          <a:noFill/>
        </a:ln>
      </xdr:spPr>
    </xdr:pic>
    <xdr:clientData/>
  </xdr:twoCellAnchor>
  <xdr:twoCellAnchor editAs="oneCell">
    <xdr:from>
      <xdr:col>0</xdr:col>
      <xdr:colOff>0</xdr:colOff>
      <xdr:row>1</xdr:row>
      <xdr:rowOff>133350</xdr:rowOff>
    </xdr:from>
    <xdr:to>
      <xdr:col>9</xdr:col>
      <xdr:colOff>495300</xdr:colOff>
      <xdr:row>6</xdr:row>
      <xdr:rowOff>104775</xdr:rowOff>
    </xdr:to>
    <xdr:pic>
      <xdr:nvPicPr>
        <xdr:cNvPr id="2" name="Picture 1" descr="F:\Pagina_DANEWEB\CABEZOTES_NEW\banner para excel del dane.gif"/>
        <xdr:cNvPicPr preferRelativeResize="1">
          <a:picLocks noChangeAspect="1"/>
        </xdr:cNvPicPr>
      </xdr:nvPicPr>
      <xdr:blipFill>
        <a:blip r:embed="rId2"/>
        <a:stretch>
          <a:fillRect/>
        </a:stretch>
      </xdr:blipFill>
      <xdr:spPr>
        <a:xfrm>
          <a:off x="0" y="295275"/>
          <a:ext cx="73437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190500</xdr:colOff>
      <xdr:row>8</xdr:row>
      <xdr:rowOff>142875</xdr:rowOff>
    </xdr:to>
    <xdr:pic>
      <xdr:nvPicPr>
        <xdr:cNvPr id="1" name="Picture 1" hidden="1"/>
        <xdr:cNvPicPr preferRelativeResize="1">
          <a:picLocks noChangeAspect="1"/>
        </xdr:cNvPicPr>
      </xdr:nvPicPr>
      <xdr:blipFill>
        <a:blip r:embed="rId1"/>
        <a:stretch>
          <a:fillRect/>
        </a:stretch>
      </xdr:blipFill>
      <xdr:spPr>
        <a:xfrm>
          <a:off x="0" y="1428750"/>
          <a:ext cx="190500" cy="142875"/>
        </a:xfrm>
        <a:prstGeom prst="rect">
          <a:avLst/>
        </a:prstGeom>
        <a:noFill/>
        <a:ln w="9525" cmpd="sng">
          <a:noFill/>
        </a:ln>
      </xdr:spPr>
    </xdr:pic>
    <xdr:clientData/>
  </xdr:twoCellAnchor>
  <xdr:twoCellAnchor editAs="oneCell">
    <xdr:from>
      <xdr:col>0</xdr:col>
      <xdr:colOff>0</xdr:colOff>
      <xdr:row>8</xdr:row>
      <xdr:rowOff>0</xdr:rowOff>
    </xdr:from>
    <xdr:to>
      <xdr:col>0</xdr:col>
      <xdr:colOff>190500</xdr:colOff>
      <xdr:row>8</xdr:row>
      <xdr:rowOff>142875</xdr:rowOff>
    </xdr:to>
    <xdr:pic>
      <xdr:nvPicPr>
        <xdr:cNvPr id="2" name="Picture 2" hidden="1"/>
        <xdr:cNvPicPr preferRelativeResize="1">
          <a:picLocks noChangeAspect="1"/>
        </xdr:cNvPicPr>
      </xdr:nvPicPr>
      <xdr:blipFill>
        <a:blip r:embed="rId1"/>
        <a:stretch>
          <a:fillRect/>
        </a:stretch>
      </xdr:blipFill>
      <xdr:spPr>
        <a:xfrm>
          <a:off x="0" y="1428750"/>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9</xdr:col>
      <xdr:colOff>19050</xdr:colOff>
      <xdr:row>3</xdr:row>
      <xdr:rowOff>95250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65817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190500</xdr:colOff>
      <xdr:row>9</xdr:row>
      <xdr:rowOff>142875</xdr:rowOff>
    </xdr:to>
    <xdr:pic>
      <xdr:nvPicPr>
        <xdr:cNvPr id="1" name="Picture 1" hidden="1"/>
        <xdr:cNvPicPr preferRelativeResize="1">
          <a:picLocks noChangeAspect="1"/>
        </xdr:cNvPicPr>
      </xdr:nvPicPr>
      <xdr:blipFill>
        <a:blip r:embed="rId1"/>
        <a:stretch>
          <a:fillRect/>
        </a:stretch>
      </xdr:blipFill>
      <xdr:spPr>
        <a:xfrm>
          <a:off x="0" y="1457325"/>
          <a:ext cx="190500" cy="142875"/>
        </a:xfrm>
        <a:prstGeom prst="rect">
          <a:avLst/>
        </a:prstGeom>
        <a:noFill/>
        <a:ln w="9525" cmpd="sng">
          <a:noFill/>
        </a:ln>
      </xdr:spPr>
    </xdr:pic>
    <xdr:clientData/>
  </xdr:twoCellAnchor>
  <xdr:twoCellAnchor editAs="oneCell">
    <xdr:from>
      <xdr:col>0</xdr:col>
      <xdr:colOff>0</xdr:colOff>
      <xdr:row>9</xdr:row>
      <xdr:rowOff>0</xdr:rowOff>
    </xdr:from>
    <xdr:to>
      <xdr:col>0</xdr:col>
      <xdr:colOff>190500</xdr:colOff>
      <xdr:row>9</xdr:row>
      <xdr:rowOff>142875</xdr:rowOff>
    </xdr:to>
    <xdr:pic>
      <xdr:nvPicPr>
        <xdr:cNvPr id="2" name="Picture 2" hidden="1"/>
        <xdr:cNvPicPr preferRelativeResize="1">
          <a:picLocks noChangeAspect="1"/>
        </xdr:cNvPicPr>
      </xdr:nvPicPr>
      <xdr:blipFill>
        <a:blip r:embed="rId1"/>
        <a:stretch>
          <a:fillRect/>
        </a:stretch>
      </xdr:blipFill>
      <xdr:spPr>
        <a:xfrm>
          <a:off x="0" y="1457325"/>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11</xdr:col>
      <xdr:colOff>247650</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72294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190500</xdr:colOff>
      <xdr:row>6</xdr:row>
      <xdr:rowOff>142875</xdr:rowOff>
    </xdr:to>
    <xdr:pic>
      <xdr:nvPicPr>
        <xdr:cNvPr id="1" name="Picture 1" hidden="1"/>
        <xdr:cNvPicPr preferRelativeResize="1">
          <a:picLocks noChangeAspect="1"/>
        </xdr:cNvPicPr>
      </xdr:nvPicPr>
      <xdr:blipFill>
        <a:blip r:embed="rId1"/>
        <a:stretch>
          <a:fillRect/>
        </a:stretch>
      </xdr:blipFill>
      <xdr:spPr>
        <a:xfrm>
          <a:off x="0" y="971550"/>
          <a:ext cx="190500" cy="142875"/>
        </a:xfrm>
        <a:prstGeom prst="rect">
          <a:avLst/>
        </a:prstGeom>
        <a:noFill/>
        <a:ln w="9525" cmpd="sng">
          <a:noFill/>
        </a:ln>
      </xdr:spPr>
    </xdr:pic>
    <xdr:clientData/>
  </xdr:twoCellAnchor>
  <xdr:twoCellAnchor editAs="oneCell">
    <xdr:from>
      <xdr:col>0</xdr:col>
      <xdr:colOff>0</xdr:colOff>
      <xdr:row>6</xdr:row>
      <xdr:rowOff>0</xdr:rowOff>
    </xdr:from>
    <xdr:to>
      <xdr:col>0</xdr:col>
      <xdr:colOff>190500</xdr:colOff>
      <xdr:row>6</xdr:row>
      <xdr:rowOff>142875</xdr:rowOff>
    </xdr:to>
    <xdr:pic>
      <xdr:nvPicPr>
        <xdr:cNvPr id="2" name="Picture 2" hidden="1"/>
        <xdr:cNvPicPr preferRelativeResize="1">
          <a:picLocks noChangeAspect="1"/>
        </xdr:cNvPicPr>
      </xdr:nvPicPr>
      <xdr:blipFill>
        <a:blip r:embed="rId1"/>
        <a:stretch>
          <a:fillRect/>
        </a:stretch>
      </xdr:blipFill>
      <xdr:spPr>
        <a:xfrm>
          <a:off x="0" y="971550"/>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9</xdr:col>
      <xdr:colOff>333375</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663892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0</xdr:rowOff>
    </xdr:from>
    <xdr:to>
      <xdr:col>0</xdr:col>
      <xdr:colOff>190500</xdr:colOff>
      <xdr:row>49</xdr:row>
      <xdr:rowOff>142875</xdr:rowOff>
    </xdr:to>
    <xdr:pic>
      <xdr:nvPicPr>
        <xdr:cNvPr id="1" name="Picture 1" hidden="1"/>
        <xdr:cNvPicPr preferRelativeResize="1">
          <a:picLocks noChangeAspect="1"/>
        </xdr:cNvPicPr>
      </xdr:nvPicPr>
      <xdr:blipFill>
        <a:blip r:embed="rId1"/>
        <a:stretch>
          <a:fillRect/>
        </a:stretch>
      </xdr:blipFill>
      <xdr:spPr>
        <a:xfrm>
          <a:off x="0" y="8601075"/>
          <a:ext cx="190500" cy="142875"/>
        </a:xfrm>
        <a:prstGeom prst="rect">
          <a:avLst/>
        </a:prstGeom>
        <a:noFill/>
        <a:ln w="9525" cmpd="sng">
          <a:noFill/>
        </a:ln>
      </xdr:spPr>
    </xdr:pic>
    <xdr:clientData/>
  </xdr:twoCellAnchor>
  <xdr:twoCellAnchor editAs="oneCell">
    <xdr:from>
      <xdr:col>0</xdr:col>
      <xdr:colOff>0</xdr:colOff>
      <xdr:row>49</xdr:row>
      <xdr:rowOff>0</xdr:rowOff>
    </xdr:from>
    <xdr:to>
      <xdr:col>0</xdr:col>
      <xdr:colOff>190500</xdr:colOff>
      <xdr:row>49</xdr:row>
      <xdr:rowOff>142875</xdr:rowOff>
    </xdr:to>
    <xdr:pic>
      <xdr:nvPicPr>
        <xdr:cNvPr id="2" name="Picture 2" hidden="1"/>
        <xdr:cNvPicPr preferRelativeResize="1">
          <a:picLocks noChangeAspect="1"/>
        </xdr:cNvPicPr>
      </xdr:nvPicPr>
      <xdr:blipFill>
        <a:blip r:embed="rId1"/>
        <a:stretch>
          <a:fillRect/>
        </a:stretch>
      </xdr:blipFill>
      <xdr:spPr>
        <a:xfrm>
          <a:off x="0" y="8601075"/>
          <a:ext cx="190500" cy="142875"/>
        </a:xfrm>
        <a:prstGeom prst="rect">
          <a:avLst/>
        </a:prstGeom>
        <a:noFill/>
        <a:ln w="9525" cmpd="sng">
          <a:noFill/>
        </a:ln>
      </xdr:spPr>
    </xdr:pic>
    <xdr:clientData/>
  </xdr:twoCellAnchor>
  <xdr:twoCellAnchor editAs="oneCell">
    <xdr:from>
      <xdr:col>0</xdr:col>
      <xdr:colOff>19050</xdr:colOff>
      <xdr:row>0</xdr:row>
      <xdr:rowOff>76200</xdr:rowOff>
    </xdr:from>
    <xdr:to>
      <xdr:col>9</xdr:col>
      <xdr:colOff>219075</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19050" y="76200"/>
          <a:ext cx="865822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0</xdr:col>
      <xdr:colOff>190500</xdr:colOff>
      <xdr:row>47</xdr:row>
      <xdr:rowOff>142875</xdr:rowOff>
    </xdr:to>
    <xdr:pic>
      <xdr:nvPicPr>
        <xdr:cNvPr id="1" name="Picture 1" hidden="1"/>
        <xdr:cNvPicPr preferRelativeResize="1">
          <a:picLocks noChangeAspect="1"/>
        </xdr:cNvPicPr>
      </xdr:nvPicPr>
      <xdr:blipFill>
        <a:blip r:embed="rId1"/>
        <a:stretch>
          <a:fillRect/>
        </a:stretch>
      </xdr:blipFill>
      <xdr:spPr>
        <a:xfrm>
          <a:off x="0" y="8686800"/>
          <a:ext cx="190500" cy="142875"/>
        </a:xfrm>
        <a:prstGeom prst="rect">
          <a:avLst/>
        </a:prstGeom>
        <a:noFill/>
        <a:ln w="9525" cmpd="sng">
          <a:noFill/>
        </a:ln>
      </xdr:spPr>
    </xdr:pic>
    <xdr:clientData/>
  </xdr:twoCellAnchor>
  <xdr:twoCellAnchor editAs="oneCell">
    <xdr:from>
      <xdr:col>0</xdr:col>
      <xdr:colOff>0</xdr:colOff>
      <xdr:row>47</xdr:row>
      <xdr:rowOff>0</xdr:rowOff>
    </xdr:from>
    <xdr:to>
      <xdr:col>0</xdr:col>
      <xdr:colOff>190500</xdr:colOff>
      <xdr:row>47</xdr:row>
      <xdr:rowOff>142875</xdr:rowOff>
    </xdr:to>
    <xdr:pic>
      <xdr:nvPicPr>
        <xdr:cNvPr id="2" name="Picture 2" hidden="1"/>
        <xdr:cNvPicPr preferRelativeResize="1">
          <a:picLocks noChangeAspect="1"/>
        </xdr:cNvPicPr>
      </xdr:nvPicPr>
      <xdr:blipFill>
        <a:blip r:embed="rId1"/>
        <a:stretch>
          <a:fillRect/>
        </a:stretch>
      </xdr:blipFill>
      <xdr:spPr>
        <a:xfrm>
          <a:off x="0" y="8686800"/>
          <a:ext cx="190500" cy="142875"/>
        </a:xfrm>
        <a:prstGeom prst="rect">
          <a:avLst/>
        </a:prstGeom>
        <a:noFill/>
        <a:ln w="9525" cmpd="sng">
          <a:noFill/>
        </a:ln>
      </xdr:spPr>
    </xdr:pic>
    <xdr:clientData/>
  </xdr:twoCellAnchor>
  <xdr:twoCellAnchor editAs="oneCell">
    <xdr:from>
      <xdr:col>0</xdr:col>
      <xdr:colOff>0</xdr:colOff>
      <xdr:row>0</xdr:row>
      <xdr:rowOff>76200</xdr:rowOff>
    </xdr:from>
    <xdr:to>
      <xdr:col>10</xdr:col>
      <xdr:colOff>628650</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0" y="76200"/>
          <a:ext cx="85439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48</xdr:row>
      <xdr:rowOff>0</xdr:rowOff>
    </xdr:from>
    <xdr:to>
      <xdr:col>0</xdr:col>
      <xdr:colOff>190500</xdr:colOff>
      <xdr:row>48</xdr:row>
      <xdr:rowOff>123825</xdr:rowOff>
    </xdr:to>
    <xdr:pic>
      <xdr:nvPicPr>
        <xdr:cNvPr id="1" name="Picture 1" hidden="1"/>
        <xdr:cNvPicPr preferRelativeResize="1">
          <a:picLocks noChangeAspect="1"/>
        </xdr:cNvPicPr>
      </xdr:nvPicPr>
      <xdr:blipFill>
        <a:blip r:embed="rId1"/>
        <a:stretch>
          <a:fillRect/>
        </a:stretch>
      </xdr:blipFill>
      <xdr:spPr>
        <a:xfrm>
          <a:off x="0" y="8086725"/>
          <a:ext cx="190500" cy="123825"/>
        </a:xfrm>
        <a:prstGeom prst="rect">
          <a:avLst/>
        </a:prstGeom>
        <a:noFill/>
        <a:ln w="9525" cmpd="sng">
          <a:noFill/>
        </a:ln>
      </xdr:spPr>
    </xdr:pic>
    <xdr:clientData/>
  </xdr:twoCellAnchor>
  <xdr:twoCellAnchor editAs="oneCell">
    <xdr:from>
      <xdr:col>0</xdr:col>
      <xdr:colOff>0</xdr:colOff>
      <xdr:row>48</xdr:row>
      <xdr:rowOff>0</xdr:rowOff>
    </xdr:from>
    <xdr:to>
      <xdr:col>0</xdr:col>
      <xdr:colOff>190500</xdr:colOff>
      <xdr:row>48</xdr:row>
      <xdr:rowOff>123825</xdr:rowOff>
    </xdr:to>
    <xdr:pic>
      <xdr:nvPicPr>
        <xdr:cNvPr id="2" name="Picture 2" hidden="1"/>
        <xdr:cNvPicPr preferRelativeResize="1">
          <a:picLocks noChangeAspect="1"/>
        </xdr:cNvPicPr>
      </xdr:nvPicPr>
      <xdr:blipFill>
        <a:blip r:embed="rId1"/>
        <a:stretch>
          <a:fillRect/>
        </a:stretch>
      </xdr:blipFill>
      <xdr:spPr>
        <a:xfrm>
          <a:off x="0" y="8086725"/>
          <a:ext cx="190500" cy="123825"/>
        </a:xfrm>
        <a:prstGeom prst="rect">
          <a:avLst/>
        </a:prstGeom>
        <a:noFill/>
        <a:ln w="9525" cmpd="sng">
          <a:noFill/>
        </a:ln>
      </xdr:spPr>
    </xdr:pic>
    <xdr:clientData/>
  </xdr:twoCellAnchor>
  <xdr:twoCellAnchor editAs="oneCell">
    <xdr:from>
      <xdr:col>0</xdr:col>
      <xdr:colOff>0</xdr:colOff>
      <xdr:row>0</xdr:row>
      <xdr:rowOff>76200</xdr:rowOff>
    </xdr:from>
    <xdr:to>
      <xdr:col>8</xdr:col>
      <xdr:colOff>695325</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0" y="76200"/>
          <a:ext cx="785812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190500</xdr:colOff>
      <xdr:row>8</xdr:row>
      <xdr:rowOff>142875</xdr:rowOff>
    </xdr:to>
    <xdr:pic>
      <xdr:nvPicPr>
        <xdr:cNvPr id="1" name="Picture 1" hidden="1"/>
        <xdr:cNvPicPr preferRelativeResize="1">
          <a:picLocks noChangeAspect="1"/>
        </xdr:cNvPicPr>
      </xdr:nvPicPr>
      <xdr:blipFill>
        <a:blip r:embed="rId1"/>
        <a:stretch>
          <a:fillRect/>
        </a:stretch>
      </xdr:blipFill>
      <xdr:spPr>
        <a:xfrm>
          <a:off x="0" y="1295400"/>
          <a:ext cx="190500" cy="142875"/>
        </a:xfrm>
        <a:prstGeom prst="rect">
          <a:avLst/>
        </a:prstGeom>
        <a:noFill/>
        <a:ln w="9525" cmpd="sng">
          <a:noFill/>
        </a:ln>
      </xdr:spPr>
    </xdr:pic>
    <xdr:clientData/>
  </xdr:twoCellAnchor>
  <xdr:twoCellAnchor editAs="oneCell">
    <xdr:from>
      <xdr:col>0</xdr:col>
      <xdr:colOff>0</xdr:colOff>
      <xdr:row>0</xdr:row>
      <xdr:rowOff>133350</xdr:rowOff>
    </xdr:from>
    <xdr:to>
      <xdr:col>8</xdr:col>
      <xdr:colOff>333375</xdr:colOff>
      <xdr:row>5</xdr:row>
      <xdr:rowOff>104775</xdr:rowOff>
    </xdr:to>
    <xdr:pic>
      <xdr:nvPicPr>
        <xdr:cNvPr id="2" name="Picture 1" descr="F:\Pagina_DANEWEB\CABEZOTES_NEW\banner para excel del dane.gif"/>
        <xdr:cNvPicPr preferRelativeResize="1">
          <a:picLocks noChangeAspect="1"/>
        </xdr:cNvPicPr>
      </xdr:nvPicPr>
      <xdr:blipFill>
        <a:blip r:embed="rId2"/>
        <a:stretch>
          <a:fillRect/>
        </a:stretch>
      </xdr:blipFill>
      <xdr:spPr>
        <a:xfrm>
          <a:off x="0" y="133350"/>
          <a:ext cx="73247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190500</xdr:colOff>
      <xdr:row>10</xdr:row>
      <xdr:rowOff>142875</xdr:rowOff>
    </xdr:to>
    <xdr:pic>
      <xdr:nvPicPr>
        <xdr:cNvPr id="1" name="Picture 1" hidden="1"/>
        <xdr:cNvPicPr preferRelativeResize="1">
          <a:picLocks noChangeAspect="1"/>
        </xdr:cNvPicPr>
      </xdr:nvPicPr>
      <xdr:blipFill>
        <a:blip r:embed="rId1"/>
        <a:stretch>
          <a:fillRect/>
        </a:stretch>
      </xdr:blipFill>
      <xdr:spPr>
        <a:xfrm>
          <a:off x="0" y="1619250"/>
          <a:ext cx="190500" cy="142875"/>
        </a:xfrm>
        <a:prstGeom prst="rect">
          <a:avLst/>
        </a:prstGeom>
        <a:noFill/>
        <a:ln w="9525" cmpd="sng">
          <a:noFill/>
        </a:ln>
      </xdr:spPr>
    </xdr:pic>
    <xdr:clientData/>
  </xdr:twoCellAnchor>
  <xdr:twoCellAnchor editAs="oneCell">
    <xdr:from>
      <xdr:col>0</xdr:col>
      <xdr:colOff>0</xdr:colOff>
      <xdr:row>1</xdr:row>
      <xdr:rowOff>133350</xdr:rowOff>
    </xdr:from>
    <xdr:to>
      <xdr:col>6</xdr:col>
      <xdr:colOff>1133475</xdr:colOff>
      <xdr:row>6</xdr:row>
      <xdr:rowOff>104775</xdr:rowOff>
    </xdr:to>
    <xdr:pic>
      <xdr:nvPicPr>
        <xdr:cNvPr id="2" name="Picture 1" descr="F:\Pagina_DANEWEB\CABEZOTES_NEW\banner para excel del dane.gif"/>
        <xdr:cNvPicPr preferRelativeResize="1">
          <a:picLocks noChangeAspect="1"/>
        </xdr:cNvPicPr>
      </xdr:nvPicPr>
      <xdr:blipFill>
        <a:blip r:embed="rId2"/>
        <a:stretch>
          <a:fillRect/>
        </a:stretch>
      </xdr:blipFill>
      <xdr:spPr>
        <a:xfrm>
          <a:off x="0" y="295275"/>
          <a:ext cx="73342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showGridLines="0" zoomScalePageLayoutView="0" workbookViewId="0" topLeftCell="A1">
      <selection activeCell="A30" sqref="A30"/>
    </sheetView>
  </sheetViews>
  <sheetFormatPr defaultColWidth="11.421875" defaultRowHeight="15"/>
  <cols>
    <col min="1" max="1" width="96.7109375" style="63" customWidth="1"/>
    <col min="2" max="16384" width="11.421875" style="63" customWidth="1"/>
  </cols>
  <sheetData>
    <row r="1" ht="15">
      <c r="A1" s="62"/>
    </row>
    <row r="2" ht="15">
      <c r="A2" s="64"/>
    </row>
    <row r="3" ht="15">
      <c r="A3" s="64"/>
    </row>
    <row r="4" ht="15">
      <c r="A4" s="64"/>
    </row>
    <row r="5" ht="15">
      <c r="A5" s="64"/>
    </row>
    <row r="6" ht="18">
      <c r="A6" s="65" t="s">
        <v>96</v>
      </c>
    </row>
    <row r="7" ht="18">
      <c r="A7" s="66" t="s">
        <v>95</v>
      </c>
    </row>
    <row r="8" ht="18">
      <c r="A8" s="67" t="s">
        <v>1</v>
      </c>
    </row>
    <row r="9" ht="8.25" customHeight="1">
      <c r="A9" s="62"/>
    </row>
    <row r="10" ht="15">
      <c r="A10" s="71" t="s">
        <v>112</v>
      </c>
    </row>
    <row r="11" s="69" customFormat="1" ht="12.75">
      <c r="A11" s="68" t="s">
        <v>94</v>
      </c>
    </row>
    <row r="12" s="69" customFormat="1" ht="12.75">
      <c r="A12" s="71" t="s">
        <v>29</v>
      </c>
    </row>
    <row r="13" s="69" customFormat="1" ht="12.75">
      <c r="A13" s="72" t="s">
        <v>28</v>
      </c>
    </row>
    <row r="14" s="69" customFormat="1" ht="12.75">
      <c r="A14" s="71" t="s">
        <v>27</v>
      </c>
    </row>
    <row r="15" s="69" customFormat="1" ht="12.75">
      <c r="A15" s="72" t="s">
        <v>97</v>
      </c>
    </row>
    <row r="16" s="69" customFormat="1" ht="12.75">
      <c r="A16" s="71" t="s">
        <v>106</v>
      </c>
    </row>
    <row r="17" spans="1:2" ht="15">
      <c r="A17" s="82" t="s">
        <v>105</v>
      </c>
      <c r="B17" s="83"/>
    </row>
    <row r="18" ht="15">
      <c r="A18" s="73" t="s">
        <v>118</v>
      </c>
    </row>
    <row r="19" ht="15">
      <c r="A19" s="70" t="s">
        <v>117</v>
      </c>
    </row>
  </sheetData>
  <sheetProtection/>
  <printOptions horizontalCentered="1" verticalCentered="1"/>
  <pageMargins left="0.2755905511811024" right="0.35433070866141736" top="0.4724409448818898" bottom="0.551181102362204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9:I32"/>
  <sheetViews>
    <sheetView showGridLines="0" zoomScale="85" zoomScaleNormal="85" zoomScalePageLayoutView="0" workbookViewId="0" topLeftCell="A3">
      <selection activeCell="H28" sqref="C16:H28"/>
    </sheetView>
  </sheetViews>
  <sheetFormatPr defaultColWidth="11.421875" defaultRowHeight="15"/>
  <cols>
    <col min="1" max="1" width="8.7109375" style="6" customWidth="1"/>
    <col min="2" max="2" width="6.7109375" style="6" customWidth="1"/>
    <col min="3" max="3" width="9.28125" style="6" customWidth="1"/>
    <col min="4" max="4" width="12.57421875" style="6" customWidth="1"/>
    <col min="5" max="5" width="13.421875" style="6" customWidth="1"/>
    <col min="6" max="6" width="15.140625" style="6" customWidth="1"/>
    <col min="7" max="7" width="14.28125" style="6" customWidth="1"/>
    <col min="8" max="8" width="11.140625" style="6" customWidth="1"/>
    <col min="9" max="16384" width="11.421875" style="6"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ht="12.75">
      <c r="A9" s="7" t="s">
        <v>0</v>
      </c>
    </row>
    <row r="10" ht="12.75">
      <c r="A10" s="7" t="s">
        <v>1</v>
      </c>
    </row>
    <row r="11" ht="14.25">
      <c r="A11" s="7" t="s">
        <v>107</v>
      </c>
    </row>
    <row r="12" ht="12.75">
      <c r="A12" s="50" t="s">
        <v>51</v>
      </c>
    </row>
    <row r="13" spans="1:8" ht="12.75">
      <c r="A13" s="43"/>
      <c r="H13" s="29" t="s">
        <v>110</v>
      </c>
    </row>
    <row r="14" spans="1:8" ht="24" customHeight="1">
      <c r="A14" s="113" t="s">
        <v>56</v>
      </c>
      <c r="B14" s="113"/>
      <c r="C14" s="113" t="s">
        <v>2</v>
      </c>
      <c r="D14" s="113" t="s">
        <v>3</v>
      </c>
      <c r="E14" s="113" t="s">
        <v>4</v>
      </c>
      <c r="F14" s="113" t="s">
        <v>5</v>
      </c>
      <c r="G14" s="113" t="s">
        <v>98</v>
      </c>
      <c r="H14" s="113" t="s">
        <v>111</v>
      </c>
    </row>
    <row r="15" spans="1:8" ht="12.75">
      <c r="A15" s="114"/>
      <c r="B15" s="114"/>
      <c r="C15" s="114"/>
      <c r="D15" s="114"/>
      <c r="E15" s="114"/>
      <c r="F15" s="114"/>
      <c r="G15" s="114"/>
      <c r="H15" s="114"/>
    </row>
    <row r="16" spans="1:8" ht="12.75">
      <c r="A16" s="108">
        <v>2012</v>
      </c>
      <c r="B16" s="6" t="s">
        <v>36</v>
      </c>
      <c r="C16" s="14">
        <v>182020.25389635013</v>
      </c>
      <c r="D16" s="14">
        <v>44157.6023965382</v>
      </c>
      <c r="E16" s="14">
        <v>72854.02180868232</v>
      </c>
      <c r="F16" s="14">
        <v>43145.63181550186</v>
      </c>
      <c r="G16" s="14">
        <v>39577.5470412472</v>
      </c>
      <c r="H16" s="14">
        <f>+SUM(C16:G16)</f>
        <v>381755.0569583197</v>
      </c>
    </row>
    <row r="17" spans="1:8" ht="12.75">
      <c r="A17" s="108"/>
      <c r="B17" s="6" t="s">
        <v>37</v>
      </c>
      <c r="C17" s="14">
        <v>157607.99309862964</v>
      </c>
      <c r="D17" s="14">
        <v>68907.10462458582</v>
      </c>
      <c r="E17" s="14">
        <v>328323.7597644645</v>
      </c>
      <c r="F17" s="14">
        <v>83865.96608191945</v>
      </c>
      <c r="G17" s="14">
        <v>73628.74525964947</v>
      </c>
      <c r="H17" s="14">
        <f aca="true" t="shared" si="0" ref="H17:H28">+SUM(C17:G17)</f>
        <v>712333.5688292489</v>
      </c>
    </row>
    <row r="18" spans="1:8" ht="12.75">
      <c r="A18" s="108"/>
      <c r="B18" s="6" t="s">
        <v>38</v>
      </c>
      <c r="C18" s="14">
        <v>217710.78138277872</v>
      </c>
      <c r="D18" s="14">
        <v>54956.085743660726</v>
      </c>
      <c r="E18" s="14">
        <v>180883.51641007897</v>
      </c>
      <c r="F18" s="14">
        <v>66921.88245515677</v>
      </c>
      <c r="G18" s="14">
        <v>95939.96601613058</v>
      </c>
      <c r="H18" s="14">
        <f t="shared" si="0"/>
        <v>616412.2320078057</v>
      </c>
    </row>
    <row r="19" spans="1:8" ht="12.75">
      <c r="A19" s="108"/>
      <c r="B19" s="6" t="s">
        <v>39</v>
      </c>
      <c r="C19" s="14">
        <v>196453.48475353036</v>
      </c>
      <c r="D19" s="14">
        <v>57547.627928480644</v>
      </c>
      <c r="E19" s="14">
        <v>174753.05006082417</v>
      </c>
      <c r="F19" s="14">
        <v>89514.60167521311</v>
      </c>
      <c r="G19" s="14">
        <v>128217.4532954911</v>
      </c>
      <c r="H19" s="14">
        <f t="shared" si="0"/>
        <v>646486.2177135394</v>
      </c>
    </row>
    <row r="20" spans="1:8" ht="12.75">
      <c r="A20" s="108">
        <v>2013</v>
      </c>
      <c r="B20" s="6" t="s">
        <v>40</v>
      </c>
      <c r="C20" s="14">
        <v>247162.87662658366</v>
      </c>
      <c r="D20" s="14">
        <v>45007.29004576947</v>
      </c>
      <c r="E20" s="14">
        <v>113681.6325029798</v>
      </c>
      <c r="F20" s="14">
        <v>65895.27711308355</v>
      </c>
      <c r="G20" s="14">
        <v>78063.90521138806</v>
      </c>
      <c r="H20" s="14">
        <f t="shared" si="0"/>
        <v>549810.9814998044</v>
      </c>
    </row>
    <row r="21" spans="1:8" ht="12.75">
      <c r="A21" s="108"/>
      <c r="B21" s="6" t="s">
        <v>41</v>
      </c>
      <c r="C21" s="14">
        <v>362737.1325486226</v>
      </c>
      <c r="D21" s="14">
        <v>40180.10886067744</v>
      </c>
      <c r="E21" s="14">
        <v>94025.47268856171</v>
      </c>
      <c r="F21" s="14">
        <v>72986.33060950774</v>
      </c>
      <c r="G21" s="14">
        <v>64349.720178045434</v>
      </c>
      <c r="H21" s="14">
        <f t="shared" si="0"/>
        <v>634278.764885415</v>
      </c>
    </row>
    <row r="22" spans="1:8" ht="12.75">
      <c r="A22" s="108"/>
      <c r="B22" s="6" t="s">
        <v>42</v>
      </c>
      <c r="C22" s="14">
        <v>373783.654035223</v>
      </c>
      <c r="D22" s="14">
        <v>55297.55001766288</v>
      </c>
      <c r="E22" s="14">
        <v>365173.4431848235</v>
      </c>
      <c r="F22" s="14">
        <v>80757.797869419</v>
      </c>
      <c r="G22" s="14">
        <v>106188.68045597503</v>
      </c>
      <c r="H22" s="14">
        <f t="shared" si="0"/>
        <v>981201.1255631034</v>
      </c>
    </row>
    <row r="23" spans="1:8" ht="12.75">
      <c r="A23" s="108"/>
      <c r="B23" s="6" t="s">
        <v>43</v>
      </c>
      <c r="C23" s="14">
        <v>391876.6996561416</v>
      </c>
      <c r="D23" s="14">
        <v>32070.19289162367</v>
      </c>
      <c r="E23" s="14">
        <v>99477.38235869858</v>
      </c>
      <c r="F23" s="14">
        <v>62898.18301243578</v>
      </c>
      <c r="G23" s="14">
        <v>72531.55960421199</v>
      </c>
      <c r="H23" s="14">
        <f t="shared" si="0"/>
        <v>658854.0175231115</v>
      </c>
    </row>
    <row r="24" spans="1:8" ht="12.75">
      <c r="A24" s="108"/>
      <c r="B24" s="6" t="s">
        <v>44</v>
      </c>
      <c r="C24" s="14">
        <v>363295.0764547344</v>
      </c>
      <c r="D24" s="14">
        <v>45515.101756471864</v>
      </c>
      <c r="E24" s="14">
        <v>124490.72215485027</v>
      </c>
      <c r="F24" s="14">
        <v>72345.84423551509</v>
      </c>
      <c r="G24" s="14">
        <v>113093.84384835193</v>
      </c>
      <c r="H24" s="14">
        <f t="shared" si="0"/>
        <v>718740.5884499236</v>
      </c>
    </row>
    <row r="25" spans="1:8" ht="12.75">
      <c r="A25" s="108"/>
      <c r="B25" s="6" t="s">
        <v>45</v>
      </c>
      <c r="C25" s="14">
        <v>964444.9856120156</v>
      </c>
      <c r="D25" s="14">
        <v>61716.08494418451</v>
      </c>
      <c r="E25" s="14">
        <v>184211.52502970627</v>
      </c>
      <c r="F25" s="14">
        <v>91304.76470047905</v>
      </c>
      <c r="G25" s="14">
        <v>153074.6593796548</v>
      </c>
      <c r="H25" s="14">
        <f t="shared" si="0"/>
        <v>1454752.0196660403</v>
      </c>
    </row>
    <row r="26" spans="1:8" ht="12.75">
      <c r="A26" s="108"/>
      <c r="B26" s="6" t="s">
        <v>46</v>
      </c>
      <c r="C26" s="14">
        <v>498271.8346910771</v>
      </c>
      <c r="D26" s="14">
        <v>59869.33180884568</v>
      </c>
      <c r="E26" s="14">
        <v>153755.30665800412</v>
      </c>
      <c r="F26" s="14">
        <v>84380.1415804056</v>
      </c>
      <c r="G26" s="14">
        <v>145354.0551449273</v>
      </c>
      <c r="H26" s="14">
        <f t="shared" si="0"/>
        <v>941630.6698832598</v>
      </c>
    </row>
    <row r="27" spans="1:8" ht="12.75">
      <c r="A27" s="108"/>
      <c r="B27" s="6" t="s">
        <v>47</v>
      </c>
      <c r="C27" s="14">
        <v>288285.9823044302</v>
      </c>
      <c r="D27" s="14">
        <v>43957.80153392268</v>
      </c>
      <c r="E27" s="14">
        <v>297590.59663806175</v>
      </c>
      <c r="F27" s="14">
        <v>71547.74562493418</v>
      </c>
      <c r="G27" s="14">
        <v>152627.40736538847</v>
      </c>
      <c r="H27" s="14">
        <f t="shared" si="0"/>
        <v>854009.5334667374</v>
      </c>
    </row>
    <row r="28" spans="1:9" ht="13.5" thickBot="1">
      <c r="A28" s="127" t="s">
        <v>7</v>
      </c>
      <c r="B28" s="127"/>
      <c r="C28" s="16">
        <v>382315.31006411184</v>
      </c>
      <c r="D28" s="16">
        <v>51700.05813523725</v>
      </c>
      <c r="E28" s="16">
        <v>180350.28858522515</v>
      </c>
      <c r="F28" s="16">
        <v>74962.66300937031</v>
      </c>
      <c r="G28" s="16">
        <v>105465.28689010357</v>
      </c>
      <c r="H28" s="16">
        <f t="shared" si="0"/>
        <v>794793.6066840482</v>
      </c>
      <c r="I28" s="53"/>
    </row>
    <row r="29" spans="1:9" ht="13.5" thickTop="1">
      <c r="A29" s="103" t="s">
        <v>121</v>
      </c>
      <c r="I29" s="53"/>
    </row>
    <row r="30" ht="12.75">
      <c r="A30" s="8" t="s">
        <v>6</v>
      </c>
    </row>
    <row r="31" spans="1:8" ht="50.25" customHeight="1">
      <c r="A31" s="130" t="s">
        <v>104</v>
      </c>
      <c r="B31" s="130"/>
      <c r="C31" s="130"/>
      <c r="D31" s="130"/>
      <c r="E31" s="130"/>
      <c r="F31" s="130"/>
      <c r="G31" s="130"/>
      <c r="H31" s="130"/>
    </row>
    <row r="32" ht="12.75">
      <c r="A32" s="8" t="s">
        <v>117</v>
      </c>
    </row>
  </sheetData>
  <sheetProtection/>
  <mergeCells count="11">
    <mergeCell ref="A20:A27"/>
    <mergeCell ref="A28:B28"/>
    <mergeCell ref="A31:H31"/>
    <mergeCell ref="G14:G15"/>
    <mergeCell ref="H14:H15"/>
    <mergeCell ref="A16:A19"/>
    <mergeCell ref="A14:B15"/>
    <mergeCell ref="C14:C15"/>
    <mergeCell ref="D14:D15"/>
    <mergeCell ref="E14:E15"/>
    <mergeCell ref="F14:F1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27"/>
  <sheetViews>
    <sheetView showGridLines="0" zoomScale="70" zoomScaleNormal="70" zoomScalePageLayoutView="0" workbookViewId="0" topLeftCell="A5">
      <selection activeCell="C25" sqref="C25"/>
    </sheetView>
  </sheetViews>
  <sheetFormatPr defaultColWidth="11.421875" defaultRowHeight="15"/>
  <cols>
    <col min="1" max="1" width="9.00390625" style="1" customWidth="1"/>
    <col min="2" max="2" width="7.00390625" style="1" customWidth="1"/>
    <col min="3" max="3" width="11.140625" style="1" customWidth="1"/>
    <col min="4" max="4" width="14.7109375" style="1" customWidth="1"/>
    <col min="5" max="16384" width="11.421875" style="1" customWidth="1"/>
  </cols>
  <sheetData>
    <row r="1" spans="1:4" s="5" customFormat="1" ht="12.75">
      <c r="A1" s="4"/>
      <c r="B1" s="4"/>
      <c r="C1" s="4"/>
      <c r="D1" s="4"/>
    </row>
    <row r="2" spans="1:4" s="5" customFormat="1" ht="12.75">
      <c r="A2" s="4"/>
      <c r="B2" s="4"/>
      <c r="C2" s="4"/>
      <c r="D2" s="4"/>
    </row>
    <row r="3" spans="1:4" s="5" customFormat="1" ht="12.75">
      <c r="A3" s="4"/>
      <c r="B3" s="4"/>
      <c r="C3" s="4"/>
      <c r="D3" s="4"/>
    </row>
    <row r="4" spans="1:4" s="5" customFormat="1" ht="12.75">
      <c r="A4" s="4"/>
      <c r="B4" s="4"/>
      <c r="C4" s="4"/>
      <c r="D4" s="4"/>
    </row>
    <row r="5" spans="1:5" s="6" customFormat="1" ht="23.25" customHeight="1">
      <c r="A5" s="106" t="s">
        <v>0</v>
      </c>
      <c r="B5" s="106"/>
      <c r="C5" s="106"/>
      <c r="D5" s="106"/>
      <c r="E5" s="106"/>
    </row>
    <row r="6" s="6" customFormat="1" ht="12.75">
      <c r="A6" s="7" t="s">
        <v>1</v>
      </c>
    </row>
    <row r="7" s="6" customFormat="1" ht="12.75">
      <c r="A7" s="7" t="s">
        <v>34</v>
      </c>
    </row>
    <row r="8" s="6" customFormat="1" ht="12.75">
      <c r="A8" s="8" t="s">
        <v>35</v>
      </c>
    </row>
    <row r="9" ht="18">
      <c r="A9" s="3"/>
    </row>
    <row r="10" spans="1:4" ht="25.5">
      <c r="A10" s="105" t="s">
        <v>26</v>
      </c>
      <c r="B10" s="105"/>
      <c r="C10" s="13" t="s">
        <v>113</v>
      </c>
      <c r="D10" s="13" t="s">
        <v>50</v>
      </c>
    </row>
    <row r="11" spans="1:4" ht="18">
      <c r="A11" s="9">
        <v>2012</v>
      </c>
      <c r="B11" s="10"/>
      <c r="C11" s="10"/>
      <c r="D11" s="10"/>
    </row>
    <row r="12" spans="1:4" ht="18">
      <c r="A12" s="6"/>
      <c r="B12" s="9" t="s">
        <v>36</v>
      </c>
      <c r="C12" s="14">
        <v>116848</v>
      </c>
      <c r="D12" s="24">
        <v>4.124899846672174</v>
      </c>
    </row>
    <row r="13" spans="1:4" ht="18">
      <c r="A13" s="11"/>
      <c r="B13" s="84" t="s">
        <v>37</v>
      </c>
      <c r="C13" s="14">
        <v>133282</v>
      </c>
      <c r="D13" s="24">
        <v>4.067744018598503</v>
      </c>
    </row>
    <row r="14" spans="1:4" ht="18">
      <c r="A14" s="11"/>
      <c r="B14" s="84" t="s">
        <v>38</v>
      </c>
      <c r="C14" s="14">
        <v>120767</v>
      </c>
      <c r="D14" s="24">
        <v>3.955753333897538</v>
      </c>
    </row>
    <row r="15" spans="1:4" ht="18">
      <c r="A15" s="11"/>
      <c r="B15" s="84" t="s">
        <v>39</v>
      </c>
      <c r="C15" s="14">
        <v>175142</v>
      </c>
      <c r="D15" s="24">
        <v>3.6298843955822893</v>
      </c>
    </row>
    <row r="16" spans="1:4" ht="18">
      <c r="A16" s="9">
        <v>2013</v>
      </c>
      <c r="B16" s="84"/>
      <c r="C16" s="14"/>
      <c r="D16" s="24"/>
    </row>
    <row r="17" spans="1:4" ht="18">
      <c r="A17" s="6"/>
      <c r="B17" s="84" t="s">
        <v>40</v>
      </c>
      <c r="C17" s="14">
        <v>110962</v>
      </c>
      <c r="D17" s="24">
        <v>2.9</v>
      </c>
    </row>
    <row r="18" spans="1:4" ht="18">
      <c r="A18" s="11"/>
      <c r="B18" s="84" t="s">
        <v>41</v>
      </c>
      <c r="C18" s="14">
        <v>93444</v>
      </c>
      <c r="D18" s="24">
        <v>3.7986861343386717</v>
      </c>
    </row>
    <row r="19" spans="1:4" ht="18">
      <c r="A19" s="11"/>
      <c r="B19" s="84" t="s">
        <v>42</v>
      </c>
      <c r="C19" s="14">
        <v>144102</v>
      </c>
      <c r="D19" s="24">
        <v>3.3873558144525626</v>
      </c>
    </row>
    <row r="20" spans="1:4" ht="18">
      <c r="A20" s="11"/>
      <c r="B20" s="84" t="s">
        <v>43</v>
      </c>
      <c r="C20" s="14">
        <v>124828</v>
      </c>
      <c r="D20" s="24">
        <v>4.1838096929046324</v>
      </c>
    </row>
    <row r="21" spans="1:4" ht="18">
      <c r="A21" s="11"/>
      <c r="B21" s="84" t="s">
        <v>44</v>
      </c>
      <c r="C21" s="14">
        <v>156119</v>
      </c>
      <c r="D21" s="24">
        <v>4.194269452178274</v>
      </c>
    </row>
    <row r="22" spans="1:4" ht="18">
      <c r="A22" s="11"/>
      <c r="B22" s="84" t="s">
        <v>45</v>
      </c>
      <c r="C22" s="14">
        <v>236239</v>
      </c>
      <c r="D22" s="24">
        <v>3.565429398488747</v>
      </c>
    </row>
    <row r="23" spans="1:4" ht="18">
      <c r="A23" s="11"/>
      <c r="B23" s="84" t="s">
        <v>46</v>
      </c>
      <c r="C23" s="14">
        <v>166143</v>
      </c>
      <c r="D23" s="24">
        <v>3.876686953698815</v>
      </c>
    </row>
    <row r="24" spans="1:4" ht="18">
      <c r="A24" s="12"/>
      <c r="B24" s="84" t="s">
        <v>47</v>
      </c>
      <c r="C24" s="15">
        <v>141905</v>
      </c>
      <c r="D24" s="25">
        <v>3.2510958253152316</v>
      </c>
    </row>
    <row r="25" spans="1:4" ht="18.75" thickBot="1">
      <c r="A25" s="104" t="s">
        <v>7</v>
      </c>
      <c r="B25" s="104"/>
      <c r="C25" s="102">
        <f>+SUM(C12:C24)</f>
        <v>1719781</v>
      </c>
      <c r="D25" s="74">
        <v>3.5</v>
      </c>
    </row>
    <row r="26" ht="18.75" thickTop="1">
      <c r="A26" s="87" t="s">
        <v>6</v>
      </c>
    </row>
    <row r="27" ht="18">
      <c r="A27" s="86" t="s">
        <v>117</v>
      </c>
    </row>
  </sheetData>
  <sheetProtection/>
  <mergeCells count="3">
    <mergeCell ref="A25:B25"/>
    <mergeCell ref="A10:B10"/>
    <mergeCell ref="A5:E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6:N52"/>
  <sheetViews>
    <sheetView showGridLines="0" zoomScalePageLayoutView="0" workbookViewId="0" topLeftCell="A7">
      <selection activeCell="A36" sqref="A36"/>
    </sheetView>
  </sheetViews>
  <sheetFormatPr defaultColWidth="11.421875" defaultRowHeight="15"/>
  <cols>
    <col min="1" max="1" width="12.57421875" style="1" customWidth="1"/>
    <col min="2" max="5" width="9.00390625" style="1" customWidth="1"/>
    <col min="6" max="6" width="11.7109375" style="1" customWidth="1"/>
    <col min="7" max="13" width="9.00390625" style="1" customWidth="1"/>
    <col min="14" max="14" width="10.421875" style="1" customWidth="1"/>
    <col min="15" max="16384" width="11.421875" style="1" customWidth="1"/>
  </cols>
  <sheetData>
    <row r="1" s="26" customFormat="1" ht="12.75"/>
    <row r="2" s="26" customFormat="1" ht="12.75"/>
    <row r="3" s="26" customFormat="1" ht="12.75"/>
    <row r="4" s="26" customFormat="1" ht="12.75"/>
    <row r="5" s="26" customFormat="1" ht="12.75"/>
    <row r="6" s="6" customFormat="1" ht="12.75">
      <c r="A6" s="7" t="s">
        <v>0</v>
      </c>
    </row>
    <row r="7" s="6" customFormat="1" ht="12.75">
      <c r="A7" s="7" t="s">
        <v>1</v>
      </c>
    </row>
    <row r="8" s="6" customFormat="1" ht="12.75">
      <c r="A8" s="7" t="s">
        <v>94</v>
      </c>
    </row>
    <row r="9" s="6" customFormat="1" ht="12.75">
      <c r="A9" s="7" t="s">
        <v>51</v>
      </c>
    </row>
    <row r="10" spans="1:14" ht="18">
      <c r="A10" s="6"/>
      <c r="B10" s="6"/>
      <c r="C10" s="6"/>
      <c r="D10" s="6"/>
      <c r="E10" s="6"/>
      <c r="F10" s="6"/>
      <c r="G10" s="6"/>
      <c r="H10" s="6"/>
      <c r="I10" s="6"/>
      <c r="J10" s="6"/>
      <c r="K10" s="6"/>
      <c r="L10" s="6"/>
      <c r="M10" s="6"/>
      <c r="N10" s="6" t="s">
        <v>52</v>
      </c>
    </row>
    <row r="11" spans="1:14" ht="18">
      <c r="A11" s="115" t="s">
        <v>53</v>
      </c>
      <c r="B11" s="117">
        <v>2012</v>
      </c>
      <c r="C11" s="117"/>
      <c r="D11" s="117"/>
      <c r="E11" s="117"/>
      <c r="F11" s="118">
        <v>2013</v>
      </c>
      <c r="G11" s="118"/>
      <c r="H11" s="118"/>
      <c r="I11" s="118"/>
      <c r="J11" s="118"/>
      <c r="K11" s="118"/>
      <c r="L11" s="118"/>
      <c r="M11" s="118"/>
      <c r="N11" s="117" t="s">
        <v>54</v>
      </c>
    </row>
    <row r="12" spans="1:14" ht="18">
      <c r="A12" s="116"/>
      <c r="B12" s="28" t="s">
        <v>36</v>
      </c>
      <c r="C12" s="28" t="s">
        <v>37</v>
      </c>
      <c r="D12" s="28" t="s">
        <v>38</v>
      </c>
      <c r="E12" s="28" t="s">
        <v>39</v>
      </c>
      <c r="F12" s="28" t="s">
        <v>40</v>
      </c>
      <c r="G12" s="28" t="s">
        <v>41</v>
      </c>
      <c r="H12" s="28" t="s">
        <v>42</v>
      </c>
      <c r="I12" s="28" t="s">
        <v>43</v>
      </c>
      <c r="J12" s="28" t="s">
        <v>44</v>
      </c>
      <c r="K12" s="28" t="s">
        <v>45</v>
      </c>
      <c r="L12" s="28" t="s">
        <v>46</v>
      </c>
      <c r="M12" s="28" t="s">
        <v>47</v>
      </c>
      <c r="N12" s="119"/>
    </row>
    <row r="13" spans="1:14" ht="18">
      <c r="A13" s="6" t="s">
        <v>55</v>
      </c>
      <c r="B13" s="20">
        <v>58257</v>
      </c>
      <c r="C13" s="20">
        <v>44414</v>
      </c>
      <c r="D13" s="20">
        <v>42674</v>
      </c>
      <c r="E13" s="20">
        <v>40103</v>
      </c>
      <c r="F13" s="20">
        <v>32727</v>
      </c>
      <c r="G13" s="20">
        <v>35144</v>
      </c>
      <c r="H13" s="20">
        <v>46608</v>
      </c>
      <c r="I13" s="20">
        <v>46147</v>
      </c>
      <c r="J13" s="20">
        <v>53631</v>
      </c>
      <c r="K13" s="20">
        <v>50761</v>
      </c>
      <c r="L13" s="20">
        <v>39702</v>
      </c>
      <c r="M13" s="20">
        <v>40587</v>
      </c>
      <c r="N13" s="20">
        <f>+SUM(B13:M13)</f>
        <v>530755</v>
      </c>
    </row>
    <row r="14" spans="1:14" ht="18">
      <c r="A14" s="6" t="s">
        <v>70</v>
      </c>
      <c r="B14" s="20">
        <v>58591</v>
      </c>
      <c r="C14" s="20">
        <v>88868</v>
      </c>
      <c r="D14" s="20">
        <v>78093</v>
      </c>
      <c r="E14" s="20">
        <v>135039</v>
      </c>
      <c r="F14" s="20">
        <v>78234</v>
      </c>
      <c r="G14" s="20">
        <v>58299</v>
      </c>
      <c r="H14" s="20">
        <v>97495</v>
      </c>
      <c r="I14" s="20">
        <v>78682</v>
      </c>
      <c r="J14" s="20">
        <v>102488</v>
      </c>
      <c r="K14" s="20">
        <v>185478</v>
      </c>
      <c r="L14" s="20">
        <v>126441</v>
      </c>
      <c r="M14" s="20">
        <v>101318</v>
      </c>
      <c r="N14" s="20">
        <f>+SUM(B14:M14)</f>
        <v>1189026</v>
      </c>
    </row>
    <row r="15" spans="1:14" ht="18.75" thickBot="1">
      <c r="A15" s="21" t="s">
        <v>7</v>
      </c>
      <c r="B15" s="22">
        <f>+SUM(B13:B14)</f>
        <v>116848</v>
      </c>
      <c r="C15" s="22">
        <f aca="true" t="shared" si="0" ref="C15:M15">+SUM(C13:C14)</f>
        <v>133282</v>
      </c>
      <c r="D15" s="22">
        <f t="shared" si="0"/>
        <v>120767</v>
      </c>
      <c r="E15" s="22">
        <f t="shared" si="0"/>
        <v>175142</v>
      </c>
      <c r="F15" s="22">
        <f t="shared" si="0"/>
        <v>110961</v>
      </c>
      <c r="G15" s="22">
        <f t="shared" si="0"/>
        <v>93443</v>
      </c>
      <c r="H15" s="22">
        <f t="shared" si="0"/>
        <v>144103</v>
      </c>
      <c r="I15" s="22">
        <f t="shared" si="0"/>
        <v>124829</v>
      </c>
      <c r="J15" s="22">
        <f t="shared" si="0"/>
        <v>156119</v>
      </c>
      <c r="K15" s="22">
        <f t="shared" si="0"/>
        <v>236239</v>
      </c>
      <c r="L15" s="22">
        <f t="shared" si="0"/>
        <v>166143</v>
      </c>
      <c r="M15" s="22">
        <f t="shared" si="0"/>
        <v>141905</v>
      </c>
      <c r="N15" s="22">
        <f>+SUM(N13:N14)</f>
        <v>1719781</v>
      </c>
    </row>
    <row r="16" spans="1:14" ht="18.75" thickTop="1">
      <c r="A16" s="6"/>
      <c r="B16" s="20"/>
      <c r="C16" s="20"/>
      <c r="D16" s="20"/>
      <c r="E16" s="20"/>
      <c r="F16" s="20"/>
      <c r="G16" s="20"/>
      <c r="H16" s="20"/>
      <c r="I16" s="20"/>
      <c r="J16" s="20"/>
      <c r="K16" s="20"/>
      <c r="L16" s="20"/>
      <c r="M16" s="20"/>
      <c r="N16" s="20"/>
    </row>
    <row r="17" spans="6:14" s="6" customFormat="1" ht="12.75">
      <c r="F17" s="29" t="s">
        <v>52</v>
      </c>
      <c r="N17" s="97"/>
    </row>
    <row r="18" spans="1:6" s="6" customFormat="1" ht="12.75" customHeight="1">
      <c r="A18" s="113" t="s">
        <v>56</v>
      </c>
      <c r="B18" s="113"/>
      <c r="C18" s="110" t="s">
        <v>57</v>
      </c>
      <c r="D18" s="110"/>
      <c r="E18" s="110"/>
      <c r="F18" s="107"/>
    </row>
    <row r="19" spans="1:6" s="6" customFormat="1" ht="12.75">
      <c r="A19" s="114"/>
      <c r="B19" s="114"/>
      <c r="C19" s="85" t="s">
        <v>33</v>
      </c>
      <c r="D19" s="85" t="s">
        <v>71</v>
      </c>
      <c r="E19" s="30" t="s">
        <v>58</v>
      </c>
      <c r="F19" s="31" t="s">
        <v>8</v>
      </c>
    </row>
    <row r="20" spans="1:6" s="6" customFormat="1" ht="12.75">
      <c r="A20" s="108">
        <v>2012</v>
      </c>
      <c r="B20" s="6" t="s">
        <v>36</v>
      </c>
      <c r="C20" s="20">
        <v>58257</v>
      </c>
      <c r="D20" s="20">
        <v>40871</v>
      </c>
      <c r="E20" s="20">
        <v>9618</v>
      </c>
      <c r="F20" s="20">
        <v>8102</v>
      </c>
    </row>
    <row r="21" spans="1:6" s="6" customFormat="1" ht="12.75">
      <c r="A21" s="108"/>
      <c r="B21" s="6" t="s">
        <v>37</v>
      </c>
      <c r="C21" s="20">
        <v>44414</v>
      </c>
      <c r="D21" s="20">
        <v>67361</v>
      </c>
      <c r="E21" s="20">
        <v>13774</v>
      </c>
      <c r="F21" s="20">
        <v>7733</v>
      </c>
    </row>
    <row r="22" spans="1:6" s="6" customFormat="1" ht="12.75">
      <c r="A22" s="108"/>
      <c r="B22" s="6" t="s">
        <v>38</v>
      </c>
      <c r="C22" s="20">
        <v>42674</v>
      </c>
      <c r="D22" s="20">
        <v>56269</v>
      </c>
      <c r="E22" s="20">
        <v>14356</v>
      </c>
      <c r="F22" s="20">
        <v>7468</v>
      </c>
    </row>
    <row r="23" spans="1:6" s="6" customFormat="1" ht="12.75">
      <c r="A23" s="108"/>
      <c r="B23" s="6" t="s">
        <v>39</v>
      </c>
      <c r="C23" s="20">
        <v>40103</v>
      </c>
      <c r="D23" s="20">
        <v>122055</v>
      </c>
      <c r="E23" s="20">
        <v>4376</v>
      </c>
      <c r="F23" s="20">
        <v>8608</v>
      </c>
    </row>
    <row r="24" spans="1:6" s="6" customFormat="1" ht="12.75">
      <c r="A24" s="108">
        <v>2013</v>
      </c>
      <c r="B24" s="6" t="s">
        <v>40</v>
      </c>
      <c r="C24" s="20">
        <v>32727</v>
      </c>
      <c r="D24" s="20">
        <v>61257</v>
      </c>
      <c r="E24" s="20">
        <v>9126</v>
      </c>
      <c r="F24" s="20">
        <v>7851</v>
      </c>
    </row>
    <row r="25" spans="1:6" s="6" customFormat="1" ht="12.75">
      <c r="A25" s="108"/>
      <c r="B25" s="6" t="s">
        <v>41</v>
      </c>
      <c r="C25" s="20">
        <v>35144</v>
      </c>
      <c r="D25" s="20">
        <v>36849</v>
      </c>
      <c r="E25" s="20">
        <v>16092</v>
      </c>
      <c r="F25" s="20">
        <v>5358</v>
      </c>
    </row>
    <row r="26" spans="1:6" s="6" customFormat="1" ht="12.75">
      <c r="A26" s="108"/>
      <c r="B26" s="6" t="s">
        <v>42</v>
      </c>
      <c r="C26" s="20">
        <v>46608</v>
      </c>
      <c r="D26" s="20">
        <v>74282</v>
      </c>
      <c r="E26" s="20">
        <v>14504</v>
      </c>
      <c r="F26" s="20">
        <v>8709</v>
      </c>
    </row>
    <row r="27" spans="1:6" s="6" customFormat="1" ht="12.75">
      <c r="A27" s="108"/>
      <c r="B27" s="6" t="s">
        <v>43</v>
      </c>
      <c r="C27" s="20">
        <v>46147</v>
      </c>
      <c r="D27" s="20">
        <v>49913</v>
      </c>
      <c r="E27" s="20">
        <v>19316</v>
      </c>
      <c r="F27" s="20">
        <v>9453</v>
      </c>
    </row>
    <row r="28" spans="1:6" s="6" customFormat="1" ht="12.75">
      <c r="A28" s="108"/>
      <c r="B28" s="6" t="s">
        <v>44</v>
      </c>
      <c r="C28" s="20">
        <v>53631</v>
      </c>
      <c r="D28" s="20">
        <v>68735</v>
      </c>
      <c r="E28" s="20">
        <v>22387</v>
      </c>
      <c r="F28" s="20">
        <v>11366</v>
      </c>
    </row>
    <row r="29" spans="1:6" s="6" customFormat="1" ht="12.75">
      <c r="A29" s="108"/>
      <c r="B29" s="6" t="s">
        <v>45</v>
      </c>
      <c r="C29" s="20">
        <v>50761</v>
      </c>
      <c r="D29" s="20">
        <v>148075</v>
      </c>
      <c r="E29" s="20">
        <v>23710</v>
      </c>
      <c r="F29" s="20">
        <v>13693</v>
      </c>
    </row>
    <row r="30" spans="1:6" s="6" customFormat="1" ht="12.75">
      <c r="A30" s="108"/>
      <c r="B30" s="6" t="s">
        <v>46</v>
      </c>
      <c r="C30" s="20">
        <v>39702</v>
      </c>
      <c r="D30" s="20">
        <v>99240</v>
      </c>
      <c r="E30" s="20">
        <v>18402</v>
      </c>
      <c r="F30" s="20">
        <v>8799</v>
      </c>
    </row>
    <row r="31" spans="1:6" s="6" customFormat="1" ht="12.75">
      <c r="A31" s="108"/>
      <c r="B31" s="6" t="s">
        <v>47</v>
      </c>
      <c r="C31" s="20">
        <v>40587</v>
      </c>
      <c r="D31" s="20">
        <v>80275</v>
      </c>
      <c r="E31" s="20">
        <v>12460</v>
      </c>
      <c r="F31" s="20">
        <v>8583</v>
      </c>
    </row>
    <row r="32" spans="1:6" s="6" customFormat="1" ht="15" customHeight="1">
      <c r="A32" s="111" t="s">
        <v>114</v>
      </c>
      <c r="B32" s="111"/>
      <c r="C32" s="32">
        <f>+SUM(C20:C31)</f>
        <v>530755</v>
      </c>
      <c r="D32" s="32">
        <f>+SUM(D20:D31)</f>
        <v>905182</v>
      </c>
      <c r="E32" s="32">
        <f>+SUM(E20:E31)</f>
        <v>178121</v>
      </c>
      <c r="F32" s="32">
        <f>+SUM(F20:F31)</f>
        <v>105723</v>
      </c>
    </row>
    <row r="33" s="6" customFormat="1" ht="12.75"/>
    <row r="34" s="6" customFormat="1" ht="12.75">
      <c r="A34" s="8" t="s">
        <v>6</v>
      </c>
    </row>
    <row r="35" s="6" customFormat="1" ht="12.75">
      <c r="A35" s="8" t="s">
        <v>117</v>
      </c>
    </row>
    <row r="36" s="6" customFormat="1" ht="12.75"/>
    <row r="37" spans="1:8" s="6" customFormat="1" ht="20.25">
      <c r="A37" s="112" t="s">
        <v>48</v>
      </c>
      <c r="B37" s="112"/>
      <c r="C37" s="112"/>
      <c r="D37" s="112"/>
      <c r="E37" s="112"/>
      <c r="F37" s="112"/>
      <c r="G37" s="33"/>
      <c r="H37" s="33"/>
    </row>
    <row r="38" spans="7:13" s="6" customFormat="1" ht="12.75">
      <c r="G38" s="29" t="s">
        <v>59</v>
      </c>
      <c r="M38" s="29"/>
    </row>
    <row r="39" spans="1:7" s="6" customFormat="1" ht="12.75">
      <c r="A39" s="113" t="s">
        <v>56</v>
      </c>
      <c r="B39" s="113"/>
      <c r="C39" s="110" t="s">
        <v>57</v>
      </c>
      <c r="D39" s="110"/>
      <c r="E39" s="110"/>
      <c r="F39" s="110"/>
      <c r="G39" s="110"/>
    </row>
    <row r="40" spans="1:7" s="6" customFormat="1" ht="42.75" customHeight="1">
      <c r="A40" s="114"/>
      <c r="B40" s="114"/>
      <c r="C40" s="30" t="s">
        <v>33</v>
      </c>
      <c r="D40" s="30" t="s">
        <v>32</v>
      </c>
      <c r="E40" s="30" t="s">
        <v>31</v>
      </c>
      <c r="F40" s="30" t="s">
        <v>30</v>
      </c>
      <c r="G40" s="30" t="s">
        <v>9</v>
      </c>
    </row>
    <row r="41" spans="1:7" s="6" customFormat="1" ht="12.75">
      <c r="A41" s="107">
        <v>2012</v>
      </c>
      <c r="B41" s="75" t="s">
        <v>36</v>
      </c>
      <c r="C41" s="76">
        <v>3.016417983777105</v>
      </c>
      <c r="D41" s="76">
        <v>3.0641249936367245</v>
      </c>
      <c r="E41" s="76">
        <v>4.106512101644327</v>
      </c>
      <c r="F41" s="76">
        <v>5.316550830829359</v>
      </c>
      <c r="G41" s="76">
        <v>7.121041171715285</v>
      </c>
    </row>
    <row r="42" spans="1:7" s="6" customFormat="1" ht="12.75">
      <c r="A42" s="108"/>
      <c r="B42" s="6" t="s">
        <v>37</v>
      </c>
      <c r="C42" s="34">
        <v>3.1148726704468945</v>
      </c>
      <c r="D42" s="34">
        <v>3.5436780657300835</v>
      </c>
      <c r="E42" s="34">
        <v>3.8165926218297423</v>
      </c>
      <c r="F42" s="34">
        <v>5.1375724835635665</v>
      </c>
      <c r="G42" s="34">
        <v>7.0101778064355615</v>
      </c>
    </row>
    <row r="43" spans="1:7" s="6" customFormat="1" ht="12.75">
      <c r="A43" s="108"/>
      <c r="B43" s="6" t="s">
        <v>38</v>
      </c>
      <c r="C43" s="34">
        <v>2.674129459704846</v>
      </c>
      <c r="D43" s="34">
        <v>3.4902119835326504</v>
      </c>
      <c r="E43" s="34">
        <v>3.560144867068624</v>
      </c>
      <c r="F43" s="34">
        <v>4.6038237593725375</v>
      </c>
      <c r="G43" s="34">
        <v>7.384573641630626</v>
      </c>
    </row>
    <row r="44" spans="1:7" s="6" customFormat="1" ht="12.75">
      <c r="A44" s="108"/>
      <c r="B44" s="6" t="s">
        <v>39</v>
      </c>
      <c r="C44" s="34">
        <v>3.509208997067722</v>
      </c>
      <c r="D44" s="34">
        <v>3.7035839016360015</v>
      </c>
      <c r="E44" s="34">
        <v>3.8822310932921935</v>
      </c>
      <c r="F44" s="34">
        <v>4.977360067214987</v>
      </c>
      <c r="G44" s="34">
        <v>7.5959417359757255</v>
      </c>
    </row>
    <row r="45" spans="1:7" s="6" customFormat="1" ht="12.75">
      <c r="A45" s="108">
        <v>2013</v>
      </c>
      <c r="B45" s="6" t="s">
        <v>40</v>
      </c>
      <c r="C45" s="34">
        <v>2.978282310672186</v>
      </c>
      <c r="D45" s="34">
        <v>3.181236673446469</v>
      </c>
      <c r="E45" s="34">
        <v>4.042833039440843</v>
      </c>
      <c r="F45" s="34">
        <v>5.392995577153437</v>
      </c>
      <c r="G45" s="34">
        <v>7.641215126322577</v>
      </c>
    </row>
    <row r="46" spans="1:7" s="6" customFormat="1" ht="12.75">
      <c r="A46" s="108"/>
      <c r="B46" s="6" t="s">
        <v>41</v>
      </c>
      <c r="C46" s="34">
        <v>2.6458655860774263</v>
      </c>
      <c r="D46" s="34">
        <v>3.0242335086997625</v>
      </c>
      <c r="E46" s="34">
        <v>3.978192908614572</v>
      </c>
      <c r="F46" s="34">
        <v>5.175022017718063</v>
      </c>
      <c r="G46" s="34">
        <v>7.345237593571708</v>
      </c>
    </row>
    <row r="47" spans="1:7" s="6" customFormat="1" ht="12.75">
      <c r="A47" s="108"/>
      <c r="B47" s="6" t="s">
        <v>42</v>
      </c>
      <c r="C47" s="34">
        <v>3.5213812246692937</v>
      </c>
      <c r="D47" s="34">
        <v>3.8722239651033634</v>
      </c>
      <c r="E47" s="34">
        <v>3.7686476839194567</v>
      </c>
      <c r="F47" s="34">
        <v>4.875902653023484</v>
      </c>
      <c r="G47" s="34"/>
    </row>
    <row r="48" spans="1:7" s="6" customFormat="1" ht="12.75">
      <c r="A48" s="108"/>
      <c r="B48" s="6" t="s">
        <v>43</v>
      </c>
      <c r="C48" s="34">
        <v>3.050004009169307</v>
      </c>
      <c r="D48" s="34">
        <v>3.206359557770031</v>
      </c>
      <c r="E48" s="34">
        <v>4.2481774889096355</v>
      </c>
      <c r="F48" s="34">
        <v>5.322077334408913</v>
      </c>
      <c r="G48" s="34">
        <v>7.1806658007844355</v>
      </c>
    </row>
    <row r="49" spans="1:7" s="6" customFormat="1" ht="12.75">
      <c r="A49" s="108"/>
      <c r="B49" s="6" t="s">
        <v>44</v>
      </c>
      <c r="C49" s="34">
        <v>2.828101397139105</v>
      </c>
      <c r="D49" s="34">
        <v>3.426712188158765</v>
      </c>
      <c r="E49" s="34">
        <v>3.5636462150115795</v>
      </c>
      <c r="F49" s="34">
        <v>4.722297387432887</v>
      </c>
      <c r="G49" s="34">
        <v>7.010481758342006</v>
      </c>
    </row>
    <row r="50" spans="1:7" s="6" customFormat="1" ht="12.75">
      <c r="A50" s="108"/>
      <c r="B50" s="6" t="s">
        <v>45</v>
      </c>
      <c r="C50" s="34">
        <v>2.6808234054348588</v>
      </c>
      <c r="D50" s="34">
        <v>3.7542821066518313</v>
      </c>
      <c r="E50" s="34">
        <v>3.8536577653519846</v>
      </c>
      <c r="F50" s="34">
        <v>4.505455994051814</v>
      </c>
      <c r="G50" s="34">
        <v>7.6167389642048695</v>
      </c>
    </row>
    <row r="51" spans="1:7" s="6" customFormat="1" ht="12.75">
      <c r="A51" s="108"/>
      <c r="B51" s="6" t="s">
        <v>46</v>
      </c>
      <c r="C51" s="34">
        <v>2.7849865409769254</v>
      </c>
      <c r="D51" s="34">
        <v>3.35399277973625</v>
      </c>
      <c r="E51" s="34">
        <v>4.324745748731801</v>
      </c>
      <c r="F51" s="34">
        <v>4.6746339431713695</v>
      </c>
      <c r="G51" s="34">
        <v>6.815904475057915</v>
      </c>
    </row>
    <row r="52" spans="1:7" s="6" customFormat="1" ht="13.5" thickBot="1">
      <c r="A52" s="109"/>
      <c r="B52" s="52" t="s">
        <v>47</v>
      </c>
      <c r="C52" s="77">
        <v>3.48137731671728</v>
      </c>
      <c r="D52" s="77">
        <v>2.9717402403611093</v>
      </c>
      <c r="E52" s="77">
        <v>4.252150685178845</v>
      </c>
      <c r="F52" s="77">
        <v>4.852988284764995</v>
      </c>
      <c r="G52" s="77">
        <v>7.411378713635184</v>
      </c>
    </row>
    <row r="53" ht="18.75" thickTop="1"/>
  </sheetData>
  <sheetProtection/>
  <mergeCells count="14">
    <mergeCell ref="A11:A12"/>
    <mergeCell ref="B11:E11"/>
    <mergeCell ref="F11:M11"/>
    <mergeCell ref="N11:N12"/>
    <mergeCell ref="A18:B19"/>
    <mergeCell ref="C18:F18"/>
    <mergeCell ref="A41:A44"/>
    <mergeCell ref="A45:A52"/>
    <mergeCell ref="C39:G39"/>
    <mergeCell ref="A20:A23"/>
    <mergeCell ref="A24:A31"/>
    <mergeCell ref="A32:B32"/>
    <mergeCell ref="A37:F37"/>
    <mergeCell ref="A39:B40"/>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N45"/>
  <sheetViews>
    <sheetView showGridLines="0" zoomScalePageLayoutView="0" workbookViewId="0" topLeftCell="A3">
      <selection activeCell="E21" sqref="E21"/>
    </sheetView>
  </sheetViews>
  <sheetFormatPr defaultColWidth="11.421875" defaultRowHeight="15"/>
  <cols>
    <col min="1" max="1" width="24.140625" style="1" customWidth="1"/>
    <col min="2" max="2" width="12.00390625" style="1" customWidth="1"/>
    <col min="3" max="13" width="8.421875" style="1" customWidth="1"/>
    <col min="14" max="14" width="10.28125" style="1" customWidth="1"/>
    <col min="15" max="16384" width="11.421875" style="1" customWidth="1"/>
  </cols>
  <sheetData>
    <row r="1" s="5" customFormat="1" ht="12.75"/>
    <row r="2" s="5" customFormat="1" ht="12.75"/>
    <row r="3" s="5" customFormat="1" ht="12.75"/>
    <row r="4" s="5" customFormat="1" ht="12.75"/>
    <row r="5" s="5" customFormat="1" ht="12.75"/>
    <row r="6" spans="1:5" s="26" customFormat="1" ht="12.75">
      <c r="A6" s="35" t="s">
        <v>0</v>
      </c>
      <c r="B6" s="36"/>
      <c r="C6" s="36"/>
      <c r="D6" s="36"/>
      <c r="E6" s="36"/>
    </row>
    <row r="7" ht="12" customHeight="1">
      <c r="A7" s="37" t="s">
        <v>1</v>
      </c>
    </row>
    <row r="8" ht="15" customHeight="1">
      <c r="A8" s="37" t="s">
        <v>29</v>
      </c>
    </row>
    <row r="9" s="26" customFormat="1" ht="15" customHeight="1">
      <c r="A9" s="35" t="s">
        <v>51</v>
      </c>
    </row>
    <row r="10" ht="15" customHeight="1">
      <c r="A10" s="3"/>
    </row>
    <row r="11" spans="1:14" ht="18.75" customHeight="1">
      <c r="A11" s="26"/>
      <c r="B11" s="122" t="s">
        <v>23</v>
      </c>
      <c r="C11" s="122"/>
      <c r="D11" s="122"/>
      <c r="E11" s="122"/>
      <c r="F11" s="122"/>
      <c r="G11" s="122"/>
      <c r="H11" s="122"/>
      <c r="I11" s="122"/>
      <c r="J11" s="122"/>
      <c r="K11" s="122"/>
      <c r="L11" s="122"/>
      <c r="M11" s="122"/>
      <c r="N11" s="122"/>
    </row>
    <row r="12" spans="1:14" ht="18">
      <c r="A12" s="123" t="s">
        <v>22</v>
      </c>
      <c r="B12" s="125">
        <v>2012</v>
      </c>
      <c r="C12" s="125"/>
      <c r="D12" s="125"/>
      <c r="E12" s="125"/>
      <c r="F12" s="126">
        <v>2013</v>
      </c>
      <c r="G12" s="126">
        <v>2013</v>
      </c>
      <c r="H12" s="126"/>
      <c r="I12" s="126"/>
      <c r="J12" s="126"/>
      <c r="K12" s="126"/>
      <c r="L12" s="126"/>
      <c r="M12" s="126"/>
      <c r="N12" s="117" t="s">
        <v>54</v>
      </c>
    </row>
    <row r="13" spans="1:14" ht="18">
      <c r="A13" s="124"/>
      <c r="B13" s="28" t="s">
        <v>72</v>
      </c>
      <c r="C13" s="28" t="s">
        <v>73</v>
      </c>
      <c r="D13" s="28" t="s">
        <v>74</v>
      </c>
      <c r="E13" s="28" t="s">
        <v>75</v>
      </c>
      <c r="F13" s="28" t="s">
        <v>76</v>
      </c>
      <c r="G13" s="28" t="s">
        <v>77</v>
      </c>
      <c r="H13" s="28" t="s">
        <v>78</v>
      </c>
      <c r="I13" s="28" t="s">
        <v>79</v>
      </c>
      <c r="J13" s="28" t="s">
        <v>80</v>
      </c>
      <c r="K13" s="28" t="s">
        <v>81</v>
      </c>
      <c r="L13" s="28" t="s">
        <v>82</v>
      </c>
      <c r="M13" s="28" t="s">
        <v>83</v>
      </c>
      <c r="N13" s="119"/>
    </row>
    <row r="14" spans="1:14" ht="18">
      <c r="A14" s="58" t="s">
        <v>89</v>
      </c>
      <c r="B14" s="98">
        <v>18316</v>
      </c>
      <c r="C14" s="98">
        <v>17565</v>
      </c>
      <c r="D14" s="98">
        <v>16196</v>
      </c>
      <c r="E14" s="98">
        <v>43340</v>
      </c>
      <c r="F14" s="98">
        <v>16510</v>
      </c>
      <c r="G14" s="98">
        <v>16407</v>
      </c>
      <c r="H14" s="98">
        <v>25853</v>
      </c>
      <c r="I14" s="98">
        <v>20737</v>
      </c>
      <c r="J14" s="98">
        <v>32349</v>
      </c>
      <c r="K14" s="98">
        <v>34656</v>
      </c>
      <c r="L14" s="98">
        <v>24319</v>
      </c>
      <c r="M14" s="98">
        <v>24180</v>
      </c>
      <c r="N14" s="59">
        <f aca="true" t="shared" si="0" ref="N14:N22">+SUM(B14:M14)</f>
        <v>290428</v>
      </c>
    </row>
    <row r="15" spans="1:14" ht="18">
      <c r="A15" s="38" t="s">
        <v>84</v>
      </c>
      <c r="B15" s="99">
        <v>41785</v>
      </c>
      <c r="C15" s="99">
        <v>62115</v>
      </c>
      <c r="D15" s="99">
        <v>55613</v>
      </c>
      <c r="E15" s="99">
        <v>101120</v>
      </c>
      <c r="F15" s="99">
        <v>53171</v>
      </c>
      <c r="G15" s="99">
        <v>31655</v>
      </c>
      <c r="H15" s="99">
        <v>72579</v>
      </c>
      <c r="I15" s="99">
        <v>48327</v>
      </c>
      <c r="J15" s="99">
        <v>61209</v>
      </c>
      <c r="K15" s="99">
        <v>134152</v>
      </c>
      <c r="L15" s="99">
        <v>91300</v>
      </c>
      <c r="M15" s="99">
        <v>75191</v>
      </c>
      <c r="N15" s="59">
        <f t="shared" si="0"/>
        <v>828217</v>
      </c>
    </row>
    <row r="16" spans="1:14" ht="18">
      <c r="A16" s="38" t="s">
        <v>18</v>
      </c>
      <c r="B16" s="99">
        <v>12334</v>
      </c>
      <c r="C16" s="99">
        <v>12461</v>
      </c>
      <c r="D16" s="99">
        <v>10261</v>
      </c>
      <c r="E16" s="99">
        <v>15341</v>
      </c>
      <c r="F16" s="99">
        <v>10819</v>
      </c>
      <c r="G16" s="99">
        <v>6288</v>
      </c>
      <c r="H16" s="99">
        <v>11461</v>
      </c>
      <c r="I16" s="99">
        <v>7005</v>
      </c>
      <c r="J16" s="99">
        <v>10394</v>
      </c>
      <c r="K16" s="99">
        <v>23266</v>
      </c>
      <c r="L16" s="99">
        <v>9211</v>
      </c>
      <c r="M16" s="99">
        <v>8892</v>
      </c>
      <c r="N16" s="59">
        <f t="shared" si="0"/>
        <v>137733</v>
      </c>
    </row>
    <row r="17" spans="1:14" ht="18">
      <c r="A17" s="38" t="s">
        <v>85</v>
      </c>
      <c r="B17" s="99">
        <v>11830</v>
      </c>
      <c r="C17" s="99">
        <v>5196</v>
      </c>
      <c r="D17" s="99">
        <v>5130</v>
      </c>
      <c r="E17" s="99">
        <v>2289</v>
      </c>
      <c r="F17" s="99">
        <v>6383</v>
      </c>
      <c r="G17" s="99">
        <v>4721</v>
      </c>
      <c r="H17" s="99">
        <v>5972</v>
      </c>
      <c r="I17" s="99">
        <v>6480</v>
      </c>
      <c r="J17" s="99">
        <v>8619</v>
      </c>
      <c r="K17" s="99">
        <v>11079</v>
      </c>
      <c r="L17" s="99">
        <v>6533</v>
      </c>
      <c r="M17" s="99">
        <v>5447</v>
      </c>
      <c r="N17" s="59">
        <f t="shared" si="0"/>
        <v>79679</v>
      </c>
    </row>
    <row r="18" spans="1:14" ht="18">
      <c r="A18" s="38" t="s">
        <v>90</v>
      </c>
      <c r="B18" s="99">
        <v>3328</v>
      </c>
      <c r="C18" s="99">
        <v>3588</v>
      </c>
      <c r="D18" s="99">
        <v>2345</v>
      </c>
      <c r="E18" s="99">
        <v>1146</v>
      </c>
      <c r="F18" s="99">
        <v>2323</v>
      </c>
      <c r="G18" s="99">
        <v>1576</v>
      </c>
      <c r="H18" s="99">
        <v>1294</v>
      </c>
      <c r="I18" s="99">
        <v>3783</v>
      </c>
      <c r="J18" s="99">
        <v>3970</v>
      </c>
      <c r="K18" s="99">
        <v>3810</v>
      </c>
      <c r="L18" s="99">
        <v>2528</v>
      </c>
      <c r="M18" s="99">
        <v>2357</v>
      </c>
      <c r="N18" s="59">
        <f t="shared" si="0"/>
        <v>32048</v>
      </c>
    </row>
    <row r="19" spans="1:14" ht="18">
      <c r="A19" s="38" t="s">
        <v>86</v>
      </c>
      <c r="B19" s="99">
        <v>5378</v>
      </c>
      <c r="C19" s="99">
        <v>8248</v>
      </c>
      <c r="D19" s="99">
        <v>7819</v>
      </c>
      <c r="E19" s="99">
        <v>1283</v>
      </c>
      <c r="F19" s="99">
        <v>3383</v>
      </c>
      <c r="G19" s="99">
        <v>6441</v>
      </c>
      <c r="H19" s="99">
        <v>5699</v>
      </c>
      <c r="I19" s="99">
        <v>7495</v>
      </c>
      <c r="J19" s="99">
        <v>9588</v>
      </c>
      <c r="K19" s="99">
        <v>4288</v>
      </c>
      <c r="L19" s="99">
        <v>8210</v>
      </c>
      <c r="M19" s="99">
        <v>4503</v>
      </c>
      <c r="N19" s="59">
        <f t="shared" si="0"/>
        <v>72335</v>
      </c>
    </row>
    <row r="20" spans="1:14" ht="18">
      <c r="A20" s="38" t="s">
        <v>87</v>
      </c>
      <c r="B20" s="99">
        <v>23877</v>
      </c>
      <c r="C20" s="99">
        <v>24109</v>
      </c>
      <c r="D20" s="99">
        <v>23403</v>
      </c>
      <c r="E20" s="99">
        <v>10623</v>
      </c>
      <c r="F20" s="99">
        <v>18373</v>
      </c>
      <c r="G20" s="99">
        <v>26356</v>
      </c>
      <c r="H20" s="99">
        <v>21244</v>
      </c>
      <c r="I20" s="99">
        <v>31001</v>
      </c>
      <c r="J20" s="99">
        <v>29990</v>
      </c>
      <c r="K20" s="99">
        <v>24988</v>
      </c>
      <c r="L20" s="99">
        <v>24042</v>
      </c>
      <c r="M20" s="99">
        <v>21335</v>
      </c>
      <c r="N20" s="99">
        <f t="shared" si="0"/>
        <v>279341</v>
      </c>
    </row>
    <row r="21" spans="1:14" ht="18">
      <c r="A21" s="56" t="s">
        <v>88</v>
      </c>
      <c r="B21" s="100">
        <f>+SUM(B14:B18)</f>
        <v>87593</v>
      </c>
      <c r="C21" s="100">
        <f aca="true" t="shared" si="1" ref="C21:M21">+SUM(C14:C18)</f>
        <v>100925</v>
      </c>
      <c r="D21" s="100">
        <f t="shared" si="1"/>
        <v>89545</v>
      </c>
      <c r="E21" s="100">
        <f t="shared" si="1"/>
        <v>163236</v>
      </c>
      <c r="F21" s="100">
        <f t="shared" si="1"/>
        <v>89206</v>
      </c>
      <c r="G21" s="100">
        <f t="shared" si="1"/>
        <v>60647</v>
      </c>
      <c r="H21" s="100">
        <f t="shared" si="1"/>
        <v>117159</v>
      </c>
      <c r="I21" s="100">
        <f t="shared" si="1"/>
        <v>86332</v>
      </c>
      <c r="J21" s="100">
        <f t="shared" si="1"/>
        <v>116541</v>
      </c>
      <c r="K21" s="100">
        <f t="shared" si="1"/>
        <v>206963</v>
      </c>
      <c r="L21" s="100">
        <f t="shared" si="1"/>
        <v>133891</v>
      </c>
      <c r="M21" s="100">
        <f t="shared" si="1"/>
        <v>116067</v>
      </c>
      <c r="N21" s="59">
        <f t="shared" si="0"/>
        <v>1368105</v>
      </c>
    </row>
    <row r="22" spans="1:14" ht="25.5">
      <c r="A22" s="57" t="s">
        <v>10</v>
      </c>
      <c r="B22" s="100">
        <f>+SUM(B19:B20)</f>
        <v>29255</v>
      </c>
      <c r="C22" s="100">
        <f aca="true" t="shared" si="2" ref="C22:M22">+SUM(C19:C20)</f>
        <v>32357</v>
      </c>
      <c r="D22" s="100">
        <f t="shared" si="2"/>
        <v>31222</v>
      </c>
      <c r="E22" s="100">
        <f t="shared" si="2"/>
        <v>11906</v>
      </c>
      <c r="F22" s="100">
        <f t="shared" si="2"/>
        <v>21756</v>
      </c>
      <c r="G22" s="100">
        <f t="shared" si="2"/>
        <v>32797</v>
      </c>
      <c r="H22" s="100">
        <f t="shared" si="2"/>
        <v>26943</v>
      </c>
      <c r="I22" s="100">
        <f t="shared" si="2"/>
        <v>38496</v>
      </c>
      <c r="J22" s="100">
        <f t="shared" si="2"/>
        <v>39578</v>
      </c>
      <c r="K22" s="100">
        <f t="shared" si="2"/>
        <v>29276</v>
      </c>
      <c r="L22" s="100">
        <f t="shared" si="2"/>
        <v>32252</v>
      </c>
      <c r="M22" s="100">
        <f t="shared" si="2"/>
        <v>25838</v>
      </c>
      <c r="N22" s="59">
        <f t="shared" si="0"/>
        <v>351676</v>
      </c>
    </row>
    <row r="23" spans="1:14" ht="18.75" thickBot="1">
      <c r="A23" s="55" t="s">
        <v>7</v>
      </c>
      <c r="B23" s="39">
        <f>+B22+B21</f>
        <v>116848</v>
      </c>
      <c r="C23" s="39">
        <f aca="true" t="shared" si="3" ref="C23:N23">+C22+C21</f>
        <v>133282</v>
      </c>
      <c r="D23" s="39">
        <f t="shared" si="3"/>
        <v>120767</v>
      </c>
      <c r="E23" s="39">
        <f t="shared" si="3"/>
        <v>175142</v>
      </c>
      <c r="F23" s="39">
        <f t="shared" si="3"/>
        <v>110962</v>
      </c>
      <c r="G23" s="39">
        <f t="shared" si="3"/>
        <v>93444</v>
      </c>
      <c r="H23" s="39">
        <f t="shared" si="3"/>
        <v>144102</v>
      </c>
      <c r="I23" s="39">
        <f t="shared" si="3"/>
        <v>124828</v>
      </c>
      <c r="J23" s="39">
        <f t="shared" si="3"/>
        <v>156119</v>
      </c>
      <c r="K23" s="39">
        <f t="shared" si="3"/>
        <v>236239</v>
      </c>
      <c r="L23" s="39">
        <f t="shared" si="3"/>
        <v>166143</v>
      </c>
      <c r="M23" s="39">
        <f t="shared" si="3"/>
        <v>141905</v>
      </c>
      <c r="N23" s="39">
        <f t="shared" si="3"/>
        <v>1719781</v>
      </c>
    </row>
    <row r="24" ht="15.75" customHeight="1" thickTop="1">
      <c r="A24" s="8" t="s">
        <v>91</v>
      </c>
    </row>
    <row r="25" s="6" customFormat="1" ht="12.75">
      <c r="A25" s="8" t="s">
        <v>6</v>
      </c>
    </row>
    <row r="26" spans="1:14" s="6" customFormat="1" ht="12.75">
      <c r="A26" s="8" t="s">
        <v>117</v>
      </c>
      <c r="N26" s="101"/>
    </row>
    <row r="27" spans="1:14" s="6" customFormat="1" ht="12.75">
      <c r="A27" s="8"/>
      <c r="B27" s="61"/>
      <c r="C27" s="61"/>
      <c r="D27" s="61"/>
      <c r="E27" s="61"/>
      <c r="F27" s="61"/>
      <c r="G27" s="61"/>
      <c r="H27" s="61"/>
      <c r="I27" s="61"/>
      <c r="J27" s="61"/>
      <c r="K27" s="61"/>
      <c r="L27" s="61"/>
      <c r="M27" s="61"/>
      <c r="N27" s="97"/>
    </row>
    <row r="28" spans="2:14" s="6" customFormat="1" ht="12.75">
      <c r="B28" s="14"/>
      <c r="C28" s="14"/>
      <c r="D28" s="14"/>
      <c r="E28" s="14"/>
      <c r="F28" s="14"/>
      <c r="G28" s="14"/>
      <c r="H28" s="14"/>
      <c r="I28" s="14"/>
      <c r="J28" s="14"/>
      <c r="K28" s="14"/>
      <c r="L28" s="14"/>
      <c r="M28" s="14"/>
      <c r="N28" s="96"/>
    </row>
    <row r="29" spans="1:14" s="6" customFormat="1" ht="20.25">
      <c r="A29" s="112" t="s">
        <v>48</v>
      </c>
      <c r="B29" s="112"/>
      <c r="C29" s="112"/>
      <c r="D29" s="112"/>
      <c r="E29" s="112"/>
      <c r="F29" s="112"/>
      <c r="G29" s="112"/>
      <c r="H29" s="112"/>
      <c r="I29" s="112"/>
      <c r="J29" s="112"/>
      <c r="K29" s="112"/>
      <c r="L29" s="112"/>
      <c r="M29" s="112"/>
      <c r="N29" s="112"/>
    </row>
    <row r="30" s="6" customFormat="1" ht="12.75">
      <c r="N30" s="29" t="s">
        <v>49</v>
      </c>
    </row>
    <row r="31" spans="1:14" s="6" customFormat="1" ht="12.75" customHeight="1">
      <c r="A31" s="40" t="s">
        <v>60</v>
      </c>
      <c r="B31" s="120">
        <v>2012</v>
      </c>
      <c r="C31" s="118"/>
      <c r="D31" s="118"/>
      <c r="E31" s="121"/>
      <c r="F31" s="120">
        <v>2013</v>
      </c>
      <c r="G31" s="118"/>
      <c r="H31" s="118"/>
      <c r="I31" s="118"/>
      <c r="J31" s="118"/>
      <c r="K31" s="118"/>
      <c r="L31" s="118"/>
      <c r="M31" s="118"/>
      <c r="N31" s="113" t="s">
        <v>7</v>
      </c>
    </row>
    <row r="32" spans="1:14" s="6" customFormat="1" ht="12.75">
      <c r="A32" s="41"/>
      <c r="B32" s="18" t="s">
        <v>36</v>
      </c>
      <c r="C32" s="19" t="s">
        <v>37</v>
      </c>
      <c r="D32" s="19" t="s">
        <v>38</v>
      </c>
      <c r="E32" s="23" t="s">
        <v>39</v>
      </c>
      <c r="F32" s="18" t="s">
        <v>40</v>
      </c>
      <c r="G32" s="19" t="s">
        <v>41</v>
      </c>
      <c r="H32" s="19" t="s">
        <v>42</v>
      </c>
      <c r="I32" s="19" t="s">
        <v>43</v>
      </c>
      <c r="J32" s="19" t="s">
        <v>44</v>
      </c>
      <c r="K32" s="19" t="s">
        <v>45</v>
      </c>
      <c r="L32" s="19" t="s">
        <v>46</v>
      </c>
      <c r="M32" s="19" t="s">
        <v>47</v>
      </c>
      <c r="N32" s="114"/>
    </row>
    <row r="33" spans="1:14" s="26" customFormat="1" ht="12.75">
      <c r="A33" s="26" t="s">
        <v>21</v>
      </c>
      <c r="B33" s="42">
        <v>3.9248657318859026</v>
      </c>
      <c r="C33" s="42">
        <v>4.305734431486911</v>
      </c>
      <c r="D33" s="42">
        <v>4.647414529154357</v>
      </c>
      <c r="E33" s="42">
        <v>4.543531615544355</v>
      </c>
      <c r="F33" s="42">
        <v>3.1493186138549447</v>
      </c>
      <c r="G33" s="42">
        <v>4.198970477340802</v>
      </c>
      <c r="H33" s="42">
        <v>3.259355602341838</v>
      </c>
      <c r="I33" s="42">
        <v>3.39800217545302</v>
      </c>
      <c r="J33" s="42">
        <v>3.782931884798674</v>
      </c>
      <c r="K33" s="42">
        <v>3.9771685417396556</v>
      </c>
      <c r="L33" s="42">
        <v>3.3191003500815457</v>
      </c>
      <c r="M33" s="42">
        <v>2.7017327060597456</v>
      </c>
      <c r="N33" s="42">
        <v>4.490510265694125</v>
      </c>
    </row>
    <row r="34" spans="1:14" s="26" customFormat="1" ht="12.75">
      <c r="A34" s="26" t="s">
        <v>20</v>
      </c>
      <c r="B34" s="42">
        <v>3.6587889660221036</v>
      </c>
      <c r="C34" s="42">
        <v>4.395608066747482</v>
      </c>
      <c r="D34" s="42">
        <v>3.5828052169235276</v>
      </c>
      <c r="E34" s="42">
        <v>4.131473445907526</v>
      </c>
      <c r="F34" s="42">
        <v>4.362333383917599</v>
      </c>
      <c r="G34" s="42">
        <v>4.782972241116076</v>
      </c>
      <c r="H34" s="42">
        <v>4.618557855237709</v>
      </c>
      <c r="I34" s="42">
        <v>3.9239923050948384</v>
      </c>
      <c r="J34" s="42">
        <v>4.6217237983378885</v>
      </c>
      <c r="K34" s="42">
        <v>4.857190195408605</v>
      </c>
      <c r="L34" s="42">
        <v>3.542689801229991</v>
      </c>
      <c r="M34" s="42">
        <v>4.116039849480613</v>
      </c>
      <c r="N34" s="42">
        <v>3.537480108103285</v>
      </c>
    </row>
    <row r="35" spans="1:14" s="26" customFormat="1" ht="12.75">
      <c r="A35" s="26" t="s">
        <v>19</v>
      </c>
      <c r="B35" s="42">
        <v>14.213110177940228</v>
      </c>
      <c r="C35" s="42">
        <v>13.400026041226965</v>
      </c>
      <c r="D35" s="42">
        <v>13.370422734350585</v>
      </c>
      <c r="E35" s="42">
        <v>14.41913605002742</v>
      </c>
      <c r="F35" s="42">
        <v>14.10954472072829</v>
      </c>
      <c r="G35" s="42">
        <v>13.932874286025196</v>
      </c>
      <c r="H35" s="42">
        <v>13.673711106722092</v>
      </c>
      <c r="I35" s="42">
        <v>12.8</v>
      </c>
      <c r="J35" s="42">
        <v>12.865055404130052</v>
      </c>
      <c r="K35" s="42">
        <v>13.1</v>
      </c>
      <c r="L35" s="42">
        <v>13.317860342243854</v>
      </c>
      <c r="M35" s="42">
        <v>12.259275255152637</v>
      </c>
      <c r="N35" s="42">
        <v>13.255757525208573</v>
      </c>
    </row>
    <row r="36" spans="1:14" s="26" customFormat="1" ht="12.75">
      <c r="A36" s="26" t="s">
        <v>18</v>
      </c>
      <c r="B36" s="42">
        <v>5.740996556402834</v>
      </c>
      <c r="C36" s="42">
        <v>6.087679166122272</v>
      </c>
      <c r="D36" s="42">
        <v>5.513830720256135</v>
      </c>
      <c r="E36" s="42">
        <v>6.3447838467420254</v>
      </c>
      <c r="F36" s="42">
        <v>6.603334971289232</v>
      </c>
      <c r="G36" s="42">
        <v>5.881808857481316</v>
      </c>
      <c r="H36" s="42">
        <v>5.816432176035669</v>
      </c>
      <c r="I36" s="42">
        <v>6.56317921366526</v>
      </c>
      <c r="J36" s="42">
        <v>5.531440109691782</v>
      </c>
      <c r="K36" s="42">
        <v>5.790421068186967</v>
      </c>
      <c r="L36" s="42">
        <v>5.682847657380706</v>
      </c>
      <c r="M36" s="42">
        <v>5.9901252793859765</v>
      </c>
      <c r="N36" s="42">
        <v>5.742114452566768</v>
      </c>
    </row>
    <row r="37" spans="1:14" s="26" customFormat="1" ht="12.75">
      <c r="A37" s="26" t="s">
        <v>17</v>
      </c>
      <c r="B37" s="42">
        <v>5.040857296519718</v>
      </c>
      <c r="C37" s="42">
        <v>6.001894852906585</v>
      </c>
      <c r="D37" s="42">
        <v>4.827838354147816</v>
      </c>
      <c r="E37" s="42">
        <v>5.085537155193967</v>
      </c>
      <c r="F37" s="42">
        <v>5.87073357157349</v>
      </c>
      <c r="G37" s="42">
        <v>4.842661347161159</v>
      </c>
      <c r="H37" s="42">
        <v>4.946378500405045</v>
      </c>
      <c r="I37" s="42">
        <v>4.745551666299376</v>
      </c>
      <c r="J37" s="42">
        <v>5.689144301001886</v>
      </c>
      <c r="K37" s="42">
        <v>5.482832945847232</v>
      </c>
      <c r="L37" s="42">
        <v>5.651375936301451</v>
      </c>
      <c r="M37" s="42">
        <v>5.203218552480375</v>
      </c>
      <c r="N37" s="42">
        <v>5.370002450552998</v>
      </c>
    </row>
    <row r="38" spans="1:14" s="26" customFormat="1" ht="12.75">
      <c r="A38" s="26" t="s">
        <v>16</v>
      </c>
      <c r="B38" s="42">
        <v>4.153800908531038</v>
      </c>
      <c r="C38" s="42">
        <v>4.467779407061515</v>
      </c>
      <c r="D38" s="42">
        <v>4.587432608498175</v>
      </c>
      <c r="E38" s="42">
        <v>4.478361079603162</v>
      </c>
      <c r="F38" s="42">
        <v>4.305962895674851</v>
      </c>
      <c r="G38" s="42">
        <v>4.4986666311945855</v>
      </c>
      <c r="H38" s="42">
        <v>4.282093481652722</v>
      </c>
      <c r="I38" s="42">
        <v>4.202161712918409</v>
      </c>
      <c r="J38" s="42">
        <v>3.694837178399541</v>
      </c>
      <c r="K38" s="42">
        <v>4.984111321416722</v>
      </c>
      <c r="L38" s="42">
        <v>4.4008306945313445</v>
      </c>
      <c r="M38" s="42">
        <v>4.728648382900017</v>
      </c>
      <c r="N38" s="42">
        <v>5.019959476044819</v>
      </c>
    </row>
    <row r="39" spans="1:14" s="26" customFormat="1" ht="12.75">
      <c r="A39" s="26" t="s">
        <v>15</v>
      </c>
      <c r="B39" s="42">
        <v>7.511227870696538</v>
      </c>
      <c r="C39" s="42">
        <v>8.429144630271546</v>
      </c>
      <c r="D39" s="42">
        <v>7.438849943307988</v>
      </c>
      <c r="E39" s="42">
        <v>8.807893738095881</v>
      </c>
      <c r="F39" s="42">
        <v>8.486989221103899</v>
      </c>
      <c r="G39" s="42">
        <v>8.40313493149209</v>
      </c>
      <c r="H39" s="42">
        <v>8.05921686068781</v>
      </c>
      <c r="I39" s="42">
        <v>8.278352657891258</v>
      </c>
      <c r="J39" s="42">
        <v>8.469387689027469</v>
      </c>
      <c r="K39" s="42">
        <v>7.729493446114202</v>
      </c>
      <c r="L39" s="42">
        <v>8.917636336090839</v>
      </c>
      <c r="M39" s="42">
        <v>8.534225547882627</v>
      </c>
      <c r="N39" s="42">
        <v>7.427609176632257</v>
      </c>
    </row>
    <row r="40" spans="1:14" s="26" customFormat="1" ht="12.75">
      <c r="A40" s="26" t="s">
        <v>14</v>
      </c>
      <c r="B40" s="42">
        <v>12.569645333748536</v>
      </c>
      <c r="C40" s="42">
        <v>12.144889159932559</v>
      </c>
      <c r="D40" s="42">
        <v>11.60103906543324</v>
      </c>
      <c r="E40" s="42">
        <v>12.867227131310834</v>
      </c>
      <c r="F40" s="42">
        <v>12.645149969767647</v>
      </c>
      <c r="G40" s="42">
        <v>13.088479045653184</v>
      </c>
      <c r="H40" s="42">
        <v>12.631659593456211</v>
      </c>
      <c r="I40" s="42">
        <v>10.679368860609854</v>
      </c>
      <c r="J40" s="42">
        <v>12.431288356381486</v>
      </c>
      <c r="K40" s="42">
        <v>12.369490060129815</v>
      </c>
      <c r="L40" s="42">
        <v>12.302910404360782</v>
      </c>
      <c r="M40" s="42">
        <v>11.693736984357672</v>
      </c>
      <c r="N40" s="42">
        <v>11.892650223703647</v>
      </c>
    </row>
    <row r="41" spans="1:14" s="26" customFormat="1" ht="25.5">
      <c r="A41" s="88" t="s">
        <v>13</v>
      </c>
      <c r="B41" s="42">
        <v>7.2688525149369</v>
      </c>
      <c r="C41" s="42">
        <v>7.126532387182447</v>
      </c>
      <c r="D41" s="42">
        <v>7.327084826159163</v>
      </c>
      <c r="E41" s="42">
        <v>7.229006640083209</v>
      </c>
      <c r="F41" s="42">
        <v>6.7355575583675025</v>
      </c>
      <c r="G41" s="42">
        <v>7.787380422716622</v>
      </c>
      <c r="H41" s="42">
        <v>7.542537514535497</v>
      </c>
      <c r="I41" s="42">
        <v>7.351140214032145</v>
      </c>
      <c r="J41" s="42">
        <v>7.395175684292904</v>
      </c>
      <c r="K41" s="42">
        <v>7.593342337877174</v>
      </c>
      <c r="L41" s="42">
        <v>7.697358681636456</v>
      </c>
      <c r="M41" s="42">
        <v>6.581549157948115</v>
      </c>
      <c r="N41" s="42">
        <v>7.008865062876342</v>
      </c>
    </row>
    <row r="42" spans="1:14" s="26" customFormat="1" ht="25.5">
      <c r="A42" s="88" t="s">
        <v>12</v>
      </c>
      <c r="B42" s="42">
        <v>5.509871593622303</v>
      </c>
      <c r="C42" s="42">
        <v>4.5058928959416695</v>
      </c>
      <c r="D42" s="42">
        <v>4.59228433911508</v>
      </c>
      <c r="E42" s="42">
        <v>5.228063651242302</v>
      </c>
      <c r="F42" s="42">
        <v>4.262392340694945</v>
      </c>
      <c r="G42" s="42">
        <v>4.766047115389134</v>
      </c>
      <c r="H42" s="42">
        <v>4.596941658465271</v>
      </c>
      <c r="I42" s="42">
        <v>4.139130069810929</v>
      </c>
      <c r="J42" s="42">
        <v>5.153408688097411</v>
      </c>
      <c r="K42" s="42">
        <v>5.130284486974057</v>
      </c>
      <c r="L42" s="42">
        <v>4.393880321262441</v>
      </c>
      <c r="M42" s="42">
        <v>4.597089413043219</v>
      </c>
      <c r="N42" s="42">
        <v>4.796086259032116</v>
      </c>
    </row>
    <row r="43" spans="1:14" s="26" customFormat="1" ht="12.75">
      <c r="A43" s="89" t="s">
        <v>11</v>
      </c>
      <c r="B43" s="91">
        <v>4.234341369862129</v>
      </c>
      <c r="C43" s="91">
        <v>4.301676787382928</v>
      </c>
      <c r="D43" s="91">
        <v>2.9289822245733017</v>
      </c>
      <c r="E43" s="91">
        <v>4.121743372891637</v>
      </c>
      <c r="F43" s="91">
        <v>4.2778203968968995</v>
      </c>
      <c r="G43" s="91">
        <v>3.743147767467904</v>
      </c>
      <c r="H43" s="91">
        <v>3.9900867673304345</v>
      </c>
      <c r="I43" s="91">
        <v>3.7826451109734727</v>
      </c>
      <c r="J43" s="91">
        <v>3.6959965920157902</v>
      </c>
      <c r="K43" s="91">
        <v>3.8083413802793045</v>
      </c>
      <c r="L43" s="91">
        <v>3.73778667085646</v>
      </c>
      <c r="M43" s="91">
        <v>4.00397305944087</v>
      </c>
      <c r="N43" s="91">
        <v>2.6825317804275777</v>
      </c>
    </row>
    <row r="44" spans="1:14" s="26" customFormat="1" ht="25.5">
      <c r="A44" s="90" t="s">
        <v>10</v>
      </c>
      <c r="B44" s="91">
        <v>5.972445430016238</v>
      </c>
      <c r="C44" s="91">
        <v>4.768753656739004</v>
      </c>
      <c r="D44" s="91">
        <v>4.702096674175303</v>
      </c>
      <c r="E44" s="91">
        <v>5.506251714589642</v>
      </c>
      <c r="F44" s="91">
        <v>4.416419341913039</v>
      </c>
      <c r="G44" s="91">
        <v>5.605626426123757</v>
      </c>
      <c r="H44" s="91">
        <v>4.777342494898243</v>
      </c>
      <c r="I44" s="91">
        <v>4.903872024382049</v>
      </c>
      <c r="J44" s="91">
        <v>5.067472717356999</v>
      </c>
      <c r="K44" s="91">
        <v>5.4878033389769</v>
      </c>
      <c r="L44" s="91">
        <v>4.675465645068934</v>
      </c>
      <c r="M44" s="91">
        <v>5.458732627128349</v>
      </c>
      <c r="N44" s="91">
        <v>4.671941042998621</v>
      </c>
    </row>
    <row r="45" spans="1:14" s="26" customFormat="1" ht="13.5" thickBot="1">
      <c r="A45" s="55" t="s">
        <v>7</v>
      </c>
      <c r="B45" s="60">
        <v>4.7935278884123065</v>
      </c>
      <c r="C45" s="60">
        <v>4.710540427909466</v>
      </c>
      <c r="D45" s="60">
        <v>3.6546053191779144</v>
      </c>
      <c r="E45" s="60">
        <v>3.3295806961999297</v>
      </c>
      <c r="F45" s="60">
        <v>3.715279790291687</v>
      </c>
      <c r="G45" s="60">
        <v>3.5802949012844936</v>
      </c>
      <c r="H45" s="60">
        <v>4.080718180563117</v>
      </c>
      <c r="I45" s="60">
        <v>4.786575380344472</v>
      </c>
      <c r="J45" s="60">
        <v>4.642355382766863</v>
      </c>
      <c r="K45" s="60">
        <v>3.406485499600266</v>
      </c>
      <c r="L45" s="60">
        <v>3.739703155834788</v>
      </c>
      <c r="M45" s="60">
        <v>3.326667117053111</v>
      </c>
      <c r="N45" s="60">
        <v>4.3906609147872455</v>
      </c>
    </row>
    <row r="46" ht="18.75" thickTop="1"/>
  </sheetData>
  <sheetProtection/>
  <mergeCells count="9">
    <mergeCell ref="A29:N29"/>
    <mergeCell ref="B31:E31"/>
    <mergeCell ref="F31:M31"/>
    <mergeCell ref="N31:N32"/>
    <mergeCell ref="B11:N11"/>
    <mergeCell ref="A12:A13"/>
    <mergeCell ref="B12:E12"/>
    <mergeCell ref="F12:M12"/>
    <mergeCell ref="N12:N13"/>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H52"/>
  <sheetViews>
    <sheetView showGridLines="0" tabSelected="1" zoomScale="115" zoomScaleNormal="115" zoomScalePageLayoutView="0" workbookViewId="0" topLeftCell="A7">
      <selection activeCell="J18" sqref="J18"/>
    </sheetView>
  </sheetViews>
  <sheetFormatPr defaultColWidth="11.421875" defaultRowHeight="15"/>
  <cols>
    <col min="1" max="1" width="10.140625" style="1" customWidth="1"/>
    <col min="2" max="2" width="5.7109375" style="1" customWidth="1"/>
    <col min="3" max="3" width="9.8515625" style="1" customWidth="1"/>
    <col min="4" max="4" width="15.8515625" style="1" customWidth="1"/>
    <col min="5" max="5" width="21.140625" style="1" customWidth="1"/>
    <col min="6" max="6" width="18.57421875" style="1" customWidth="1"/>
    <col min="7" max="7" width="24.00390625" style="1" customWidth="1"/>
    <col min="8" max="8" width="10.140625" style="1" customWidth="1"/>
    <col min="9" max="16384" width="11.421875" style="1" customWidth="1"/>
  </cols>
  <sheetData>
    <row r="1" s="5" customFormat="1" ht="12.75"/>
    <row r="2" s="5" customFormat="1" ht="12.75"/>
    <row r="3" s="5" customFormat="1" ht="12.75"/>
    <row r="4" s="5" customFormat="1" ht="12.75"/>
    <row r="5" s="5" customFormat="1" ht="12.75"/>
    <row r="6" spans="1:5" s="26" customFormat="1" ht="12.75">
      <c r="A6" s="35" t="s">
        <v>0</v>
      </c>
      <c r="B6" s="36"/>
      <c r="C6" s="36"/>
      <c r="D6" s="36"/>
      <c r="E6" s="36"/>
    </row>
    <row r="7" ht="18">
      <c r="A7" s="35" t="s">
        <v>1</v>
      </c>
    </row>
    <row r="8" ht="18">
      <c r="A8" s="7" t="s">
        <v>28</v>
      </c>
    </row>
    <row r="9" s="17" customFormat="1" ht="12.75">
      <c r="A9" s="35" t="s">
        <v>35</v>
      </c>
    </row>
    <row r="10" s="6" customFormat="1" ht="12.75">
      <c r="A10" s="27"/>
    </row>
    <row r="11" s="6" customFormat="1" ht="12.75">
      <c r="E11" s="29" t="s">
        <v>52</v>
      </c>
    </row>
    <row r="12" spans="1:8" s="6" customFormat="1" ht="12.75" customHeight="1">
      <c r="A12" s="113" t="s">
        <v>56</v>
      </c>
      <c r="B12" s="113"/>
      <c r="C12" s="107" t="s">
        <v>61</v>
      </c>
      <c r="D12" s="107"/>
      <c r="E12" s="107"/>
      <c r="F12" s="107"/>
      <c r="G12" s="107"/>
      <c r="H12" s="107"/>
    </row>
    <row r="13" spans="1:8" s="6" customFormat="1" ht="25.5">
      <c r="A13" s="114"/>
      <c r="B13" s="114"/>
      <c r="C13" s="30" t="s">
        <v>8</v>
      </c>
      <c r="D13" s="30" t="s">
        <v>62</v>
      </c>
      <c r="E13" s="30" t="s">
        <v>63</v>
      </c>
      <c r="F13" s="30" t="s">
        <v>92</v>
      </c>
      <c r="G13" s="30" t="s">
        <v>93</v>
      </c>
      <c r="H13" s="30" t="s">
        <v>54</v>
      </c>
    </row>
    <row r="14" spans="1:8" s="6" customFormat="1" ht="12.75">
      <c r="A14" s="108">
        <v>2012</v>
      </c>
      <c r="B14" s="6" t="s">
        <v>36</v>
      </c>
      <c r="C14" s="20">
        <v>13239</v>
      </c>
      <c r="D14" s="20">
        <v>64350</v>
      </c>
      <c r="E14" s="20">
        <v>16502</v>
      </c>
      <c r="F14" s="20">
        <v>1119</v>
      </c>
      <c r="G14" s="20">
        <v>21638</v>
      </c>
      <c r="H14" s="61">
        <f>+SUM(C14:G14)</f>
        <v>116848</v>
      </c>
    </row>
    <row r="15" spans="1:8" s="6" customFormat="1" ht="12.75">
      <c r="A15" s="108"/>
      <c r="B15" s="6" t="s">
        <v>37</v>
      </c>
      <c r="C15" s="20">
        <v>20077</v>
      </c>
      <c r="D15" s="20">
        <v>74884</v>
      </c>
      <c r="E15" s="20">
        <v>11297</v>
      </c>
      <c r="F15" s="20">
        <v>884</v>
      </c>
      <c r="G15" s="20">
        <v>26140</v>
      </c>
      <c r="H15" s="61">
        <f aca="true" t="shared" si="0" ref="H15:H25">+SUM(C15:G15)</f>
        <v>133282</v>
      </c>
    </row>
    <row r="16" spans="1:8" s="6" customFormat="1" ht="12.75">
      <c r="A16" s="108"/>
      <c r="B16" s="6" t="s">
        <v>38</v>
      </c>
      <c r="C16" s="20">
        <v>21944</v>
      </c>
      <c r="D16" s="20">
        <v>63508</v>
      </c>
      <c r="E16" s="20">
        <v>12807</v>
      </c>
      <c r="F16" s="20">
        <v>316</v>
      </c>
      <c r="G16" s="20">
        <v>22192</v>
      </c>
      <c r="H16" s="61">
        <f t="shared" si="0"/>
        <v>120767</v>
      </c>
    </row>
    <row r="17" spans="1:8" s="6" customFormat="1" ht="12.75">
      <c r="A17" s="108"/>
      <c r="B17" s="6" t="s">
        <v>39</v>
      </c>
      <c r="C17" s="20">
        <v>14643</v>
      </c>
      <c r="D17" s="20">
        <v>121915</v>
      </c>
      <c r="E17" s="20">
        <v>5532</v>
      </c>
      <c r="F17" s="20">
        <v>239</v>
      </c>
      <c r="G17" s="20">
        <v>32813</v>
      </c>
      <c r="H17" s="61">
        <f t="shared" si="0"/>
        <v>175142</v>
      </c>
    </row>
    <row r="18" spans="1:8" s="6" customFormat="1" ht="12.75">
      <c r="A18" s="108">
        <v>2013</v>
      </c>
      <c r="B18" s="6" t="s">
        <v>40</v>
      </c>
      <c r="C18" s="20">
        <v>13531</v>
      </c>
      <c r="D18" s="20">
        <v>61476</v>
      </c>
      <c r="E18" s="20">
        <v>10284</v>
      </c>
      <c r="F18" s="20">
        <v>1059</v>
      </c>
      <c r="G18" s="20">
        <v>24612</v>
      </c>
      <c r="H18" s="61">
        <f t="shared" si="0"/>
        <v>110962</v>
      </c>
    </row>
    <row r="19" spans="1:8" s="6" customFormat="1" ht="12.75">
      <c r="A19" s="108"/>
      <c r="B19" s="6" t="s">
        <v>41</v>
      </c>
      <c r="C19" s="20">
        <v>14775</v>
      </c>
      <c r="D19" s="20">
        <v>52544</v>
      </c>
      <c r="E19" s="20">
        <v>17069</v>
      </c>
      <c r="F19" s="20">
        <v>171</v>
      </c>
      <c r="G19" s="20">
        <v>8885</v>
      </c>
      <c r="H19" s="61">
        <f t="shared" si="0"/>
        <v>93444</v>
      </c>
    </row>
    <row r="20" spans="1:8" s="6" customFormat="1" ht="12.75">
      <c r="A20" s="108"/>
      <c r="B20" s="6" t="s">
        <v>42</v>
      </c>
      <c r="C20" s="20">
        <v>16487</v>
      </c>
      <c r="D20" s="20">
        <v>88169</v>
      </c>
      <c r="E20" s="20">
        <v>14753</v>
      </c>
      <c r="F20" s="20">
        <v>605</v>
      </c>
      <c r="G20" s="20">
        <v>24088</v>
      </c>
      <c r="H20" s="61">
        <f t="shared" si="0"/>
        <v>144102</v>
      </c>
    </row>
    <row r="21" spans="1:8" s="6" customFormat="1" ht="12.75">
      <c r="A21" s="108"/>
      <c r="B21" s="6" t="s">
        <v>43</v>
      </c>
      <c r="C21" s="20">
        <v>17544</v>
      </c>
      <c r="D21" s="20">
        <v>63660</v>
      </c>
      <c r="E21" s="20">
        <v>23533</v>
      </c>
      <c r="F21" s="20">
        <v>508</v>
      </c>
      <c r="G21" s="20">
        <v>19583</v>
      </c>
      <c r="H21" s="61">
        <f t="shared" si="0"/>
        <v>124828</v>
      </c>
    </row>
    <row r="22" spans="1:8" s="6" customFormat="1" ht="12.75">
      <c r="A22" s="108"/>
      <c r="B22" s="6" t="s">
        <v>44</v>
      </c>
      <c r="C22" s="20">
        <v>20661</v>
      </c>
      <c r="D22" s="20">
        <v>84368</v>
      </c>
      <c r="E22" s="20">
        <v>24065</v>
      </c>
      <c r="F22" s="20">
        <v>3294</v>
      </c>
      <c r="G22" s="20">
        <v>23731</v>
      </c>
      <c r="H22" s="61">
        <f t="shared" si="0"/>
        <v>156119</v>
      </c>
    </row>
    <row r="23" spans="1:8" s="6" customFormat="1" ht="12.75">
      <c r="A23" s="108"/>
      <c r="B23" s="6" t="s">
        <v>45</v>
      </c>
      <c r="C23" s="20">
        <v>22431</v>
      </c>
      <c r="D23" s="20">
        <v>140927</v>
      </c>
      <c r="E23" s="20">
        <v>22911</v>
      </c>
      <c r="F23" s="20">
        <v>382</v>
      </c>
      <c r="G23" s="20">
        <v>49588</v>
      </c>
      <c r="H23" s="61">
        <f t="shared" si="0"/>
        <v>236239</v>
      </c>
    </row>
    <row r="24" spans="1:8" s="6" customFormat="1" ht="12.75">
      <c r="A24" s="108"/>
      <c r="B24" s="6" t="s">
        <v>46</v>
      </c>
      <c r="C24" s="20">
        <v>18576</v>
      </c>
      <c r="D24" s="20">
        <v>89258</v>
      </c>
      <c r="E24" s="20">
        <v>19850</v>
      </c>
      <c r="F24" s="20">
        <v>257</v>
      </c>
      <c r="G24" s="20">
        <v>38202</v>
      </c>
      <c r="H24" s="61">
        <f t="shared" si="0"/>
        <v>166143</v>
      </c>
    </row>
    <row r="25" spans="1:8" s="6" customFormat="1" ht="12.75">
      <c r="A25" s="108"/>
      <c r="B25" s="6" t="s">
        <v>47</v>
      </c>
      <c r="C25" s="20">
        <v>14535</v>
      </c>
      <c r="D25" s="20">
        <v>78681</v>
      </c>
      <c r="E25" s="20">
        <v>18904</v>
      </c>
      <c r="F25" s="20">
        <v>168</v>
      </c>
      <c r="G25" s="20">
        <v>29617</v>
      </c>
      <c r="H25" s="61">
        <f t="shared" si="0"/>
        <v>141905</v>
      </c>
    </row>
    <row r="26" spans="1:8" s="6" customFormat="1" ht="13.5" thickBot="1">
      <c r="A26" s="127" t="s">
        <v>7</v>
      </c>
      <c r="B26" s="127"/>
      <c r="C26" s="22">
        <f>+SUM(C14:C25)</f>
        <v>208443</v>
      </c>
      <c r="D26" s="22">
        <f>+SUM(D14:D25)</f>
        <v>983740</v>
      </c>
      <c r="E26" s="22">
        <f>+SUM(E14:E25)</f>
        <v>197507</v>
      </c>
      <c r="F26" s="22">
        <f>+SUM(F14:F25)</f>
        <v>9002</v>
      </c>
      <c r="G26" s="22">
        <f>+SUM(G14:G25)</f>
        <v>321089</v>
      </c>
      <c r="H26" s="22">
        <f>+SUM(H14:H25)</f>
        <v>1719781</v>
      </c>
    </row>
    <row r="27" spans="1:5" s="6" customFormat="1" ht="13.5" thickTop="1">
      <c r="A27" s="43" t="s">
        <v>119</v>
      </c>
      <c r="B27" s="43"/>
      <c r="C27" s="44"/>
      <c r="D27" s="44"/>
      <c r="E27" s="44"/>
    </row>
    <row r="28" spans="1:5" s="6" customFormat="1" ht="12.75">
      <c r="A28" s="8" t="s">
        <v>120</v>
      </c>
      <c r="B28" s="8"/>
      <c r="C28" s="8"/>
      <c r="D28" s="8"/>
      <c r="E28" s="8"/>
    </row>
    <row r="29" spans="1:8" s="6" customFormat="1" ht="15" customHeight="1">
      <c r="A29" s="8" t="s">
        <v>6</v>
      </c>
      <c r="H29" s="53"/>
    </row>
    <row r="30" s="6" customFormat="1" ht="12.75">
      <c r="A30" s="8" t="s">
        <v>117</v>
      </c>
    </row>
    <row r="31" s="6" customFormat="1" ht="12.75">
      <c r="A31" s="8"/>
    </row>
    <row r="32" s="6" customFormat="1" ht="12.75">
      <c r="A32" s="27"/>
    </row>
    <row r="33" spans="1:8" s="6" customFormat="1" ht="18">
      <c r="A33" s="128" t="s">
        <v>48</v>
      </c>
      <c r="B33" s="128"/>
      <c r="C33" s="128"/>
      <c r="D33" s="128"/>
      <c r="E33" s="128"/>
      <c r="F33" s="128"/>
      <c r="G33" s="128"/>
      <c r="H33" s="128"/>
    </row>
    <row r="34" s="6" customFormat="1" ht="12.75">
      <c r="G34" s="29" t="s">
        <v>59</v>
      </c>
    </row>
    <row r="35" spans="1:8" s="6" customFormat="1" ht="12.75">
      <c r="A35" s="113" t="s">
        <v>56</v>
      </c>
      <c r="B35" s="113"/>
      <c r="C35" s="110" t="s">
        <v>61</v>
      </c>
      <c r="D35" s="110"/>
      <c r="E35" s="110"/>
      <c r="F35" s="110"/>
      <c r="G35" s="110"/>
      <c r="H35" s="11"/>
    </row>
    <row r="36" spans="1:7" s="6" customFormat="1" ht="32.25" customHeight="1">
      <c r="A36" s="114"/>
      <c r="B36" s="114"/>
      <c r="C36" s="30" t="s">
        <v>8</v>
      </c>
      <c r="D36" s="30" t="s">
        <v>62</v>
      </c>
      <c r="E36" s="30" t="s">
        <v>63</v>
      </c>
      <c r="F36" s="30" t="s">
        <v>92</v>
      </c>
      <c r="G36" s="30" t="s">
        <v>93</v>
      </c>
    </row>
    <row r="37" spans="1:7" s="6" customFormat="1" ht="12.75">
      <c r="A37" s="108">
        <v>2012</v>
      </c>
      <c r="B37" s="6" t="s">
        <v>36</v>
      </c>
      <c r="C37" s="34">
        <v>8.287998059707375</v>
      </c>
      <c r="D37" s="34">
        <v>3.4345862924896475</v>
      </c>
      <c r="E37" s="34">
        <v>5.9044272753511855</v>
      </c>
      <c r="F37" s="34">
        <v>5.648875790748103</v>
      </c>
      <c r="G37" s="34">
        <v>11.92677786873002</v>
      </c>
    </row>
    <row r="38" spans="1:7" s="6" customFormat="1" ht="12.75">
      <c r="A38" s="108"/>
      <c r="B38" s="6" t="s">
        <v>37</v>
      </c>
      <c r="C38" s="34">
        <v>8.0080470459029</v>
      </c>
      <c r="D38" s="34">
        <v>3.755217559032128</v>
      </c>
      <c r="E38" s="34">
        <v>5.570113918415998</v>
      </c>
      <c r="F38" s="34">
        <v>6.986412692335814</v>
      </c>
      <c r="G38" s="34">
        <v>11.554675787465618</v>
      </c>
    </row>
    <row r="39" spans="1:7" s="6" customFormat="1" ht="12.75">
      <c r="A39" s="108"/>
      <c r="B39" s="6" t="s">
        <v>38</v>
      </c>
      <c r="C39" s="34">
        <v>7.868012669882673</v>
      </c>
      <c r="D39" s="34">
        <v>3.2311655770678085</v>
      </c>
      <c r="E39" s="34">
        <v>6.103371781008983</v>
      </c>
      <c r="F39" s="34">
        <v>6.315336467524297</v>
      </c>
      <c r="G39" s="34">
        <v>11.17834002005037</v>
      </c>
    </row>
    <row r="40" spans="1:7" s="6" customFormat="1" ht="12.75">
      <c r="A40" s="108"/>
      <c r="B40" s="6" t="s">
        <v>39</v>
      </c>
      <c r="C40" s="34">
        <v>7.863641385092304</v>
      </c>
      <c r="D40" s="34">
        <v>3.3267886703147953</v>
      </c>
      <c r="E40" s="34">
        <v>6.015999003145329</v>
      </c>
      <c r="F40" s="34">
        <v>7.015180396954911</v>
      </c>
      <c r="G40" s="34">
        <v>10.735158534900961</v>
      </c>
    </row>
    <row r="41" spans="1:7" s="6" customFormat="1" ht="12.75">
      <c r="A41" s="108">
        <v>2013</v>
      </c>
      <c r="B41" s="6" t="s">
        <v>40</v>
      </c>
      <c r="C41" s="34">
        <v>7.773969990735871</v>
      </c>
      <c r="D41" s="34">
        <v>3.26203007116085</v>
      </c>
      <c r="E41" s="34">
        <v>6.374463160038239</v>
      </c>
      <c r="F41" s="34">
        <v>6.232555723579332</v>
      </c>
      <c r="G41" s="34">
        <v>11.680169761643935</v>
      </c>
    </row>
    <row r="42" spans="1:7" s="6" customFormat="1" ht="12.75">
      <c r="A42" s="108"/>
      <c r="B42" s="6" t="s">
        <v>41</v>
      </c>
      <c r="C42" s="34">
        <v>8.546705806833032</v>
      </c>
      <c r="D42" s="34">
        <v>2.9791573379017535</v>
      </c>
      <c r="E42" s="34">
        <v>6.683716292417566</v>
      </c>
      <c r="F42" s="34">
        <v>5.472104761817098</v>
      </c>
      <c r="G42" s="34">
        <v>11.149555408053034</v>
      </c>
    </row>
    <row r="43" spans="1:7" s="6" customFormat="1" ht="12.75">
      <c r="A43" s="108"/>
      <c r="B43" s="6" t="s">
        <v>42</v>
      </c>
      <c r="C43" s="34">
        <v>8.342812450100892</v>
      </c>
      <c r="D43" s="34">
        <v>3.6835085284047913</v>
      </c>
      <c r="E43" s="34">
        <v>5.711238154496107</v>
      </c>
      <c r="F43" s="34">
        <v>6.119648585973239</v>
      </c>
      <c r="G43" s="34">
        <v>11.27047578286065</v>
      </c>
    </row>
    <row r="44" spans="1:7" s="6" customFormat="1" ht="12.75">
      <c r="A44" s="108"/>
      <c r="B44" s="6" t="s">
        <v>43</v>
      </c>
      <c r="C44" s="34">
        <v>8.030070662960805</v>
      </c>
      <c r="D44" s="34">
        <v>3.977690686240116</v>
      </c>
      <c r="E44" s="34">
        <v>6.846355498541898</v>
      </c>
      <c r="F44" s="34">
        <v>6.458755867784576</v>
      </c>
      <c r="G44" s="34">
        <v>11.187785148736916</v>
      </c>
    </row>
    <row r="45" spans="1:7" s="6" customFormat="1" ht="12.75">
      <c r="A45" s="108"/>
      <c r="B45" s="6" t="s">
        <v>44</v>
      </c>
      <c r="C45" s="34">
        <v>7.609217318133882</v>
      </c>
      <c r="D45" s="34">
        <v>3.2235619858253597</v>
      </c>
      <c r="E45" s="34">
        <v>5.556587729734154</v>
      </c>
      <c r="F45" s="34">
        <v>6.541195606649723</v>
      </c>
      <c r="G45" s="34">
        <v>11.2692838653301</v>
      </c>
    </row>
    <row r="46" spans="1:7" s="6" customFormat="1" ht="12.75">
      <c r="A46" s="108"/>
      <c r="B46" s="6" t="s">
        <v>45</v>
      </c>
      <c r="C46" s="34">
        <v>7.614843536844228</v>
      </c>
      <c r="D46" s="34">
        <v>3.325178958206323</v>
      </c>
      <c r="E46" s="34">
        <v>6.470444207768934</v>
      </c>
      <c r="F46" s="34">
        <v>6.075647054964556</v>
      </c>
      <c r="G46" s="34">
        <v>10.890119963635707</v>
      </c>
    </row>
    <row r="47" spans="1:7" s="6" customFormat="1" ht="12.75">
      <c r="A47" s="108"/>
      <c r="B47" s="6" t="s">
        <v>46</v>
      </c>
      <c r="C47" s="34">
        <v>8.927903001426222</v>
      </c>
      <c r="D47" s="34">
        <v>3.62472269680375</v>
      </c>
      <c r="E47" s="34">
        <v>5.718273108136326</v>
      </c>
      <c r="F47" s="34">
        <v>6.107605153591776</v>
      </c>
      <c r="G47" s="34">
        <v>11.34007168445541</v>
      </c>
    </row>
    <row r="48" spans="1:7" s="6" customFormat="1" ht="12.75">
      <c r="A48" s="108"/>
      <c r="B48" s="6" t="s">
        <v>47</v>
      </c>
      <c r="C48" s="34">
        <v>8.199064930496611</v>
      </c>
      <c r="D48" s="34">
        <v>3.4935085948388322</v>
      </c>
      <c r="E48" s="34">
        <v>6.878854242140092</v>
      </c>
      <c r="F48" s="34">
        <v>5.436309750977245</v>
      </c>
      <c r="G48" s="34">
        <v>11.596225281205774</v>
      </c>
    </row>
    <row r="49" spans="1:7" s="6" customFormat="1" ht="13.5" thickBot="1">
      <c r="A49" s="127" t="s">
        <v>7</v>
      </c>
      <c r="B49" s="127"/>
      <c r="C49" s="45">
        <v>8.030070662960805</v>
      </c>
      <c r="D49" s="45">
        <v>3.26203007116085</v>
      </c>
      <c r="E49" s="45">
        <v>6.846355498541898</v>
      </c>
      <c r="F49" s="45">
        <v>6.458755867784576</v>
      </c>
      <c r="G49" s="45">
        <v>10.890119963635707</v>
      </c>
    </row>
    <row r="50" ht="18.75" thickTop="1">
      <c r="A50" s="86"/>
    </row>
    <row r="51" ht="18">
      <c r="A51" s="86"/>
    </row>
    <row r="52" ht="18">
      <c r="A52" s="3"/>
    </row>
  </sheetData>
  <sheetProtection/>
  <mergeCells count="11">
    <mergeCell ref="A37:A40"/>
    <mergeCell ref="A41:A48"/>
    <mergeCell ref="A49:B49"/>
    <mergeCell ref="C12:H12"/>
    <mergeCell ref="A35:B36"/>
    <mergeCell ref="C35:G35"/>
    <mergeCell ref="A33:H33"/>
    <mergeCell ref="A12:B13"/>
    <mergeCell ref="A14:A17"/>
    <mergeCell ref="A18:A25"/>
    <mergeCell ref="A26:B2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6:H47"/>
  <sheetViews>
    <sheetView showGridLines="0" zoomScale="85" zoomScaleNormal="85" zoomScalePageLayoutView="0" workbookViewId="0" topLeftCell="A11">
      <selection activeCell="A29" sqref="A29"/>
    </sheetView>
  </sheetViews>
  <sheetFormatPr defaultColWidth="11.421875" defaultRowHeight="15"/>
  <cols>
    <col min="1" max="1" width="8.421875" style="1" customWidth="1"/>
    <col min="2" max="2" width="5.7109375" style="1" customWidth="1"/>
    <col min="3" max="3" width="15.421875" style="1" customWidth="1"/>
    <col min="4" max="4" width="23.57421875" style="1" customWidth="1"/>
    <col min="5" max="5" width="14.140625" style="1" customWidth="1"/>
    <col min="6" max="6" width="10.8515625" style="1" customWidth="1"/>
    <col min="7" max="8" width="8.8515625" style="1" customWidth="1"/>
    <col min="9" max="16384" width="11.421875" style="1" customWidth="1"/>
  </cols>
  <sheetData>
    <row r="1" s="5" customFormat="1" ht="12.75"/>
    <row r="2" s="5" customFormat="1" ht="12.75"/>
    <row r="3" s="5" customFormat="1" ht="12.75"/>
    <row r="4" s="5" customFormat="1" ht="12.75"/>
    <row r="5" s="5" customFormat="1" ht="12.75"/>
    <row r="6" s="6" customFormat="1" ht="12.75">
      <c r="A6" s="7" t="s">
        <v>0</v>
      </c>
    </row>
    <row r="7" s="6" customFormat="1" ht="12.75">
      <c r="A7" s="7" t="s">
        <v>1</v>
      </c>
    </row>
    <row r="8" s="6" customFormat="1" ht="16.5">
      <c r="A8" s="92" t="s">
        <v>27</v>
      </c>
    </row>
    <row r="9" s="6" customFormat="1" ht="12.75">
      <c r="A9" s="7" t="s">
        <v>51</v>
      </c>
    </row>
    <row r="10" spans="1:7" s="6" customFormat="1" ht="12.75">
      <c r="A10" s="43"/>
      <c r="C10" s="9"/>
      <c r="D10" s="9"/>
      <c r="E10" s="9"/>
      <c r="F10" s="9"/>
      <c r="G10" s="46" t="s">
        <v>59</v>
      </c>
    </row>
    <row r="11" spans="1:7" s="6" customFormat="1" ht="12.75">
      <c r="A11" s="113" t="s">
        <v>56</v>
      </c>
      <c r="B11" s="113"/>
      <c r="C11" s="113" t="s">
        <v>25</v>
      </c>
      <c r="D11" s="113" t="s">
        <v>64</v>
      </c>
      <c r="E11" s="113" t="s">
        <v>65</v>
      </c>
      <c r="F11" s="113" t="s">
        <v>24</v>
      </c>
      <c r="G11" s="113" t="s">
        <v>66</v>
      </c>
    </row>
    <row r="12" spans="1:7" s="6" customFormat="1" ht="26.25" customHeight="1">
      <c r="A12" s="114"/>
      <c r="B12" s="114"/>
      <c r="C12" s="114"/>
      <c r="D12" s="114"/>
      <c r="E12" s="114"/>
      <c r="F12" s="114"/>
      <c r="G12" s="114"/>
    </row>
    <row r="13" spans="1:7" s="6" customFormat="1" ht="12.75">
      <c r="A13" s="108">
        <v>2012</v>
      </c>
      <c r="B13" s="6" t="s">
        <v>36</v>
      </c>
      <c r="C13" s="24">
        <v>4.16210295728368</v>
      </c>
      <c r="D13" s="51">
        <v>87.0934053338088</v>
      </c>
      <c r="E13" s="51">
        <v>6.080134491454189</v>
      </c>
      <c r="F13" s="51">
        <v>2.6643572174533228</v>
      </c>
      <c r="G13" s="51">
        <v>100</v>
      </c>
    </row>
    <row r="14" spans="1:7" s="6" customFormat="1" ht="12.75">
      <c r="A14" s="108"/>
      <c r="B14" s="6" t="s">
        <v>37</v>
      </c>
      <c r="C14" s="24">
        <v>4.029122413298191</v>
      </c>
      <c r="D14" s="51">
        <v>85.18566843245218</v>
      </c>
      <c r="E14" s="51">
        <v>7.411080086636571</v>
      </c>
      <c r="F14" s="51">
        <v>3.374129067613058</v>
      </c>
      <c r="G14" s="51">
        <v>100</v>
      </c>
    </row>
    <row r="15" spans="1:7" s="6" customFormat="1" ht="12.75">
      <c r="A15" s="108"/>
      <c r="B15" s="6" t="s">
        <v>38</v>
      </c>
      <c r="C15" s="24">
        <v>1.359195809146255</v>
      </c>
      <c r="D15" s="51">
        <v>94.46977205153617</v>
      </c>
      <c r="E15" s="51">
        <v>3.072348860257681</v>
      </c>
      <c r="F15" s="51">
        <v>1.0986832790598895</v>
      </c>
      <c r="G15" s="51">
        <v>100</v>
      </c>
    </row>
    <row r="16" spans="1:7" s="6" customFormat="1" ht="12.75">
      <c r="A16" s="108"/>
      <c r="B16" s="6" t="s">
        <v>39</v>
      </c>
      <c r="C16" s="24">
        <v>2.3818162969106367</v>
      </c>
      <c r="D16" s="51">
        <v>91.1854654779183</v>
      </c>
      <c r="E16" s="51">
        <v>4.908770474808211</v>
      </c>
      <c r="F16" s="51">
        <v>1.5239477503628447</v>
      </c>
      <c r="G16" s="51">
        <v>100</v>
      </c>
    </row>
    <row r="17" spans="1:7" s="6" customFormat="1" ht="12.75">
      <c r="A17" s="108">
        <v>2013</v>
      </c>
      <c r="B17" s="6" t="s">
        <v>40</v>
      </c>
      <c r="C17" s="24">
        <v>4.205373532847528</v>
      </c>
      <c r="D17" s="51">
        <v>88.83295321800078</v>
      </c>
      <c r="E17" s="51">
        <v>5.415252823051677</v>
      </c>
      <c r="F17" s="51">
        <v>1.5464204261000167</v>
      </c>
      <c r="G17" s="51">
        <v>100</v>
      </c>
    </row>
    <row r="18" spans="1:7" s="6" customFormat="1" ht="12.75">
      <c r="A18" s="108"/>
      <c r="B18" s="6" t="s">
        <v>41</v>
      </c>
      <c r="C18" s="24">
        <v>0.6545454545454545</v>
      </c>
      <c r="D18" s="51">
        <v>96.3023923444976</v>
      </c>
      <c r="E18" s="51">
        <v>2.526315789473684</v>
      </c>
      <c r="F18" s="51">
        <v>0.5167464114832536</v>
      </c>
      <c r="G18" s="51">
        <v>100</v>
      </c>
    </row>
    <row r="19" spans="1:7" s="6" customFormat="1" ht="12.75">
      <c r="A19" s="108"/>
      <c r="B19" s="6" t="s">
        <v>42</v>
      </c>
      <c r="C19" s="24">
        <v>1.8277689051131898</v>
      </c>
      <c r="D19" s="51">
        <v>94.54457880193678</v>
      </c>
      <c r="E19" s="51">
        <v>2.775876492508936</v>
      </c>
      <c r="F19" s="51">
        <v>0.8517758004410982</v>
      </c>
      <c r="G19" s="51">
        <v>100</v>
      </c>
    </row>
    <row r="20" spans="1:7" s="6" customFormat="1" ht="12.75">
      <c r="A20" s="108"/>
      <c r="B20" s="6" t="s">
        <v>43</v>
      </c>
      <c r="C20" s="24">
        <v>2.2786144923549503</v>
      </c>
      <c r="D20" s="51">
        <v>94.00774820622149</v>
      </c>
      <c r="E20" s="51">
        <v>3.2437017169841598</v>
      </c>
      <c r="F20" s="51">
        <v>0.46993558443940125</v>
      </c>
      <c r="G20" s="51">
        <v>100</v>
      </c>
    </row>
    <row r="21" spans="1:7" s="6" customFormat="1" ht="12.75">
      <c r="A21" s="108"/>
      <c r="B21" s="6" t="s">
        <v>44</v>
      </c>
      <c r="C21" s="24">
        <v>2.027794088862791</v>
      </c>
      <c r="D21" s="51">
        <v>94.76022705030338</v>
      </c>
      <c r="E21" s="51">
        <v>2.9359953024075165</v>
      </c>
      <c r="F21" s="51">
        <v>0.2759835584263065</v>
      </c>
      <c r="G21" s="51">
        <v>100</v>
      </c>
    </row>
    <row r="22" spans="1:7" s="6" customFormat="1" ht="12.75">
      <c r="A22" s="108"/>
      <c r="B22" s="6" t="s">
        <v>45</v>
      </c>
      <c r="C22" s="24">
        <v>4.298670471852146</v>
      </c>
      <c r="D22" s="51">
        <v>93.85178985497305</v>
      </c>
      <c r="E22" s="51">
        <v>1.5120124034411315</v>
      </c>
      <c r="F22" s="51">
        <v>0.33752726973368274</v>
      </c>
      <c r="G22" s="51">
        <v>100</v>
      </c>
    </row>
    <row r="23" spans="1:7" s="6" customFormat="1" ht="12.75">
      <c r="A23" s="108"/>
      <c r="B23" s="6" t="s">
        <v>46</v>
      </c>
      <c r="C23" s="24">
        <v>2.5656416676670837</v>
      </c>
      <c r="D23" s="51">
        <v>94.62004150302697</v>
      </c>
      <c r="E23" s="51">
        <v>2.4130065684542696</v>
      </c>
      <c r="F23" s="51">
        <v>0.40131026085166954</v>
      </c>
      <c r="G23" s="51">
        <v>100</v>
      </c>
    </row>
    <row r="24" spans="1:7" s="6" customFormat="1" ht="12.75">
      <c r="A24" s="108"/>
      <c r="B24" s="6" t="s">
        <v>47</v>
      </c>
      <c r="C24" s="24">
        <v>2.2058370473823654</v>
      </c>
      <c r="D24" s="51">
        <v>94.52853827353202</v>
      </c>
      <c r="E24" s="51">
        <v>2.7316231592351454</v>
      </c>
      <c r="F24" s="51">
        <v>0.5340015198504796</v>
      </c>
      <c r="G24" s="51">
        <v>100</v>
      </c>
    </row>
    <row r="25" spans="1:7" s="6" customFormat="1" ht="13.5" thickBot="1">
      <c r="A25" s="127" t="s">
        <v>7</v>
      </c>
      <c r="B25" s="127"/>
      <c r="C25" s="47">
        <v>2.7886920838901053</v>
      </c>
      <c r="D25" s="95">
        <v>92.64549512410088</v>
      </c>
      <c r="E25" s="95">
        <v>3.5371828770174094</v>
      </c>
      <c r="F25" s="95">
        <v>1.028629914991613</v>
      </c>
      <c r="G25" s="95">
        <v>100</v>
      </c>
    </row>
    <row r="26" spans="1:2" s="6" customFormat="1" ht="13.5" thickTop="1">
      <c r="A26" s="108"/>
      <c r="B26" s="108"/>
    </row>
    <row r="27" s="6" customFormat="1" ht="15.75" customHeight="1">
      <c r="A27" s="8" t="s">
        <v>6</v>
      </c>
    </row>
    <row r="28" s="6" customFormat="1" ht="12.75">
      <c r="A28" s="8" t="s">
        <v>117</v>
      </c>
    </row>
    <row r="29" s="6" customFormat="1" ht="12.75">
      <c r="A29" s="27"/>
    </row>
    <row r="30" s="6" customFormat="1" ht="12.75">
      <c r="A30" s="27"/>
    </row>
    <row r="31" spans="1:8" ht="59.25" customHeight="1">
      <c r="A31" s="129" t="s">
        <v>67</v>
      </c>
      <c r="B31" s="129"/>
      <c r="C31" s="129"/>
      <c r="D31" s="129"/>
      <c r="E31" s="129"/>
      <c r="F31" s="129"/>
      <c r="G31" s="33"/>
      <c r="H31" s="33"/>
    </row>
    <row r="32" s="6" customFormat="1" ht="12.75">
      <c r="F32" s="29" t="s">
        <v>59</v>
      </c>
    </row>
    <row r="33" spans="1:6" s="6" customFormat="1" ht="12.75">
      <c r="A33" s="113" t="s">
        <v>56</v>
      </c>
      <c r="B33" s="113"/>
      <c r="C33" s="113" t="s">
        <v>25</v>
      </c>
      <c r="D33" s="113" t="s">
        <v>64</v>
      </c>
      <c r="E33" s="113" t="s">
        <v>65</v>
      </c>
      <c r="F33" s="113" t="s">
        <v>24</v>
      </c>
    </row>
    <row r="34" spans="1:6" s="6" customFormat="1" ht="28.5" customHeight="1">
      <c r="A34" s="114"/>
      <c r="B34" s="114"/>
      <c r="C34" s="114"/>
      <c r="D34" s="114"/>
      <c r="E34" s="114"/>
      <c r="F34" s="114"/>
    </row>
    <row r="35" spans="1:6" s="6" customFormat="1" ht="12.75">
      <c r="A35" s="108">
        <v>2012</v>
      </c>
      <c r="B35" s="6" t="s">
        <v>36</v>
      </c>
      <c r="C35" s="93">
        <v>5.0890785682707085</v>
      </c>
      <c r="D35" s="93">
        <v>4.169395792840968</v>
      </c>
      <c r="E35" s="93">
        <v>9.29622755498623</v>
      </c>
      <c r="F35" s="93">
        <v>2.7867601801630704</v>
      </c>
    </row>
    <row r="36" spans="1:6" s="6" customFormat="1" ht="12.75">
      <c r="A36" s="108"/>
      <c r="B36" s="6" t="s">
        <v>37</v>
      </c>
      <c r="C36" s="93">
        <v>4.672655131594253</v>
      </c>
      <c r="D36" s="93">
        <v>3.35818122629321</v>
      </c>
      <c r="E36" s="93">
        <v>9.482613313589896</v>
      </c>
      <c r="F36" s="93">
        <v>3.9123662602436298</v>
      </c>
    </row>
    <row r="37" spans="1:6" s="6" customFormat="1" ht="12.75">
      <c r="A37" s="108"/>
      <c r="B37" s="6" t="s">
        <v>38</v>
      </c>
      <c r="C37" s="93">
        <v>5.045137279433129</v>
      </c>
      <c r="D37" s="93">
        <v>3.0624270205105315</v>
      </c>
      <c r="E37" s="93">
        <v>9.292739237642524</v>
      </c>
      <c r="F37" s="93">
        <v>3.209418568326715</v>
      </c>
    </row>
    <row r="38" spans="1:6" s="6" customFormat="1" ht="12.75">
      <c r="A38" s="108"/>
      <c r="B38" s="6" t="s">
        <v>39</v>
      </c>
      <c r="C38" s="93">
        <v>4.946329527504214</v>
      </c>
      <c r="D38" s="93">
        <v>3.4531940543988195</v>
      </c>
      <c r="E38" s="93">
        <v>9.382632019946373</v>
      </c>
      <c r="F38" s="93">
        <v>2.757815149757045</v>
      </c>
    </row>
    <row r="39" spans="1:6" s="6" customFormat="1" ht="12.75">
      <c r="A39" s="108">
        <v>2013</v>
      </c>
      <c r="B39" s="6" t="s">
        <v>40</v>
      </c>
      <c r="C39" s="93">
        <v>4.890038392038096</v>
      </c>
      <c r="D39" s="93">
        <v>3.539733812838586</v>
      </c>
      <c r="E39" s="93">
        <v>8.946574863728612</v>
      </c>
      <c r="F39" s="93">
        <v>2.704502014652191</v>
      </c>
    </row>
    <row r="40" spans="1:6" s="6" customFormat="1" ht="12.75">
      <c r="A40" s="108"/>
      <c r="B40" s="6" t="s">
        <v>41</v>
      </c>
      <c r="C40" s="93">
        <v>4.5118200420662475</v>
      </c>
      <c r="D40" s="93">
        <v>3.6631583649317534</v>
      </c>
      <c r="E40" s="93">
        <v>9.189836374898684</v>
      </c>
      <c r="F40" s="93">
        <v>3.6762397939545943</v>
      </c>
    </row>
    <row r="41" spans="1:6" s="6" customFormat="1" ht="12.75">
      <c r="A41" s="108"/>
      <c r="B41" s="6" t="s">
        <v>42</v>
      </c>
      <c r="C41" s="93">
        <v>4.066023446867298</v>
      </c>
      <c r="D41" s="93">
        <v>4.030000160938577</v>
      </c>
      <c r="E41" s="93">
        <v>9.804768498525403</v>
      </c>
      <c r="F41" s="93">
        <v>3.1765590556513255</v>
      </c>
    </row>
    <row r="42" spans="1:6" s="6" customFormat="1" ht="12.75">
      <c r="A42" s="108"/>
      <c r="B42" s="6" t="s">
        <v>43</v>
      </c>
      <c r="C42" s="93">
        <v>4.7578426347667895</v>
      </c>
      <c r="D42" s="93">
        <v>3.519330381614539</v>
      </c>
      <c r="E42" s="93">
        <v>8.927728705155582</v>
      </c>
      <c r="F42" s="93">
        <v>3.1582694305924592</v>
      </c>
    </row>
    <row r="43" spans="1:6" s="6" customFormat="1" ht="12.75">
      <c r="A43" s="108"/>
      <c r="B43" s="6" t="s">
        <v>44</v>
      </c>
      <c r="C43" s="93">
        <v>3.6429527734429463</v>
      </c>
      <c r="D43" s="93">
        <v>3.4944513524219003</v>
      </c>
      <c r="E43" s="93">
        <v>9.069379475358359</v>
      </c>
      <c r="F43" s="93">
        <v>3.5759528706067707</v>
      </c>
    </row>
    <row r="44" spans="1:6" s="6" customFormat="1" ht="12.75">
      <c r="A44" s="108"/>
      <c r="B44" s="6" t="s">
        <v>45</v>
      </c>
      <c r="C44" s="93">
        <v>4.812668747594242</v>
      </c>
      <c r="D44" s="93">
        <v>2.9512335356465744</v>
      </c>
      <c r="E44" s="93">
        <v>9.977636505733747</v>
      </c>
      <c r="F44" s="93">
        <v>3.1273995636927108</v>
      </c>
    </row>
    <row r="45" spans="1:6" s="6" customFormat="1" ht="12.75">
      <c r="A45" s="108"/>
      <c r="B45" s="6" t="s">
        <v>46</v>
      </c>
      <c r="C45" s="93">
        <v>4.162427275865533</v>
      </c>
      <c r="D45" s="93">
        <v>3.259425746111403</v>
      </c>
      <c r="E45" s="93">
        <v>8.944366905772869</v>
      </c>
      <c r="F45" s="93">
        <v>2.8120104361715708</v>
      </c>
    </row>
    <row r="46" spans="1:6" s="6" customFormat="1" ht="12.75">
      <c r="A46" s="108"/>
      <c r="B46" s="6" t="s">
        <v>47</v>
      </c>
      <c r="C46" s="93">
        <v>3.9000300428204273</v>
      </c>
      <c r="D46" s="93">
        <v>3.166646102017247</v>
      </c>
      <c r="E46" s="93">
        <v>9.523752459676528</v>
      </c>
      <c r="F46" s="93">
        <v>3.603542929359392</v>
      </c>
    </row>
    <row r="47" spans="1:6" s="6" customFormat="1" ht="13.5" thickBot="1">
      <c r="A47" s="127" t="s">
        <v>7</v>
      </c>
      <c r="B47" s="127"/>
      <c r="C47" s="94">
        <v>4.409947628084923</v>
      </c>
      <c r="D47" s="94">
        <v>3.676256586723901</v>
      </c>
      <c r="E47" s="94">
        <v>9.154922452369645</v>
      </c>
      <c r="F47" s="94">
        <v>3.3155150727988945</v>
      </c>
    </row>
    <row r="48" ht="18.75" thickTop="1"/>
  </sheetData>
  <sheetProtection/>
  <mergeCells count="19">
    <mergeCell ref="G11:G12"/>
    <mergeCell ref="A13:A16"/>
    <mergeCell ref="A17:A24"/>
    <mergeCell ref="A25:B25"/>
    <mergeCell ref="A26:B26"/>
    <mergeCell ref="F33:F34"/>
    <mergeCell ref="A35:A38"/>
    <mergeCell ref="A11:B12"/>
    <mergeCell ref="C11:C12"/>
    <mergeCell ref="D11:D12"/>
    <mergeCell ref="E11:E12"/>
    <mergeCell ref="F11:F12"/>
    <mergeCell ref="A31:F31"/>
    <mergeCell ref="A33:B34"/>
    <mergeCell ref="A39:A46"/>
    <mergeCell ref="A47:B47"/>
    <mergeCell ref="C33:C34"/>
    <mergeCell ref="D33:D34"/>
    <mergeCell ref="E33:E3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6:H47"/>
  <sheetViews>
    <sheetView showGridLines="0" zoomScale="85" zoomScaleNormal="85" zoomScalePageLayoutView="0" workbookViewId="0" topLeftCell="A10">
      <selection activeCell="A48" sqref="A48"/>
    </sheetView>
  </sheetViews>
  <sheetFormatPr defaultColWidth="11.421875" defaultRowHeight="15"/>
  <cols>
    <col min="1" max="1" width="10.7109375" style="1" customWidth="1"/>
    <col min="2" max="2" width="6.57421875" style="1" customWidth="1"/>
    <col min="3" max="4" width="13.8515625" style="1" bestFit="1" customWidth="1"/>
    <col min="5" max="5" width="14.8515625" style="1" bestFit="1" customWidth="1"/>
    <col min="6" max="8" width="15.8515625" style="1" bestFit="1" customWidth="1"/>
    <col min="9" max="9" width="17.00390625" style="1" bestFit="1" customWidth="1"/>
    <col min="10" max="10" width="18.00390625" style="1" bestFit="1" customWidth="1"/>
    <col min="11" max="11" width="7.421875" style="1" customWidth="1"/>
    <col min="12" max="12" width="4.00390625" style="1" customWidth="1"/>
    <col min="13" max="13" width="5.421875" style="1" customWidth="1"/>
    <col min="14" max="14" width="9.8515625" style="1" customWidth="1"/>
    <col min="15" max="16384" width="11.421875" style="1" customWidth="1"/>
  </cols>
  <sheetData>
    <row r="1" s="5" customFormat="1" ht="12.75"/>
    <row r="2" s="5" customFormat="1" ht="12.75"/>
    <row r="3" s="5" customFormat="1" ht="12.75"/>
    <row r="4" s="5" customFormat="1" ht="12.75"/>
    <row r="5" s="5" customFormat="1" ht="12.75"/>
    <row r="6" s="6" customFormat="1" ht="12.75">
      <c r="A6" s="7" t="s">
        <v>0</v>
      </c>
    </row>
    <row r="7" s="6" customFormat="1" ht="12.75">
      <c r="A7" s="7" t="s">
        <v>1</v>
      </c>
    </row>
    <row r="8" s="6" customFormat="1" ht="12.75">
      <c r="A8" s="7" t="s">
        <v>97</v>
      </c>
    </row>
    <row r="9" s="6" customFormat="1" ht="12.75">
      <c r="A9" s="7" t="s">
        <v>51</v>
      </c>
    </row>
    <row r="10" s="6" customFormat="1" ht="12.75">
      <c r="A10" s="43"/>
    </row>
    <row r="11" s="6" customFormat="1" ht="12.75">
      <c r="A11" s="43"/>
    </row>
    <row r="12" spans="1:3" s="6" customFormat="1" ht="18.75" customHeight="1">
      <c r="A12" s="113" t="s">
        <v>56</v>
      </c>
      <c r="B12" s="113"/>
      <c r="C12" s="113" t="s">
        <v>68</v>
      </c>
    </row>
    <row r="13" spans="1:3" s="6" customFormat="1" ht="12.75">
      <c r="A13" s="114"/>
      <c r="B13" s="114"/>
      <c r="C13" s="114"/>
    </row>
    <row r="14" spans="1:3" s="6" customFormat="1" ht="12.75">
      <c r="A14" s="108">
        <v>2012</v>
      </c>
      <c r="B14" s="6" t="s">
        <v>36</v>
      </c>
      <c r="C14" s="14">
        <v>27.199216075585376</v>
      </c>
    </row>
    <row r="15" spans="1:3" s="6" customFormat="1" ht="12.75">
      <c r="A15" s="108"/>
      <c r="B15" s="6" t="s">
        <v>37</v>
      </c>
      <c r="C15" s="14">
        <v>16.68018937290857</v>
      </c>
    </row>
    <row r="16" spans="1:3" s="6" customFormat="1" ht="12.75">
      <c r="A16" s="108"/>
      <c r="B16" s="6" t="s">
        <v>38</v>
      </c>
      <c r="C16" s="14">
        <v>17.04152624475229</v>
      </c>
    </row>
    <row r="17" spans="1:3" s="6" customFormat="1" ht="12.75">
      <c r="A17" s="108"/>
      <c r="B17" s="6" t="s">
        <v>39</v>
      </c>
      <c r="C17" s="14">
        <v>20.193591485765836</v>
      </c>
    </row>
    <row r="18" spans="1:3" s="6" customFormat="1" ht="12.75">
      <c r="A18" s="108">
        <v>2013</v>
      </c>
      <c r="B18" s="6" t="s">
        <v>40</v>
      </c>
      <c r="C18" s="14">
        <v>25.07351165263784</v>
      </c>
    </row>
    <row r="19" spans="1:3" s="6" customFormat="1" ht="12.75">
      <c r="A19" s="108"/>
      <c r="B19" s="6" t="s">
        <v>41</v>
      </c>
      <c r="C19" s="14">
        <v>26.47492615898292</v>
      </c>
    </row>
    <row r="20" spans="1:3" s="6" customFormat="1" ht="12.75">
      <c r="A20" s="108"/>
      <c r="B20" s="6" t="s">
        <v>42</v>
      </c>
      <c r="C20" s="14">
        <v>18.009743098638463</v>
      </c>
    </row>
    <row r="21" spans="1:3" s="6" customFormat="1" ht="12.75">
      <c r="A21" s="108"/>
      <c r="B21" s="6" t="s">
        <v>43</v>
      </c>
      <c r="C21" s="14">
        <v>19.278351010991123</v>
      </c>
    </row>
    <row r="22" spans="1:3" s="6" customFormat="1" ht="12.75">
      <c r="A22" s="108"/>
      <c r="B22" s="6" t="s">
        <v>44</v>
      </c>
      <c r="C22" s="14">
        <v>20.04242276724806</v>
      </c>
    </row>
    <row r="23" spans="1:3" s="6" customFormat="1" ht="12.75">
      <c r="A23" s="108"/>
      <c r="B23" s="6" t="s">
        <v>45</v>
      </c>
      <c r="C23" s="14">
        <v>19.89726082484264</v>
      </c>
    </row>
    <row r="24" spans="1:3" s="6" customFormat="1" ht="12.75">
      <c r="A24" s="108"/>
      <c r="B24" s="6" t="s">
        <v>46</v>
      </c>
      <c r="C24" s="14">
        <v>17.68713096549358</v>
      </c>
    </row>
    <row r="25" spans="1:3" s="6" customFormat="1" ht="12.75">
      <c r="A25" s="108"/>
      <c r="B25" s="6" t="s">
        <v>47</v>
      </c>
      <c r="C25" s="14">
        <v>18.56606884887777</v>
      </c>
    </row>
    <row r="26" spans="1:3" s="6" customFormat="1" ht="13.5" thickBot="1">
      <c r="A26" s="127" t="s">
        <v>7</v>
      </c>
      <c r="B26" s="127"/>
      <c r="C26" s="16">
        <f>+AVERAGE(C14:C25)</f>
        <v>20.511994875560372</v>
      </c>
    </row>
    <row r="27" s="6" customFormat="1" ht="13.5" thickTop="1"/>
    <row r="28" s="6" customFormat="1" ht="12.75">
      <c r="A28" s="8" t="s">
        <v>6</v>
      </c>
    </row>
    <row r="29" s="6" customFormat="1" ht="12.75">
      <c r="A29" s="8" t="s">
        <v>117</v>
      </c>
    </row>
    <row r="30" ht="18">
      <c r="A30" s="2"/>
    </row>
    <row r="31" spans="1:8" ht="21">
      <c r="A31" s="112" t="s">
        <v>48</v>
      </c>
      <c r="B31" s="112"/>
      <c r="C31" s="112"/>
      <c r="D31" s="33"/>
      <c r="E31" s="33"/>
      <c r="F31" s="33"/>
      <c r="G31" s="33"/>
      <c r="H31" s="33"/>
    </row>
    <row r="33" spans="1:3" s="6" customFormat="1" ht="12.75">
      <c r="A33" s="113" t="s">
        <v>56</v>
      </c>
      <c r="B33" s="113"/>
      <c r="C33" s="113" t="s">
        <v>69</v>
      </c>
    </row>
    <row r="34" spans="1:3" s="6" customFormat="1" ht="12.75">
      <c r="A34" s="114"/>
      <c r="B34" s="114"/>
      <c r="C34" s="114"/>
    </row>
    <row r="35" spans="1:3" s="6" customFormat="1" ht="12.75">
      <c r="A35" s="108">
        <v>2012</v>
      </c>
      <c r="B35" s="6" t="s">
        <v>36</v>
      </c>
      <c r="C35" s="48">
        <v>3.200089493659641</v>
      </c>
    </row>
    <row r="36" spans="1:3" s="6" customFormat="1" ht="12.75">
      <c r="A36" s="108"/>
      <c r="B36" s="6" t="s">
        <v>37</v>
      </c>
      <c r="C36" s="48">
        <v>3.905905521510081</v>
      </c>
    </row>
    <row r="37" spans="1:3" s="6" customFormat="1" ht="12.75">
      <c r="A37" s="108"/>
      <c r="B37" s="6" t="s">
        <v>38</v>
      </c>
      <c r="C37" s="48">
        <v>2.4418292834656756</v>
      </c>
    </row>
    <row r="38" spans="1:3" s="6" customFormat="1" ht="12.75">
      <c r="A38" s="108"/>
      <c r="B38" s="6" t="s">
        <v>39</v>
      </c>
      <c r="C38" s="48">
        <v>4.050477034189728</v>
      </c>
    </row>
    <row r="39" spans="1:3" s="6" customFormat="1" ht="12.75">
      <c r="A39" s="108">
        <v>2013</v>
      </c>
      <c r="B39" s="6" t="s">
        <v>40</v>
      </c>
      <c r="C39" s="48">
        <v>3.857200244188493</v>
      </c>
    </row>
    <row r="40" spans="1:3" s="6" customFormat="1" ht="12.75">
      <c r="A40" s="108"/>
      <c r="B40" s="6" t="s">
        <v>41</v>
      </c>
      <c r="C40" s="48">
        <v>3.381779694430773</v>
      </c>
    </row>
    <row r="41" spans="1:3" s="6" customFormat="1" ht="12.75">
      <c r="A41" s="108"/>
      <c r="B41" s="6" t="s">
        <v>42</v>
      </c>
      <c r="C41" s="48">
        <v>3.8769013668353516</v>
      </c>
    </row>
    <row r="42" spans="1:3" s="6" customFormat="1" ht="12.75">
      <c r="A42" s="108"/>
      <c r="B42" s="6" t="s">
        <v>43</v>
      </c>
      <c r="C42" s="48">
        <v>3.4391264485914865</v>
      </c>
    </row>
    <row r="43" spans="1:3" s="6" customFormat="1" ht="12.75">
      <c r="A43" s="108"/>
      <c r="B43" s="6" t="s">
        <v>44</v>
      </c>
      <c r="C43" s="48">
        <v>3.3290359016513236</v>
      </c>
    </row>
    <row r="44" spans="1:3" s="6" customFormat="1" ht="12.75">
      <c r="A44" s="108"/>
      <c r="B44" s="6" t="s">
        <v>45</v>
      </c>
      <c r="C44" s="48">
        <v>3.4914585080706466</v>
      </c>
    </row>
    <row r="45" spans="1:3" s="6" customFormat="1" ht="12.75">
      <c r="A45" s="108"/>
      <c r="B45" s="6" t="s">
        <v>46</v>
      </c>
      <c r="C45" s="48">
        <v>2.697331689179049</v>
      </c>
    </row>
    <row r="46" spans="1:3" s="6" customFormat="1" ht="12.75">
      <c r="A46" s="108"/>
      <c r="B46" s="6" t="s">
        <v>47</v>
      </c>
      <c r="C46" s="48">
        <v>2.495555186402747</v>
      </c>
    </row>
    <row r="47" spans="1:3" s="6" customFormat="1" ht="13.5" thickBot="1">
      <c r="A47" s="127" t="s">
        <v>7</v>
      </c>
      <c r="B47" s="127"/>
      <c r="C47" s="49">
        <v>2.9637913655632824</v>
      </c>
    </row>
    <row r="48" s="6" customFormat="1" ht="13.5" thickTop="1"/>
  </sheetData>
  <sheetProtection/>
  <mergeCells count="11">
    <mergeCell ref="A47:B47"/>
    <mergeCell ref="A31:C31"/>
    <mergeCell ref="A33:B34"/>
    <mergeCell ref="C33:C34"/>
    <mergeCell ref="A35:A38"/>
    <mergeCell ref="A39:A46"/>
    <mergeCell ref="A12:B13"/>
    <mergeCell ref="C12:C13"/>
    <mergeCell ref="A14:A17"/>
    <mergeCell ref="A18:A25"/>
    <mergeCell ref="A26:B26"/>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7:I48"/>
  <sheetViews>
    <sheetView showGridLines="0" zoomScale="115" zoomScaleNormal="115" zoomScalePageLayoutView="0" workbookViewId="0" topLeftCell="A9">
      <selection activeCell="H20" sqref="H20"/>
    </sheetView>
  </sheetViews>
  <sheetFormatPr defaultColWidth="11.421875" defaultRowHeight="15"/>
  <cols>
    <col min="1" max="1" width="10.8515625" style="6" customWidth="1"/>
    <col min="2" max="2" width="6.7109375" style="6" customWidth="1"/>
    <col min="3" max="3" width="14.57421875" style="6" customWidth="1"/>
    <col min="4" max="4" width="15.00390625" style="6" customWidth="1"/>
    <col min="5" max="5" width="15.7109375" style="6" customWidth="1"/>
    <col min="6" max="6" width="15.00390625" style="6" customWidth="1"/>
    <col min="7" max="7" width="15.421875" style="6" customWidth="1"/>
    <col min="8" max="8" width="11.57421875" style="6" customWidth="1"/>
    <col min="9" max="16384" width="11.421875" style="6" customWidth="1"/>
  </cols>
  <sheetData>
    <row r="1" s="5" customFormat="1" ht="12.75"/>
    <row r="2" s="5" customFormat="1" ht="12.75"/>
    <row r="3" s="5" customFormat="1" ht="12.75"/>
    <row r="4" s="5" customFormat="1" ht="12.75"/>
    <row r="5" s="5" customFormat="1" ht="12.75"/>
    <row r="6" s="5" customFormat="1" ht="12.75"/>
    <row r="7" ht="12.75">
      <c r="A7" s="7" t="s">
        <v>0</v>
      </c>
    </row>
    <row r="8" ht="12.75">
      <c r="A8" s="7" t="s">
        <v>1</v>
      </c>
    </row>
    <row r="9" ht="12.75">
      <c r="A9" s="7" t="s">
        <v>101</v>
      </c>
    </row>
    <row r="10" ht="12.75">
      <c r="A10" s="7" t="s">
        <v>51</v>
      </c>
    </row>
    <row r="11" spans="1:8" ht="12.75">
      <c r="A11" s="43"/>
      <c r="H11" s="29" t="s">
        <v>116</v>
      </c>
    </row>
    <row r="12" spans="1:8" ht="24" customHeight="1">
      <c r="A12" s="113" t="s">
        <v>56</v>
      </c>
      <c r="B12" s="113"/>
      <c r="C12" s="113" t="s">
        <v>2</v>
      </c>
      <c r="D12" s="113" t="s">
        <v>3</v>
      </c>
      <c r="E12" s="113" t="s">
        <v>4</v>
      </c>
      <c r="F12" s="113" t="s">
        <v>5</v>
      </c>
      <c r="G12" s="113" t="s">
        <v>98</v>
      </c>
      <c r="H12" s="113" t="s">
        <v>115</v>
      </c>
    </row>
    <row r="13" spans="1:8" ht="12.75">
      <c r="A13" s="114"/>
      <c r="B13" s="114"/>
      <c r="C13" s="114"/>
      <c r="D13" s="114"/>
      <c r="E13" s="114"/>
      <c r="F13" s="114"/>
      <c r="G13" s="114"/>
      <c r="H13" s="114"/>
    </row>
    <row r="14" spans="1:8" ht="12.75">
      <c r="A14" s="108">
        <v>2012</v>
      </c>
      <c r="B14" s="6" t="s">
        <v>36</v>
      </c>
      <c r="C14" s="14">
        <v>458214.1971961658</v>
      </c>
      <c r="D14" s="14">
        <v>111161.47735822361</v>
      </c>
      <c r="E14" s="14">
        <v>183401.27761049513</v>
      </c>
      <c r="F14" s="14">
        <v>108613.96257649084</v>
      </c>
      <c r="G14" s="14">
        <v>99631.73633866805</v>
      </c>
      <c r="H14" s="14">
        <f>+SUM(C14:G14)</f>
        <v>961022.6510800434</v>
      </c>
    </row>
    <row r="15" spans="1:8" ht="12.75">
      <c r="A15" s="108"/>
      <c r="B15" s="6" t="s">
        <v>37</v>
      </c>
      <c r="C15" s="14">
        <v>316275.04773204814</v>
      </c>
      <c r="D15" s="14">
        <v>138277.23693290027</v>
      </c>
      <c r="E15" s="14">
        <v>658853.7214993216</v>
      </c>
      <c r="F15" s="14">
        <v>168295.4773052309</v>
      </c>
      <c r="G15" s="14">
        <v>147752.2457054174</v>
      </c>
      <c r="H15" s="14">
        <f aca="true" t="shared" si="0" ref="H15:H25">+SUM(C15:G15)</f>
        <v>1429453.7291749183</v>
      </c>
    </row>
    <row r="16" spans="1:8" ht="12.75">
      <c r="A16" s="108"/>
      <c r="B16" s="6" t="s">
        <v>38</v>
      </c>
      <c r="C16" s="14">
        <v>377651.06307785446</v>
      </c>
      <c r="D16" s="14">
        <v>95329.33588254939</v>
      </c>
      <c r="E16" s="14">
        <v>313768.80755125685</v>
      </c>
      <c r="F16" s="14">
        <v>116085.75327248499</v>
      </c>
      <c r="G16" s="14">
        <v>166421.84611859987</v>
      </c>
      <c r="H16" s="14">
        <f t="shared" si="0"/>
        <v>1069256.8059027456</v>
      </c>
    </row>
    <row r="17" spans="1:8" ht="12.75">
      <c r="A17" s="108"/>
      <c r="B17" s="6" t="s">
        <v>39</v>
      </c>
      <c r="C17" s="14">
        <v>606768.119611206</v>
      </c>
      <c r="D17" s="14">
        <v>177742.15626695333</v>
      </c>
      <c r="E17" s="14">
        <v>539743.9486235621</v>
      </c>
      <c r="F17" s="14">
        <v>276475.6583695017</v>
      </c>
      <c r="G17" s="14">
        <v>396013.6575589286</v>
      </c>
      <c r="H17" s="14">
        <f t="shared" si="0"/>
        <v>1996743.5404301519</v>
      </c>
    </row>
    <row r="18" spans="1:8" ht="12.75">
      <c r="A18" s="108">
        <v>2013</v>
      </c>
      <c r="B18" s="6" t="s">
        <v>40</v>
      </c>
      <c r="C18" s="14">
        <v>608252.2328822726</v>
      </c>
      <c r="D18" s="14">
        <v>110760.09892731179</v>
      </c>
      <c r="E18" s="14">
        <v>279763.319441</v>
      </c>
      <c r="F18" s="14">
        <v>162164.116179081</v>
      </c>
      <c r="G18" s="14">
        <v>192110.3415707287</v>
      </c>
      <c r="H18" s="14">
        <f t="shared" si="0"/>
        <v>1353050.1090003941</v>
      </c>
    </row>
    <row r="19" spans="1:8" ht="12.75">
      <c r="A19" s="108"/>
      <c r="B19" s="6" t="s">
        <v>41</v>
      </c>
      <c r="C19" s="14">
        <v>710071.3008289848</v>
      </c>
      <c r="D19" s="14">
        <v>78654.04339967067</v>
      </c>
      <c r="E19" s="14">
        <v>184058.32684934128</v>
      </c>
      <c r="F19" s="14">
        <v>142873.43111111087</v>
      </c>
      <c r="G19" s="14">
        <v>125966.94800381668</v>
      </c>
      <c r="H19" s="14">
        <f>+SUM(C19:G19)</f>
        <v>1241624.0501929242</v>
      </c>
    </row>
    <row r="20" spans="1:8" ht="12.75">
      <c r="A20" s="108"/>
      <c r="B20" s="6" t="s">
        <v>42</v>
      </c>
      <c r="C20" s="14">
        <v>845877.143803719</v>
      </c>
      <c r="D20" s="14">
        <v>125139.05614469752</v>
      </c>
      <c r="E20" s="14">
        <v>826392.1275836212</v>
      </c>
      <c r="F20" s="14">
        <v>182755.9195384852</v>
      </c>
      <c r="G20" s="14">
        <v>240306.32896515494</v>
      </c>
      <c r="H20" s="14">
        <f t="shared" si="0"/>
        <v>2220470.5760356775</v>
      </c>
    </row>
    <row r="21" spans="1:8" ht="12.75">
      <c r="A21" s="108"/>
      <c r="B21" s="6" t="s">
        <v>43</v>
      </c>
      <c r="C21" s="14">
        <v>784833.34707005</v>
      </c>
      <c r="D21" s="14">
        <v>64228.76596235685</v>
      </c>
      <c r="E21" s="14">
        <v>199228.90802859952</v>
      </c>
      <c r="F21" s="14">
        <v>125969.70307647856</v>
      </c>
      <c r="G21" s="14">
        <v>145263.00426214273</v>
      </c>
      <c r="H21" s="14">
        <f t="shared" si="0"/>
        <v>1319523.7283996276</v>
      </c>
    </row>
    <row r="22" spans="1:8" ht="12.75">
      <c r="A22" s="108"/>
      <c r="B22" s="6" t="s">
        <v>44</v>
      </c>
      <c r="C22" s="14">
        <v>905061.8101640574</v>
      </c>
      <c r="D22" s="14">
        <v>113389.86695749055</v>
      </c>
      <c r="E22" s="14">
        <v>310138.5227722405</v>
      </c>
      <c r="F22" s="14">
        <v>180232.17209716453</v>
      </c>
      <c r="G22" s="14">
        <v>281745.9571174619</v>
      </c>
      <c r="H22" s="14">
        <f t="shared" si="0"/>
        <v>1790568.3291084147</v>
      </c>
    </row>
    <row r="23" spans="1:8" ht="12.75">
      <c r="A23" s="108"/>
      <c r="B23" s="6" t="s">
        <v>45</v>
      </c>
      <c r="C23" s="14">
        <v>3833281.914163663</v>
      </c>
      <c r="D23" s="14">
        <v>245296.67918736232</v>
      </c>
      <c r="E23" s="14">
        <v>732166.9123809923</v>
      </c>
      <c r="F23" s="14">
        <v>362899.8112123677</v>
      </c>
      <c r="G23" s="14">
        <v>608410.3625096224</v>
      </c>
      <c r="H23" s="14">
        <f t="shared" si="0"/>
        <v>5782055.679454007</v>
      </c>
    </row>
    <row r="24" spans="1:8" ht="12.75">
      <c r="A24" s="108"/>
      <c r="B24" s="6" t="s">
        <v>46</v>
      </c>
      <c r="C24" s="14">
        <v>1244481.2941829825</v>
      </c>
      <c r="D24" s="14">
        <v>149529.3499331258</v>
      </c>
      <c r="E24" s="14">
        <v>384018.5009371168</v>
      </c>
      <c r="F24" s="14">
        <v>210747.42838400882</v>
      </c>
      <c r="G24" s="14">
        <v>363035.57630074304</v>
      </c>
      <c r="H24" s="14">
        <f t="shared" si="0"/>
        <v>2351812.149737977</v>
      </c>
    </row>
    <row r="25" spans="1:8" ht="12.75">
      <c r="A25" s="108"/>
      <c r="B25" s="6" t="s">
        <v>47</v>
      </c>
      <c r="C25" s="14">
        <v>626094.2297617211</v>
      </c>
      <c r="D25" s="14">
        <v>95466.7503199547</v>
      </c>
      <c r="E25" s="14">
        <v>646301.8211883936</v>
      </c>
      <c r="F25" s="14">
        <v>155386.08686469705</v>
      </c>
      <c r="G25" s="14">
        <v>331473.4150134668</v>
      </c>
      <c r="H25" s="14">
        <f t="shared" si="0"/>
        <v>1854722.3031482333</v>
      </c>
    </row>
    <row r="26" spans="1:8" ht="13.5" thickBot="1">
      <c r="A26" s="127" t="s">
        <v>7</v>
      </c>
      <c r="B26" s="127"/>
      <c r="C26" s="16">
        <f>+SUM(C14:C25)</f>
        <v>11316861.700474726</v>
      </c>
      <c r="D26" s="16">
        <f>+SUM(D14:D25)</f>
        <v>1504974.8172725965</v>
      </c>
      <c r="E26" s="16">
        <f>+SUM(E14:E25)</f>
        <v>5257836.194465941</v>
      </c>
      <c r="F26" s="16">
        <f>+SUM(F14:F25)</f>
        <v>2192499.5199871017</v>
      </c>
      <c r="G26" s="16">
        <f>+SUM(G14:G25)</f>
        <v>3098131.419464751</v>
      </c>
      <c r="H26" s="16">
        <f>+SUM(H14:H25)</f>
        <v>23370303.651665114</v>
      </c>
    </row>
    <row r="27" spans="1:9" ht="13.5" thickTop="1">
      <c r="A27" s="6" t="s">
        <v>121</v>
      </c>
      <c r="I27" s="53"/>
    </row>
    <row r="28" ht="12.75">
      <c r="A28" s="8" t="s">
        <v>6</v>
      </c>
    </row>
    <row r="29" spans="1:8" ht="39" customHeight="1">
      <c r="A29" s="130" t="s">
        <v>103</v>
      </c>
      <c r="B29" s="130"/>
      <c r="C29" s="130"/>
      <c r="D29" s="130"/>
      <c r="E29" s="130"/>
      <c r="F29" s="130"/>
      <c r="G29" s="130"/>
      <c r="H29" s="130"/>
    </row>
    <row r="30" ht="12.75">
      <c r="A30" s="8" t="s">
        <v>117</v>
      </c>
    </row>
    <row r="31" ht="12.75">
      <c r="A31" s="8"/>
    </row>
    <row r="32" spans="1:7" ht="17.25" customHeight="1">
      <c r="A32" s="112" t="s">
        <v>48</v>
      </c>
      <c r="B32" s="112"/>
      <c r="C32" s="112"/>
      <c r="D32" s="112"/>
      <c r="E32" s="112"/>
      <c r="F32" s="112"/>
      <c r="G32" s="112"/>
    </row>
    <row r="33" spans="1:7" ht="17.25" customHeight="1">
      <c r="A33" s="54"/>
      <c r="B33" s="54"/>
      <c r="C33" s="54"/>
      <c r="D33" s="54"/>
      <c r="E33" s="54"/>
      <c r="F33" s="54"/>
      <c r="G33" s="29" t="s">
        <v>59</v>
      </c>
    </row>
    <row r="34" spans="1:7" ht="12.75" customHeight="1">
      <c r="A34" s="113" t="s">
        <v>56</v>
      </c>
      <c r="B34" s="113"/>
      <c r="C34" s="113" t="s">
        <v>2</v>
      </c>
      <c r="D34" s="113" t="s">
        <v>3</v>
      </c>
      <c r="E34" s="113" t="s">
        <v>4</v>
      </c>
      <c r="F34" s="113" t="s">
        <v>5</v>
      </c>
      <c r="G34" s="113" t="s">
        <v>98</v>
      </c>
    </row>
    <row r="35" spans="1:7" ht="12.75">
      <c r="A35" s="114"/>
      <c r="B35" s="114"/>
      <c r="C35" s="114"/>
      <c r="D35" s="114"/>
      <c r="E35" s="114"/>
      <c r="F35" s="114"/>
      <c r="G35" s="114"/>
    </row>
    <row r="36" spans="1:7" ht="12.75">
      <c r="A36" s="108">
        <v>2012</v>
      </c>
      <c r="B36" s="6" t="s">
        <v>36</v>
      </c>
      <c r="C36" s="48">
        <v>4.166280230989061</v>
      </c>
      <c r="D36" s="48">
        <v>4.11894943884759</v>
      </c>
      <c r="E36" s="48">
        <v>3.723092776882937</v>
      </c>
      <c r="F36" s="48">
        <v>3.820982167598382</v>
      </c>
      <c r="G36" s="48">
        <v>5.447141956302994</v>
      </c>
    </row>
    <row r="37" spans="1:7" ht="12.75">
      <c r="A37" s="108"/>
      <c r="B37" s="6" t="s">
        <v>37</v>
      </c>
      <c r="C37" s="48">
        <v>4.084428131870116</v>
      </c>
      <c r="D37" s="48">
        <v>5.2242367448392</v>
      </c>
      <c r="E37" s="48">
        <v>4.180862033087108</v>
      </c>
      <c r="F37" s="48">
        <v>4.60898926644173</v>
      </c>
      <c r="G37" s="48">
        <v>5.709908429522397</v>
      </c>
    </row>
    <row r="38" spans="1:7" ht="12.75">
      <c r="A38" s="108"/>
      <c r="B38" s="6" t="s">
        <v>38</v>
      </c>
      <c r="C38" s="48">
        <v>4.266829895893597</v>
      </c>
      <c r="D38" s="48">
        <v>4.440092294684876</v>
      </c>
      <c r="E38" s="48">
        <v>4.797106009818775</v>
      </c>
      <c r="F38" s="48">
        <v>4.35294339544807</v>
      </c>
      <c r="G38" s="48">
        <v>5.996294519904966</v>
      </c>
    </row>
    <row r="39" spans="1:7" ht="12.75">
      <c r="A39" s="108"/>
      <c r="B39" s="6" t="s">
        <v>39</v>
      </c>
      <c r="C39" s="48">
        <v>3.4123976429480836</v>
      </c>
      <c r="D39" s="48">
        <v>4.101344022751739</v>
      </c>
      <c r="E39" s="48">
        <v>4.028914434265665</v>
      </c>
      <c r="F39" s="48">
        <v>4.360392450351895</v>
      </c>
      <c r="G39" s="48">
        <v>5.580702915364039</v>
      </c>
    </row>
    <row r="40" spans="1:7" ht="12.75">
      <c r="A40" s="108">
        <v>2013</v>
      </c>
      <c r="B40" s="6" t="s">
        <v>40</v>
      </c>
      <c r="C40" s="48">
        <v>4.1903980661841125</v>
      </c>
      <c r="D40" s="48">
        <v>4.025848370242652</v>
      </c>
      <c r="E40" s="48">
        <v>4.675833121464266</v>
      </c>
      <c r="F40" s="48">
        <v>4.508493416688831</v>
      </c>
      <c r="G40" s="48">
        <v>5.41365541088935</v>
      </c>
    </row>
    <row r="41" spans="1:7" ht="12.75">
      <c r="A41" s="108"/>
      <c r="B41" s="6" t="s">
        <v>41</v>
      </c>
      <c r="C41" s="48">
        <v>4.51305499873285</v>
      </c>
      <c r="D41" s="48">
        <v>4.82448513662602</v>
      </c>
      <c r="E41" s="48">
        <v>4.640967690744479</v>
      </c>
      <c r="F41" s="48">
        <v>4.8078459762042876</v>
      </c>
      <c r="G41" s="48">
        <v>5.902460628783293</v>
      </c>
    </row>
    <row r="42" spans="1:7" ht="12.75">
      <c r="A42" s="108"/>
      <c r="B42" s="6" t="s">
        <v>42</v>
      </c>
      <c r="C42" s="48">
        <v>3.823315296833</v>
      </c>
      <c r="D42" s="48">
        <v>4.4465516994808905</v>
      </c>
      <c r="E42" s="48">
        <v>4.92543831613815</v>
      </c>
      <c r="F42" s="48">
        <v>3.7740975845795948</v>
      </c>
      <c r="G42" s="48">
        <v>5.402108777385116</v>
      </c>
    </row>
    <row r="43" spans="1:7" ht="12.75">
      <c r="A43" s="108"/>
      <c r="B43" s="6" t="s">
        <v>43</v>
      </c>
      <c r="C43" s="48">
        <v>4.493543534927335</v>
      </c>
      <c r="D43" s="48">
        <v>4.009630502077701</v>
      </c>
      <c r="E43" s="48">
        <v>4.429001732072456</v>
      </c>
      <c r="F43" s="48">
        <v>5.188310802306851</v>
      </c>
      <c r="G43" s="48">
        <v>6.243305925327724</v>
      </c>
    </row>
    <row r="44" spans="1:7" ht="12.75">
      <c r="A44" s="108"/>
      <c r="B44" s="6" t="s">
        <v>44</v>
      </c>
      <c r="C44" s="48">
        <v>4.299817170774656</v>
      </c>
      <c r="D44" s="48">
        <v>3.94382218892785</v>
      </c>
      <c r="E44" s="48">
        <v>4.884006731203308</v>
      </c>
      <c r="F44" s="48">
        <v>4.114598720422063</v>
      </c>
      <c r="G44" s="48">
        <v>5.17796608826043</v>
      </c>
    </row>
    <row r="45" spans="1:7" ht="12.75">
      <c r="A45" s="108"/>
      <c r="B45" s="6" t="s">
        <v>45</v>
      </c>
      <c r="C45" s="48">
        <v>5.212848646386609</v>
      </c>
      <c r="D45" s="48">
        <v>4.9913130931954095</v>
      </c>
      <c r="E45" s="48">
        <v>3.940080029317386</v>
      </c>
      <c r="F45" s="48">
        <v>4.4946558142175155</v>
      </c>
      <c r="G45" s="48">
        <v>4.973607073881008</v>
      </c>
    </row>
    <row r="46" spans="1:7" ht="12.75">
      <c r="A46" s="108"/>
      <c r="B46" s="6" t="s">
        <v>46</v>
      </c>
      <c r="C46" s="48">
        <v>4.121605260709081</v>
      </c>
      <c r="D46" s="48">
        <v>4.643915523772353</v>
      </c>
      <c r="E46" s="48">
        <v>4.593451022773827</v>
      </c>
      <c r="F46" s="48">
        <v>3.657452980727032</v>
      </c>
      <c r="G46" s="48">
        <v>5.937951378353326</v>
      </c>
    </row>
    <row r="47" spans="1:7" ht="12.75">
      <c r="A47" s="108"/>
      <c r="B47" s="6" t="s">
        <v>47</v>
      </c>
      <c r="C47" s="48">
        <v>3.9</v>
      </c>
      <c r="D47" s="48">
        <v>3.5688701150726843</v>
      </c>
      <c r="E47" s="48">
        <v>4.222516768005187</v>
      </c>
      <c r="F47" s="48">
        <v>4.5317002846464955</v>
      </c>
      <c r="G47" s="48">
        <v>6.088266599237347</v>
      </c>
    </row>
    <row r="48" spans="1:7" ht="13.5" thickBot="1">
      <c r="A48" s="127" t="s">
        <v>7</v>
      </c>
      <c r="B48" s="127"/>
      <c r="C48" s="49">
        <v>3.8</v>
      </c>
      <c r="D48" s="49">
        <v>4.032864704265927</v>
      </c>
      <c r="E48" s="49">
        <v>4.150262519987089</v>
      </c>
      <c r="F48" s="49">
        <v>4.226647114943845</v>
      </c>
      <c r="G48" s="49">
        <v>5.99331866295333</v>
      </c>
    </row>
    <row r="49" ht="13.5" thickTop="1"/>
  </sheetData>
  <sheetProtection/>
  <mergeCells count="21">
    <mergeCell ref="A48:B48"/>
    <mergeCell ref="G34:G35"/>
    <mergeCell ref="A36:A39"/>
    <mergeCell ref="A40:A47"/>
    <mergeCell ref="A18:A25"/>
    <mergeCell ref="A26:B26"/>
    <mergeCell ref="A29:H29"/>
    <mergeCell ref="A32:G32"/>
    <mergeCell ref="A34:B35"/>
    <mergeCell ref="C34:C35"/>
    <mergeCell ref="D34:D35"/>
    <mergeCell ref="E34:E35"/>
    <mergeCell ref="F34:F35"/>
    <mergeCell ref="G12:G13"/>
    <mergeCell ref="H12:H13"/>
    <mergeCell ref="A14:A17"/>
    <mergeCell ref="A12:B13"/>
    <mergeCell ref="C12:C13"/>
    <mergeCell ref="D12:D13"/>
    <mergeCell ref="E12:E13"/>
    <mergeCell ref="F12:F13"/>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9:H67"/>
  <sheetViews>
    <sheetView showGridLines="0" zoomScale="85" zoomScaleNormal="85" zoomScalePageLayoutView="0" workbookViewId="0" topLeftCell="A1">
      <selection activeCell="A33" sqref="A33"/>
    </sheetView>
  </sheetViews>
  <sheetFormatPr defaultColWidth="11.421875" defaultRowHeight="15"/>
  <cols>
    <col min="1" max="1" width="20.00390625" style="6" customWidth="1"/>
    <col min="2" max="2" width="6.7109375" style="6" customWidth="1"/>
    <col min="3" max="3" width="16.421875" style="6" bestFit="1" customWidth="1"/>
    <col min="4" max="4" width="14.7109375" style="6" bestFit="1" customWidth="1"/>
    <col min="5" max="5" width="17.7109375" style="6" customWidth="1"/>
    <col min="6" max="6" width="17.421875" style="6" bestFit="1" customWidth="1"/>
    <col min="7" max="7" width="20.140625" style="6" bestFit="1" customWidth="1"/>
    <col min="8" max="8" width="16.421875" style="6" bestFit="1" customWidth="1"/>
    <col min="9" max="16384" width="11.421875" style="6"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ht="12.75">
      <c r="A9" s="7" t="s">
        <v>0</v>
      </c>
    </row>
    <row r="10" ht="12.75">
      <c r="A10" s="11" t="s">
        <v>1</v>
      </c>
    </row>
    <row r="11" ht="12.75">
      <c r="A11" s="7" t="s">
        <v>108</v>
      </c>
    </row>
    <row r="12" ht="12.75">
      <c r="A12" s="7" t="s">
        <v>51</v>
      </c>
    </row>
    <row r="13" spans="1:8" ht="12.75">
      <c r="A13" s="43"/>
      <c r="H13" s="29" t="s">
        <v>110</v>
      </c>
    </row>
    <row r="14" spans="1:8" ht="24" customHeight="1">
      <c r="A14" s="113" t="s">
        <v>56</v>
      </c>
      <c r="B14" s="113"/>
      <c r="C14" s="113" t="s">
        <v>2</v>
      </c>
      <c r="D14" s="113" t="s">
        <v>3</v>
      </c>
      <c r="E14" s="113" t="s">
        <v>4</v>
      </c>
      <c r="F14" s="113" t="s">
        <v>5</v>
      </c>
      <c r="G14" s="113" t="s">
        <v>98</v>
      </c>
      <c r="H14" s="113" t="s">
        <v>115</v>
      </c>
    </row>
    <row r="15" spans="1:8" ht="12.75">
      <c r="A15" s="114"/>
      <c r="B15" s="114"/>
      <c r="C15" s="114"/>
      <c r="D15" s="114"/>
      <c r="E15" s="114"/>
      <c r="F15" s="114"/>
      <c r="G15" s="114"/>
      <c r="H15" s="114"/>
    </row>
    <row r="16" spans="1:8" ht="12.75">
      <c r="A16" s="108">
        <v>2012</v>
      </c>
      <c r="B16" s="6" t="s">
        <v>36</v>
      </c>
      <c r="C16" s="14">
        <v>3921455.1998850284</v>
      </c>
      <c r="D16" s="14">
        <v>951334.0181964912</v>
      </c>
      <c r="E16" s="14">
        <v>1569571.3885603105</v>
      </c>
      <c r="F16" s="14">
        <v>929532.063676664</v>
      </c>
      <c r="G16" s="14">
        <v>852661.0326121803</v>
      </c>
      <c r="H16" s="14">
        <f>+SUM(C16:G16)</f>
        <v>8224553.702930675</v>
      </c>
    </row>
    <row r="17" spans="1:8" ht="12.75">
      <c r="A17" s="108"/>
      <c r="B17" s="6" t="s">
        <v>37</v>
      </c>
      <c r="C17" s="14">
        <v>2372976.4539251225</v>
      </c>
      <c r="D17" s="14">
        <v>1037478.7062986769</v>
      </c>
      <c r="E17" s="14">
        <v>4943306.084087286</v>
      </c>
      <c r="F17" s="14">
        <v>1262702.220143987</v>
      </c>
      <c r="G17" s="14">
        <v>1108568.6417176917</v>
      </c>
      <c r="H17" s="14">
        <f aca="true" t="shared" si="0" ref="H17:H28">+SUM(C17:G17)</f>
        <v>10725032.106172763</v>
      </c>
    </row>
    <row r="18" spans="1:8" ht="12.75">
      <c r="A18" s="108"/>
      <c r="B18" s="6" t="s">
        <v>38</v>
      </c>
      <c r="C18" s="14">
        <v>3127104.7809240473</v>
      </c>
      <c r="D18" s="14">
        <v>789365.769477998</v>
      </c>
      <c r="E18" s="14">
        <v>2598133.6586257573</v>
      </c>
      <c r="F18" s="14">
        <v>961237.3684241968</v>
      </c>
      <c r="G18" s="14">
        <v>1378040.7405880736</v>
      </c>
      <c r="H18" s="14">
        <f t="shared" si="0"/>
        <v>8853882.318040073</v>
      </c>
    </row>
    <row r="19" spans="1:8" ht="12.75">
      <c r="A19" s="108"/>
      <c r="B19" s="6" t="s">
        <v>39</v>
      </c>
      <c r="C19" s="14">
        <v>3464435.256027715</v>
      </c>
      <c r="D19" s="14">
        <v>1014845.9893512311</v>
      </c>
      <c r="E19" s="14">
        <v>3081750.514574243</v>
      </c>
      <c r="F19" s="14">
        <v>1578580.0000542514</v>
      </c>
      <c r="G19" s="14">
        <v>2261100.4645312293</v>
      </c>
      <c r="H19" s="14">
        <f t="shared" si="0"/>
        <v>11400712.22453867</v>
      </c>
    </row>
    <row r="20" spans="1:8" ht="12.75">
      <c r="A20" s="108">
        <v>2013</v>
      </c>
      <c r="B20" s="6" t="s">
        <v>40</v>
      </c>
      <c r="C20" s="14">
        <v>5481626.438621083</v>
      </c>
      <c r="D20" s="14">
        <v>998180.4485077034</v>
      </c>
      <c r="E20" s="14">
        <v>2521253.3970278115</v>
      </c>
      <c r="F20" s="14">
        <v>1461438.295804699</v>
      </c>
      <c r="G20" s="14">
        <v>1731316.5008807404</v>
      </c>
      <c r="H20" s="14">
        <f t="shared" si="0"/>
        <v>12193815.080842037</v>
      </c>
    </row>
    <row r="21" spans="1:8" ht="12.75">
      <c r="A21" s="108"/>
      <c r="B21" s="6" t="s">
        <v>41</v>
      </c>
      <c r="C21" s="14">
        <v>7598896.674253937</v>
      </c>
      <c r="D21" s="14">
        <v>841723.8495748327</v>
      </c>
      <c r="E21" s="14">
        <v>1969717.9792104498</v>
      </c>
      <c r="F21" s="14">
        <v>1528973.8357851855</v>
      </c>
      <c r="G21" s="14">
        <v>1348047.4723237092</v>
      </c>
      <c r="H21" s="14">
        <f t="shared" si="0"/>
        <v>13287359.811148115</v>
      </c>
    </row>
    <row r="22" spans="1:8" ht="12.75">
      <c r="A22" s="108"/>
      <c r="B22" s="6" t="s">
        <v>42</v>
      </c>
      <c r="C22" s="14">
        <v>5869988.923149707</v>
      </c>
      <c r="D22" s="14">
        <v>868406.1022379809</v>
      </c>
      <c r="E22" s="14">
        <v>5734772.089100923</v>
      </c>
      <c r="F22" s="14">
        <v>1268239.9934663307</v>
      </c>
      <c r="G22" s="14">
        <v>1667612.7254663706</v>
      </c>
      <c r="H22" s="14">
        <f t="shared" si="0"/>
        <v>15409019.833421312</v>
      </c>
    </row>
    <row r="23" spans="1:8" ht="12.75">
      <c r="A23" s="108"/>
      <c r="B23" s="6" t="s">
        <v>43</v>
      </c>
      <c r="C23" s="14">
        <v>6287318.126302191</v>
      </c>
      <c r="D23" s="14">
        <v>514538.13216871896</v>
      </c>
      <c r="E23" s="14">
        <v>1596027.3979283455</v>
      </c>
      <c r="F23" s="14">
        <v>1009146.2097965085</v>
      </c>
      <c r="G23" s="14">
        <v>1163705.2925797314</v>
      </c>
      <c r="H23" s="14">
        <f t="shared" si="0"/>
        <v>10570735.158775495</v>
      </c>
    </row>
    <row r="24" spans="1:8" ht="12.75">
      <c r="A24" s="108"/>
      <c r="B24" s="6" t="s">
        <v>44</v>
      </c>
      <c r="C24" s="14">
        <v>5797256.004484126</v>
      </c>
      <c r="D24" s="14">
        <v>726304.0818701795</v>
      </c>
      <c r="E24" s="14">
        <v>1986552.0709986647</v>
      </c>
      <c r="F24" s="14">
        <v>1154453.7954839866</v>
      </c>
      <c r="G24" s="14">
        <v>1804687.1752795104</v>
      </c>
      <c r="H24" s="14">
        <f t="shared" si="0"/>
        <v>11469253.128116468</v>
      </c>
    </row>
    <row r="25" spans="1:8" ht="12.75">
      <c r="A25" s="108"/>
      <c r="B25" s="6" t="s">
        <v>45</v>
      </c>
      <c r="C25" s="14">
        <v>16226287.42148275</v>
      </c>
      <c r="D25" s="14">
        <v>1038341.1680008902</v>
      </c>
      <c r="E25" s="14">
        <v>3099263.510178219</v>
      </c>
      <c r="F25" s="14">
        <v>1536155.381678587</v>
      </c>
      <c r="G25" s="14">
        <v>2575401.870604017</v>
      </c>
      <c r="H25" s="14">
        <f t="shared" si="0"/>
        <v>24475449.351944465</v>
      </c>
    </row>
    <row r="26" spans="1:8" ht="12.75">
      <c r="A26" s="108"/>
      <c r="B26" s="6" t="s">
        <v>46</v>
      </c>
      <c r="C26" s="14">
        <v>7490422.673136891</v>
      </c>
      <c r="D26" s="14">
        <v>900003.9118899128</v>
      </c>
      <c r="E26" s="14">
        <v>2311373.3406590517</v>
      </c>
      <c r="F26" s="14">
        <v>1268470.1033688379</v>
      </c>
      <c r="G26" s="14">
        <v>2185078.975946883</v>
      </c>
      <c r="H26" s="14">
        <f t="shared" si="0"/>
        <v>14155349.005001577</v>
      </c>
    </row>
    <row r="27" spans="1:8" ht="12.75">
      <c r="A27" s="108"/>
      <c r="B27" s="6" t="s">
        <v>47</v>
      </c>
      <c r="C27" s="14">
        <v>4412066.02841141</v>
      </c>
      <c r="D27" s="14">
        <v>672751.1385783073</v>
      </c>
      <c r="E27" s="14">
        <v>4554468.279400963</v>
      </c>
      <c r="F27" s="14">
        <v>1095000.7883069452</v>
      </c>
      <c r="G27" s="14">
        <v>2335882.56237248</v>
      </c>
      <c r="H27" s="14">
        <f t="shared" si="0"/>
        <v>13070168.797070106</v>
      </c>
    </row>
    <row r="28" spans="1:8" ht="13.5" thickBot="1">
      <c r="A28" s="127" t="s">
        <v>7</v>
      </c>
      <c r="B28" s="127"/>
      <c r="C28" s="16">
        <v>6501906.65675746</v>
      </c>
      <c r="D28" s="16">
        <v>879245.3330939766</v>
      </c>
      <c r="E28" s="16">
        <v>3067156.1170379603</v>
      </c>
      <c r="F28" s="16">
        <v>1274864.5549851442</v>
      </c>
      <c r="G28" s="16">
        <v>1793612.3216530574</v>
      </c>
      <c r="H28" s="16">
        <f t="shared" si="0"/>
        <v>13516784.983527597</v>
      </c>
    </row>
    <row r="29" ht="13.5" thickTop="1">
      <c r="A29" s="6" t="s">
        <v>121</v>
      </c>
    </row>
    <row r="30" ht="12.75">
      <c r="A30" s="8" t="s">
        <v>6</v>
      </c>
    </row>
    <row r="31" spans="1:8" ht="36.75" customHeight="1">
      <c r="A31" s="130" t="s">
        <v>102</v>
      </c>
      <c r="B31" s="130"/>
      <c r="C31" s="130"/>
      <c r="D31" s="130"/>
      <c r="E31" s="130"/>
      <c r="F31" s="130"/>
      <c r="G31" s="130"/>
      <c r="H31" s="130"/>
    </row>
    <row r="32" ht="12.75">
      <c r="A32" s="8" t="s">
        <v>117</v>
      </c>
    </row>
    <row r="35" ht="12.75">
      <c r="A35" s="17" t="s">
        <v>99</v>
      </c>
    </row>
    <row r="36" spans="1:7" ht="12.75" customHeight="1">
      <c r="A36" s="113" t="s">
        <v>56</v>
      </c>
      <c r="B36" s="113"/>
      <c r="C36" s="113" t="s">
        <v>2</v>
      </c>
      <c r="D36" s="113" t="s">
        <v>3</v>
      </c>
      <c r="E36" s="113" t="s">
        <v>4</v>
      </c>
      <c r="F36" s="113" t="s">
        <v>5</v>
      </c>
      <c r="G36" s="113" t="s">
        <v>98</v>
      </c>
    </row>
    <row r="37" spans="1:7" ht="12.75">
      <c r="A37" s="114"/>
      <c r="B37" s="114"/>
      <c r="C37" s="114"/>
      <c r="D37" s="114"/>
      <c r="E37" s="114"/>
      <c r="F37" s="114"/>
      <c r="G37" s="114"/>
    </row>
    <row r="38" spans="1:7" ht="12.75">
      <c r="A38" s="108">
        <v>2012</v>
      </c>
      <c r="B38" s="6" t="s">
        <v>36</v>
      </c>
      <c r="C38" s="78">
        <v>0.1311696920252906</v>
      </c>
      <c r="D38" s="78">
        <v>0.15651080370412718</v>
      </c>
      <c r="E38" s="78">
        <v>0.1099985220218741</v>
      </c>
      <c r="F38" s="78">
        <v>0.14898562087842848</v>
      </c>
      <c r="G38" s="78">
        <v>0.05838884263114075</v>
      </c>
    </row>
    <row r="39" spans="1:7" ht="12.75">
      <c r="A39" s="108"/>
      <c r="B39" s="6" t="s">
        <v>37</v>
      </c>
      <c r="C39" s="78">
        <v>0.08916864732154517</v>
      </c>
      <c r="D39" s="78">
        <v>0.16288737101217743</v>
      </c>
      <c r="E39" s="78">
        <v>0.11573756036542227</v>
      </c>
      <c r="F39" s="78">
        <v>0.19770881514548488</v>
      </c>
      <c r="G39" s="78">
        <v>0.0787548348012489</v>
      </c>
    </row>
    <row r="40" spans="1:7" ht="12.75">
      <c r="A40" s="108"/>
      <c r="B40" s="6" t="s">
        <v>38</v>
      </c>
      <c r="C40" s="78">
        <v>0.09437915899759308</v>
      </c>
      <c r="D40" s="78">
        <v>0.24477786438035853</v>
      </c>
      <c r="E40" s="78">
        <v>0.15619672739502033</v>
      </c>
      <c r="F40" s="78">
        <v>0.2727760829774253</v>
      </c>
      <c r="G40" s="78">
        <v>0.06581761384116303</v>
      </c>
    </row>
    <row r="41" spans="1:7" ht="12.75">
      <c r="A41" s="108"/>
      <c r="B41" s="6" t="s">
        <v>39</v>
      </c>
      <c r="C41" s="78">
        <v>0.04107920381505292</v>
      </c>
      <c r="D41" s="78">
        <v>0.14742804382180086</v>
      </c>
      <c r="E41" s="78">
        <v>0.08442266975944268</v>
      </c>
      <c r="F41" s="78">
        <v>0.23198520508135</v>
      </c>
      <c r="G41" s="78">
        <v>0.07560332681907012</v>
      </c>
    </row>
    <row r="42" spans="1:7" ht="12.75">
      <c r="A42" s="108">
        <v>2013</v>
      </c>
      <c r="B42" s="6" t="s">
        <v>40</v>
      </c>
      <c r="C42" s="78">
        <v>0.06480502864771653</v>
      </c>
      <c r="D42" s="78">
        <v>0.16538322269161132</v>
      </c>
      <c r="E42" s="78">
        <v>0.09924655754741496</v>
      </c>
      <c r="F42" s="78">
        <v>0.21913770735455262</v>
      </c>
      <c r="G42" s="78">
        <v>0.10516516904777296</v>
      </c>
    </row>
    <row r="43" spans="1:7" ht="12.75">
      <c r="A43" s="108"/>
      <c r="B43" s="6" t="s">
        <v>41</v>
      </c>
      <c r="C43" s="78">
        <v>0.16493779904306216</v>
      </c>
      <c r="D43" s="78">
        <v>0.2435644123292311</v>
      </c>
      <c r="E43" s="78">
        <v>0.13892874576572045</v>
      </c>
      <c r="F43" s="78">
        <v>0.2678367641747923</v>
      </c>
      <c r="G43" s="78">
        <v>0.079785674733722</v>
      </c>
    </row>
    <row r="44" spans="1:7" ht="12.75">
      <c r="A44" s="108"/>
      <c r="B44" s="6" t="s">
        <v>42</v>
      </c>
      <c r="C44" s="78">
        <v>0.11866727521679599</v>
      </c>
      <c r="D44" s="78">
        <v>0.1958373834981989</v>
      </c>
      <c r="E44" s="78">
        <v>0.12349089808121716</v>
      </c>
      <c r="F44" s="78">
        <v>0.25584928593132783</v>
      </c>
      <c r="G44" s="78">
        <v>0.0967223518814232</v>
      </c>
    </row>
    <row r="45" spans="1:7" ht="12.75">
      <c r="A45" s="108"/>
      <c r="B45" s="6" t="s">
        <v>43</v>
      </c>
      <c r="C45" s="78">
        <v>0.1239942232308644</v>
      </c>
      <c r="D45" s="78">
        <v>0.24024655906525394</v>
      </c>
      <c r="E45" s="78">
        <v>0.12272043845183822</v>
      </c>
      <c r="F45" s="78">
        <v>0.27890617827962916</v>
      </c>
      <c r="G45" s="78">
        <v>0.11983205671059516</v>
      </c>
    </row>
    <row r="46" spans="1:7" ht="12.75">
      <c r="A46" s="108"/>
      <c r="B46" s="6" t="s">
        <v>44</v>
      </c>
      <c r="C46" s="78">
        <v>0.18788412605206495</v>
      </c>
      <c r="D46" s="78">
        <v>0.20891962317097612</v>
      </c>
      <c r="E46" s="78">
        <v>0.12952243125904483</v>
      </c>
      <c r="F46" s="78">
        <v>0.2992277992277992</v>
      </c>
      <c r="G46" s="78">
        <v>0.15803296025381153</v>
      </c>
    </row>
    <row r="47" spans="1:7" ht="12.75">
      <c r="A47" s="108"/>
      <c r="B47" s="6" t="s">
        <v>45</v>
      </c>
      <c r="C47" s="78">
        <v>0.0840811174226832</v>
      </c>
      <c r="D47" s="78">
        <v>0.18035738017856928</v>
      </c>
      <c r="E47" s="78">
        <v>0.10265860700758145</v>
      </c>
      <c r="F47" s="78">
        <v>0.303985047727121</v>
      </c>
      <c r="G47" s="78">
        <v>0.1124497553303041</v>
      </c>
    </row>
    <row r="48" spans="1:7" ht="12.75">
      <c r="A48" s="108"/>
      <c r="B48" s="6" t="s">
        <v>46</v>
      </c>
      <c r="C48" s="78">
        <v>0.07153269649625271</v>
      </c>
      <c r="D48" s="78">
        <v>0.2041692549420835</v>
      </c>
      <c r="E48" s="78">
        <v>0.12497831822455929</v>
      </c>
      <c r="F48" s="78">
        <v>0.30171011312473994</v>
      </c>
      <c r="G48" s="78">
        <v>0.10712431360825714</v>
      </c>
    </row>
    <row r="49" spans="1:7" ht="13.5" thickBot="1">
      <c r="A49" s="109"/>
      <c r="B49" s="52" t="s">
        <v>47</v>
      </c>
      <c r="C49" s="79">
        <v>0.0753969068988889</v>
      </c>
      <c r="D49" s="79">
        <v>0.1728429076548652</v>
      </c>
      <c r="E49" s="79">
        <v>0.11634216913440243</v>
      </c>
      <c r="F49" s="79">
        <v>0.2775352082530713</v>
      </c>
      <c r="G49" s="79">
        <v>0.10811030154378876</v>
      </c>
    </row>
    <row r="50" spans="1:7" ht="14.25" thickBot="1" thickTop="1">
      <c r="A50" s="131" t="s">
        <v>7</v>
      </c>
      <c r="B50" s="131"/>
      <c r="C50" s="79">
        <v>0.10193736730360936</v>
      </c>
      <c r="D50" s="79">
        <v>0.1910985033747432</v>
      </c>
      <c r="E50" s="79">
        <v>0.11634787956632531</v>
      </c>
      <c r="F50" s="79">
        <v>0.2594615340685772</v>
      </c>
      <c r="G50" s="79">
        <v>0.10073066184666568</v>
      </c>
    </row>
    <row r="51" ht="13.5" thickTop="1"/>
    <row r="52" ht="12.75">
      <c r="A52" s="17" t="s">
        <v>100</v>
      </c>
    </row>
    <row r="53" spans="1:3" ht="12.75">
      <c r="A53" s="113" t="s">
        <v>56</v>
      </c>
      <c r="B53" s="113"/>
      <c r="C53" s="113" t="s">
        <v>109</v>
      </c>
    </row>
    <row r="54" spans="1:3" ht="12.75">
      <c r="A54" s="114"/>
      <c r="B54" s="114"/>
      <c r="C54" s="114"/>
    </row>
    <row r="55" spans="1:3" ht="12.75">
      <c r="A55" s="108">
        <v>2012</v>
      </c>
      <c r="B55" s="6" t="s">
        <v>36</v>
      </c>
      <c r="C55" s="80">
        <v>77.41424756949199</v>
      </c>
    </row>
    <row r="56" spans="1:3" ht="12.75">
      <c r="A56" s="108"/>
      <c r="B56" s="6" t="s">
        <v>37</v>
      </c>
      <c r="C56" s="80">
        <v>73.88919734097628</v>
      </c>
    </row>
    <row r="57" spans="1:3" ht="12.75">
      <c r="A57" s="108"/>
      <c r="B57" s="6" t="s">
        <v>38</v>
      </c>
      <c r="C57" s="80">
        <v>69.30452855498605</v>
      </c>
    </row>
    <row r="58" spans="1:3" ht="12.75">
      <c r="A58" s="108"/>
      <c r="B58" s="6" t="s">
        <v>39</v>
      </c>
      <c r="C58" s="80">
        <v>73.67107832501627</v>
      </c>
    </row>
    <row r="59" spans="1:3" ht="12.75">
      <c r="A59" s="108">
        <v>2013</v>
      </c>
      <c r="B59" s="6" t="s">
        <v>40</v>
      </c>
      <c r="C59" s="80">
        <v>72.65009642940826</v>
      </c>
    </row>
    <row r="60" spans="1:3" ht="12.75">
      <c r="A60" s="108"/>
      <c r="B60" s="6" t="s">
        <v>41</v>
      </c>
      <c r="C60" s="80">
        <v>66.19793673216043</v>
      </c>
    </row>
    <row r="61" spans="1:3" ht="12.75">
      <c r="A61" s="108"/>
      <c r="B61" s="6" t="s">
        <v>42</v>
      </c>
      <c r="C61" s="80">
        <v>69.67495246422672</v>
      </c>
    </row>
    <row r="62" spans="1:3" ht="12.75">
      <c r="A62" s="108"/>
      <c r="B62" s="6" t="s">
        <v>43</v>
      </c>
      <c r="C62" s="80">
        <v>67.59461018361264</v>
      </c>
    </row>
    <row r="63" spans="1:3" ht="12.75">
      <c r="A63" s="108"/>
      <c r="B63" s="6" t="s">
        <v>44</v>
      </c>
      <c r="C63" s="80">
        <v>64.28045273157015</v>
      </c>
    </row>
    <row r="64" spans="1:3" ht="12.75">
      <c r="A64" s="108"/>
      <c r="B64" s="6" t="s">
        <v>45</v>
      </c>
      <c r="C64" s="80">
        <v>68.47599253298566</v>
      </c>
    </row>
    <row r="65" spans="1:3" ht="12.75">
      <c r="A65" s="108"/>
      <c r="B65" s="6" t="s">
        <v>46</v>
      </c>
      <c r="C65" s="80">
        <v>68.71430033164202</v>
      </c>
    </row>
    <row r="66" spans="1:3" ht="13.5" thickBot="1">
      <c r="A66" s="109"/>
      <c r="B66" s="52" t="s">
        <v>47</v>
      </c>
      <c r="C66" s="81">
        <v>69.07719953490012</v>
      </c>
    </row>
    <row r="67" spans="1:3" ht="14.25" thickBot="1" thickTop="1">
      <c r="A67" s="131" t="s">
        <v>7</v>
      </c>
      <c r="B67" s="131"/>
      <c r="C67" s="81">
        <v>69.96385004834917</v>
      </c>
    </row>
    <row r="68" ht="13.5" thickTop="1"/>
  </sheetData>
  <sheetProtection/>
  <mergeCells count="25">
    <mergeCell ref="A53:B54"/>
    <mergeCell ref="C53:C54"/>
    <mergeCell ref="A55:A58"/>
    <mergeCell ref="A59:A66"/>
    <mergeCell ref="A67:B67"/>
    <mergeCell ref="G36:G37"/>
    <mergeCell ref="A38:A41"/>
    <mergeCell ref="A42:A49"/>
    <mergeCell ref="A50:B50"/>
    <mergeCell ref="A20:A27"/>
    <mergeCell ref="A28:B28"/>
    <mergeCell ref="A31:H31"/>
    <mergeCell ref="A36:B37"/>
    <mergeCell ref="C36:C37"/>
    <mergeCell ref="D36:D37"/>
    <mergeCell ref="E36:E37"/>
    <mergeCell ref="F36:F37"/>
    <mergeCell ref="G14:G15"/>
    <mergeCell ref="H14:H15"/>
    <mergeCell ref="A16:A19"/>
    <mergeCell ref="A14:B15"/>
    <mergeCell ref="C14:C15"/>
    <mergeCell ref="D14:D15"/>
    <mergeCell ref="E14:E15"/>
    <mergeCell ref="F14:F1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Hanan Hiam Sofan Ovalle</dc:creator>
  <cp:keywords/>
  <dc:description/>
  <cp:lastModifiedBy>Luz Maritza Medina Becerra</cp:lastModifiedBy>
  <dcterms:created xsi:type="dcterms:W3CDTF">2013-11-28T20:25:36Z</dcterms:created>
  <dcterms:modified xsi:type="dcterms:W3CDTF">2014-01-03T22:04:09Z</dcterms:modified>
  <cp:category/>
  <cp:version/>
  <cp:contentType/>
  <cp:contentStatus/>
</cp:coreProperties>
</file>