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55" activeTab="7"/>
  </bookViews>
  <sheets>
    <sheet name="Contenido" sheetId="1" r:id="rId1"/>
    <sheet name="Cuadro E.1.1" sheetId="2" r:id="rId2"/>
    <sheet name="Cuadro E.1.2" sheetId="3" r:id="rId3"/>
    <sheet name="Cuadro E.2" sheetId="4" r:id="rId4"/>
    <sheet name="Cuadro E.3" sheetId="5" r:id="rId5"/>
    <sheet name="Cuadro E.4" sheetId="6" r:id="rId6"/>
    <sheet name="Cuadro I.1.1 " sheetId="7" r:id="rId7"/>
    <sheet name="Cuadro I.1.2" sheetId="8" r:id="rId8"/>
    <sheet name="Cuadro I.2" sheetId="9" r:id="rId9"/>
    <sheet name="Cuadro I.3" sheetId="10" r:id="rId10"/>
    <sheet name="Cuadro I.4" sheetId="11" r:id="rId11"/>
    <sheet name="Cuadro B.1" sheetId="12" r:id="rId12"/>
    <sheet name="Cuadro B.2" sheetId="13" r:id="rId13"/>
  </sheets>
  <definedNames/>
  <calcPr fullCalcOnLoad="1"/>
</workbook>
</file>

<file path=xl/sharedStrings.xml><?xml version="1.0" encoding="utf-8"?>
<sst xmlns="http://schemas.openxmlformats.org/spreadsheetml/2006/main" count="603" uniqueCount="222">
  <si>
    <t>Zonas Francas</t>
  </si>
  <si>
    <t>Miles de dólares FOB</t>
  </si>
  <si>
    <t>Variación (%)</t>
  </si>
  <si>
    <t>Contribución a la variación</t>
  </si>
  <si>
    <t>Total</t>
  </si>
  <si>
    <t xml:space="preserve"> **  No se puede calcular la variación por no registrar información en el período base de comparación</t>
  </si>
  <si>
    <t>Comercio Exterior de Mercancías en Zonas Francas</t>
  </si>
  <si>
    <t>Toneladas métricas</t>
  </si>
  <si>
    <t>Cuadro E.1.2</t>
  </si>
  <si>
    <t>**  No se puede calcular la variación por no registrar información en el período base de comparación.</t>
  </si>
  <si>
    <t>Origen</t>
  </si>
  <si>
    <t>Total general</t>
  </si>
  <si>
    <t>Cuadro E.2</t>
  </si>
  <si>
    <t>Exportaciones según país de destino</t>
  </si>
  <si>
    <t>** No se puede calcular la variación por no registarse información en el período base</t>
  </si>
  <si>
    <t xml:space="preserve">Cód. Operación </t>
  </si>
  <si>
    <t xml:space="preserve">Códigos de operación </t>
  </si>
  <si>
    <t xml:space="preserve">Total </t>
  </si>
  <si>
    <t>Cuadro E.3</t>
  </si>
  <si>
    <t>Exportaciones  totales según códigos de operación</t>
  </si>
  <si>
    <t>Miles de dólares CIF</t>
  </si>
  <si>
    <t>Cuadro I.1.1</t>
  </si>
  <si>
    <t>Cuadro I.2</t>
  </si>
  <si>
    <t>Importaciones,  según país de origen</t>
  </si>
  <si>
    <t xml:space="preserve">° Se incluyen en la Unión Europea los 28 países miembros actuales. </t>
  </si>
  <si>
    <t>** No se puede calcular la variación por no registarse información en el período base.</t>
  </si>
  <si>
    <t>Cuadro I.3</t>
  </si>
  <si>
    <t xml:space="preserve">Importaciones totales según códigos de operación </t>
  </si>
  <si>
    <t xml:space="preserve">Zona Franca </t>
  </si>
  <si>
    <t>Exportaciones</t>
  </si>
  <si>
    <t>Importaciones</t>
  </si>
  <si>
    <t>Balanza</t>
  </si>
  <si>
    <t>Cuadro B.1</t>
  </si>
  <si>
    <t>Exportaciones - Importaciones y Balanza comercial según principales países</t>
  </si>
  <si>
    <t>Cuadro E.1.1</t>
  </si>
  <si>
    <t>Cuadro I.1.2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</si>
  <si>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</si>
  <si>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</si>
  <si>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Anexos</t>
  </si>
  <si>
    <t>Exportaciones según zonas francas- Miles de dólares FOB</t>
  </si>
  <si>
    <t>Exportaciones según zonas francas- Toneladas métricas</t>
  </si>
  <si>
    <t>Importaciones según zonas francas- Miles de dólares CIF</t>
  </si>
  <si>
    <t>Importaciones según zonas francas -Toneladas métricas</t>
  </si>
  <si>
    <t>Exportaciones - Importaciones y Balanza comercial según zonas francas</t>
  </si>
  <si>
    <t>Cuadro B.2</t>
  </si>
  <si>
    <t xml:space="preserve"> **  No se puede calcular la variación por no registrar información en el período base de comparación.</t>
  </si>
  <si>
    <t>* Variación superior a 1000%</t>
  </si>
  <si>
    <t>* Variación superior a 1.000%.</t>
  </si>
  <si>
    <t>* Variación superior a 1.000%</t>
  </si>
  <si>
    <t>p preliminar</t>
  </si>
  <si>
    <t>Contribución a la variación (p.p)</t>
  </si>
  <si>
    <r>
      <t>Zonas Francas Permanentes Especiales</t>
    </r>
    <r>
      <rPr>
        <b/>
        <vertAlign val="superscript"/>
        <sz val="9"/>
        <rFont val="Segoe UI"/>
        <family val="2"/>
      </rPr>
      <t>1</t>
    </r>
  </si>
  <si>
    <r>
      <t>Zonas Francas Permanentes</t>
    </r>
    <r>
      <rPr>
        <b/>
        <vertAlign val="superscript"/>
        <sz val="9"/>
        <color indexed="8"/>
        <rFont val="Segoe UI"/>
        <family val="2"/>
      </rPr>
      <t>2</t>
    </r>
  </si>
  <si>
    <r>
      <t>Zonas Francas Permanentes</t>
    </r>
    <r>
      <rPr>
        <b/>
        <vertAlign val="superscript"/>
        <sz val="9"/>
        <rFont val="Segoe UI"/>
        <family val="2"/>
      </rPr>
      <t>2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</si>
  <si>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Zonas Francas. Cálculos DANE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</si>
  <si>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</si>
  <si>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Especiales.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</si>
  <si>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calificados.</t>
    </r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</si>
  <si>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Por reserva estadística se presenta un total de Zonas Francas Permanentes Especiales.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</si>
  <si>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</si>
  <si>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</t>
    </r>
  </si>
  <si>
    <t xml:space="preserve"> Participación 2021
(%) </t>
  </si>
  <si>
    <t xml:space="preserve"> Distribución 2021
(%) </t>
  </si>
  <si>
    <t xml:space="preserve"> Distribución 2021
(%)</t>
  </si>
  <si>
    <t>Bolsa</t>
  </si>
  <si>
    <t>Descripción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</si>
  <si>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incluye de forma agregada y no explicita, debido a su nivel de importancia.
p Preliminar
</t>
    </r>
  </si>
  <si>
    <t>Cuadro E.4</t>
  </si>
  <si>
    <t>Cuadro E.5</t>
  </si>
  <si>
    <t>Exportaciones totales según bolsas anonimizadas</t>
  </si>
  <si>
    <t>Exportaciones totales segun principales bolsas - codigos de operación</t>
  </si>
  <si>
    <t>Cuadro I.4</t>
  </si>
  <si>
    <t>Importaciones totales según bolsas anonimizadas</t>
  </si>
  <si>
    <t>Destino</t>
  </si>
  <si>
    <r>
      <t>Nota metodológica:</t>
    </r>
    <r>
      <rPr>
        <sz val="8"/>
        <rFont val="Segoe UI"/>
        <family val="2"/>
      </rPr>
      <t xml:space="preserve"> Las bases anonimizadas han surtido un proceso de modificación y transformación de los datos originales, principalmente en las variables zonas francas, pais destino, pais origen y capítulos del arancel.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</si>
  <si>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muestra de forma agregada, debido a su nivel de importancia.
</t>
    </r>
  </si>
  <si>
    <t>p Preliminar</t>
  </si>
  <si>
    <t>Fecha de actualización:  17 de junio de 2021.</t>
  </si>
  <si>
    <t>Abril</t>
  </si>
  <si>
    <t>Cuadro E.1.1
Exportaciones según zonas francas -  Miles de dolares FOB
2021/2020 (Abril)p</t>
  </si>
  <si>
    <t>Enero- abril</t>
  </si>
  <si>
    <t>Cuadro E.1.2
Exportaciones según zonas francas - Toneladas métricas
2021/2020 (Abril)p</t>
  </si>
  <si>
    <r>
      <t>Cuadro E.2
Exportaciones según paises de destino
2021/2020 (Abril)</t>
    </r>
    <r>
      <rPr>
        <b/>
        <vertAlign val="superscript"/>
        <sz val="9"/>
        <rFont val="Segoe UI"/>
        <family val="2"/>
      </rPr>
      <t>p</t>
    </r>
  </si>
  <si>
    <t>Cuadro E.3
Exportaciones totales según códigos de operación.
2021/2020 (Abril)p</t>
  </si>
  <si>
    <t>Cuadro I.1.1
Importaciones según zonas francas- Miles de dolares CIF
2021/2020 (Abril)p</t>
  </si>
  <si>
    <t>Cuadro I.1.2
Importaciones según zonas francas- Toneladas métricas
2021/2020 (Abril)p</t>
  </si>
  <si>
    <t>Cuadro I.2
Importaciones según países de origen
2021/2020 (Abril)p</t>
  </si>
  <si>
    <t>Cuadro I.3
Importaciones totales según códigos de operación
2021/2020 (Abril)p</t>
  </si>
  <si>
    <t>Cuadro B.1
Exportaciones - Importaciones y Balanza Comercial segun Zonas Francas - Miles de dolares FOB
2020 - 2021 (Abril)p</t>
  </si>
  <si>
    <t>Cuadro B.2
Exportaciones - Importaciones y Balanza Comercial segun principales paises - Miles de dolares FOB
2020 -2021  (Abril)p
Miles de dólares FOB</t>
  </si>
  <si>
    <t>Cuadro E.4
Exportaciones totales según principales bolsas de capítulos del arancel 
2021/2020 (Abril)p</t>
  </si>
  <si>
    <t>Enero-Abril</t>
  </si>
  <si>
    <t>Enero- Abril</t>
  </si>
  <si>
    <t>Cuadro I.4
Importaciones totales según principales bolsas de capítulos del arancel 
2021/2020 (Abril)p</t>
  </si>
  <si>
    <t>ZFP Palmaseca</t>
  </si>
  <si>
    <t>ZFP Rionegro</t>
  </si>
  <si>
    <t>ZFP de Tocancipa</t>
  </si>
  <si>
    <t>ZFP Internacional Valle De Aburrá Zofiva SAS</t>
  </si>
  <si>
    <t>ZFP Bogotá</t>
  </si>
  <si>
    <t>ZFP Cencauca(parque industrial caloto)</t>
  </si>
  <si>
    <t>ZFP Pacifico</t>
  </si>
  <si>
    <t>ZFP Barranquilla</t>
  </si>
  <si>
    <t>ZFP la Cayena</t>
  </si>
  <si>
    <t>ZFP Internacional del Atlantico</t>
  </si>
  <si>
    <t>ZFP Candelaria</t>
  </si>
  <si>
    <t>ZFP Santa Marta</t>
  </si>
  <si>
    <t>ZFP Eje Cafetero</t>
  </si>
  <si>
    <t>ZFP de Uraba</t>
  </si>
  <si>
    <t>**</t>
  </si>
  <si>
    <t>ZFP de Occidente</t>
  </si>
  <si>
    <t>ZFP Metropolitana</t>
  </si>
  <si>
    <t>ZFP Santander</t>
  </si>
  <si>
    <t>ZFP Conjunto Industrial Parque Sur</t>
  </si>
  <si>
    <t>ZFP Internacional de Pereira</t>
  </si>
  <si>
    <t>ZFP Parque Central</t>
  </si>
  <si>
    <t>ZFP las Americas</t>
  </si>
  <si>
    <t>ZFP Intexzona</t>
  </si>
  <si>
    <t>ZFP Tayrona</t>
  </si>
  <si>
    <t>ZFP Palermo</t>
  </si>
  <si>
    <t>ZFP Cartagena</t>
  </si>
  <si>
    <t xml:space="preserve">Demás </t>
  </si>
  <si>
    <t xml:space="preserve">Demás Zonas Francas Permanentes </t>
  </si>
  <si>
    <t>ALADI</t>
  </si>
  <si>
    <t>Comunidad Andina</t>
  </si>
  <si>
    <t>Bolivia</t>
  </si>
  <si>
    <t>Perú</t>
  </si>
  <si>
    <t>Ecuador</t>
  </si>
  <si>
    <t>Resto Aladi</t>
  </si>
  <si>
    <t>Brasil</t>
  </si>
  <si>
    <t>México</t>
  </si>
  <si>
    <t>Panamá</t>
  </si>
  <si>
    <t>Chile</t>
  </si>
  <si>
    <t>Uruguay</t>
  </si>
  <si>
    <t>Argentina</t>
  </si>
  <si>
    <t>Cuba</t>
  </si>
  <si>
    <t>Venezuela</t>
  </si>
  <si>
    <t>Paraguay</t>
  </si>
  <si>
    <t>Estados Unidos</t>
  </si>
  <si>
    <t>Puerto Rico</t>
  </si>
  <si>
    <t>Canadá</t>
  </si>
  <si>
    <t>Unión Europea°</t>
  </si>
  <si>
    <t>Italia</t>
  </si>
  <si>
    <t>Países Bajos</t>
  </si>
  <si>
    <t>Bélgica</t>
  </si>
  <si>
    <t>Francia</t>
  </si>
  <si>
    <t>Portugal</t>
  </si>
  <si>
    <t>Croacia</t>
  </si>
  <si>
    <t>Alemania</t>
  </si>
  <si>
    <t>Finlandia</t>
  </si>
  <si>
    <t>Dinamarca</t>
  </si>
  <si>
    <t>España</t>
  </si>
  <si>
    <t xml:space="preserve">Demás países </t>
  </si>
  <si>
    <t>República Dominicana</t>
  </si>
  <si>
    <t>Bahamas</t>
  </si>
  <si>
    <t>India</t>
  </si>
  <si>
    <t>Emiratos Árabes Unidos</t>
  </si>
  <si>
    <t>China</t>
  </si>
  <si>
    <t>Resto de países</t>
  </si>
  <si>
    <t>211</t>
  </si>
  <si>
    <t>Salida al resto del mundo de bienes procesados o transformados por un usuario industrial de zona franca.</t>
  </si>
  <si>
    <t>Demás códigos de operación</t>
  </si>
  <si>
    <t>*</t>
  </si>
  <si>
    <t>ZFP ZOFRANDINA</t>
  </si>
  <si>
    <t>ZFP Parque Industrial Dexton</t>
  </si>
  <si>
    <t>ZFP El Dorado</t>
  </si>
  <si>
    <t>ZFP Parque Industrial FEMSA</t>
  </si>
  <si>
    <t>ZFP Zonamerica S.A.S.</t>
  </si>
  <si>
    <t>ZFP Centro Logístico del Pacífico CELPA</t>
  </si>
  <si>
    <t>Demás Zonas Francas Permanentes</t>
  </si>
  <si>
    <t>Austria</t>
  </si>
  <si>
    <t>Polonia</t>
  </si>
  <si>
    <t>Rumania</t>
  </si>
  <si>
    <t>República Checa</t>
  </si>
  <si>
    <t>Suecia</t>
  </si>
  <si>
    <t>Estonia</t>
  </si>
  <si>
    <t>Tailandia</t>
  </si>
  <si>
    <t>Reino Unido</t>
  </si>
  <si>
    <t>101</t>
  </si>
  <si>
    <t>Ingreso desde el resto del mundo de maquinaria, equipos y repuestos para el desarrollo de la actividad de un usuario de zona franca.</t>
  </si>
  <si>
    <t>103</t>
  </si>
  <si>
    <t>Ingreso temporal desde el resto del mundo de materias primas, insumos, bienes intermedios, partes y piezas para ser transformadas.</t>
  </si>
  <si>
    <t>115</t>
  </si>
  <si>
    <t>Ingreso de elementos de consumo necesarios para el desarrollo de la actividad del usuario.</t>
  </si>
  <si>
    <t>104</t>
  </si>
  <si>
    <t>Ingreso de muestras sin valor comercial debidamente marcadas como tal.</t>
  </si>
  <si>
    <t>116</t>
  </si>
  <si>
    <t>Ingreso desde el resto del mundo de equipos de oficina para el desarrollo de la actividad de los usuarios.</t>
  </si>
  <si>
    <t>ZFP SurColombiana</t>
  </si>
  <si>
    <t>ZFP Central Casanare</t>
  </si>
  <si>
    <t>Guatemala</t>
  </si>
  <si>
    <t>Honduras</t>
  </si>
  <si>
    <t>Trinidad y Tobago</t>
  </si>
  <si>
    <t>Aruba</t>
  </si>
  <si>
    <t>Santa Lucia</t>
  </si>
  <si>
    <t>Egipto</t>
  </si>
  <si>
    <t>Nigeria</t>
  </si>
  <si>
    <t>Rusia</t>
  </si>
  <si>
    <t>Corea</t>
  </si>
  <si>
    <t>Japón</t>
  </si>
  <si>
    <t>Demás Países</t>
  </si>
  <si>
    <t>Bolsa 10</t>
  </si>
  <si>
    <t>Otros productos de metales comunes y manufacturas de estos metales</t>
  </si>
  <si>
    <t>Bolsa 11</t>
  </si>
  <si>
    <t>Otros productos de máquinas y aparatos, material eléctrico y sus partes; aparatos de grabación o reproducción de sonido, aparatos de grabación o reproducción de imagen y sonido en televisión, y las partes y accesorios de estos aparatos</t>
  </si>
  <si>
    <t>Bolsa 04</t>
  </si>
  <si>
    <t>Otros productos de plástico y sus manufacturas; caucho y sus manufacturas </t>
  </si>
  <si>
    <t>Bolsa 09</t>
  </si>
  <si>
    <t>Otros productos de manufacturas de piedra, yeso fraguable, cemento, amianto (asbesto), mica o materias análogas; productos cerámicos; vidrio y sus manufacturas</t>
  </si>
  <si>
    <t>Bolsa 03</t>
  </si>
  <si>
    <t>Otros productos de las industrias químicas o de las industrias conexas</t>
  </si>
  <si>
    <t>Demás Bolsas</t>
  </si>
  <si>
    <t>Bolsa 12</t>
  </si>
  <si>
    <t>Otros productos de material de transporte</t>
  </si>
  <si>
    <t>° Se incluyen en la Unión Europea los 27 países miembros actuales</t>
  </si>
  <si>
    <t xml:space="preserve">Demás códigos </t>
  </si>
  <si>
    <t>Bolsa 07</t>
  </si>
  <si>
    <t>Otros productos de materias textiles y sus manufacturas </t>
  </si>
  <si>
    <t>Demás países Unión Europea</t>
  </si>
  <si>
    <t>ZFP Internacional del Atlántico</t>
  </si>
  <si>
    <t>ZFP de Urabá</t>
  </si>
  <si>
    <t>ZFP las Américas</t>
  </si>
  <si>
    <t>*Variación superior al 1000%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</si>
</sst>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_)"/>
    <numFmt numFmtId="165" formatCode="#,##0.0"/>
    <numFmt numFmtId="166" formatCode="_ * #,##0.00_ ;_ * \-#,##0.00_ ;_ * &quot;-&quot;??_ ;_ @_ "/>
    <numFmt numFmtId="167" formatCode="_ * #,##0_ ;_ * \-#,##0_ ;_ * &quot;-&quot;??_ ;_ @_ "/>
    <numFmt numFmtId="168" formatCode="_-* #,##0.00\ _P_t_s_-;\-* #,##0.00\ _P_t_s_-;_-* &quot;-&quot;??\ _P_t_s_-;_-@_-"/>
    <numFmt numFmtId="169" formatCode="_(* #,##0_);_(* \(#,##0\);_(* &quot;-&quot;??_);_(@_)"/>
    <numFmt numFmtId="170" formatCode="General_)"/>
    <numFmt numFmtId="171" formatCode="_-* #,##0\ _P_t_s_-;\-* #,##0\ _P_t_s_-;_-* &quot;-&quot;??\ _P_t_s_-;_-@_-"/>
    <numFmt numFmtId="172" formatCode="_-* #,##0.0\ _P_t_s_-;\-* #,##0.0\ _P_t_s_-;_-* &quot;-&quot;??\ _P_t_s_-;_-@_-"/>
    <numFmt numFmtId="173" formatCode="0.0"/>
    <numFmt numFmtId="174" formatCode="_-* #,##0.00_-;\-* #,##0.00_-;_-* &quot;-&quot;??_-;_-@_-"/>
    <numFmt numFmtId="175" formatCode="_(* #,##0.0_);_(* \(#,##0.0\);_(* &quot;-&quot;??_);_(@_)"/>
    <numFmt numFmtId="176" formatCode="[$-240A]dddd\,\ dd&quot; de &quot;mmmm&quot; de &quot;yyyy"/>
    <numFmt numFmtId="177" formatCode="[$-240A]hh:mm:ss\ AM/PM"/>
    <numFmt numFmtId="178" formatCode="_ * #,##0.0_ ;_ * \-#,##0.0_ ;_ * &quot;-&quot;??_ ;_ @_ "/>
    <numFmt numFmtId="179" formatCode="0.000000"/>
    <numFmt numFmtId="180" formatCode="0.00000"/>
    <numFmt numFmtId="181" formatCode="0.0000"/>
    <numFmt numFmtId="182" formatCode="0.000"/>
    <numFmt numFmtId="183" formatCode="_(* #,##0.000_);_(* \(#,##0.00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"/>
    <numFmt numFmtId="189" formatCode="_(* #,##0.0_);_(* \(#,##0.0\);_(* &quot;-&quot;?_);_(@_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ms Rmn"/>
      <family val="0"/>
    </font>
    <font>
      <b/>
      <sz val="9"/>
      <name val="Segoe UI"/>
      <family val="2"/>
    </font>
    <font>
      <b/>
      <sz val="10"/>
      <name val="Segoe UI"/>
      <family val="2"/>
    </font>
    <font>
      <b/>
      <vertAlign val="superscript"/>
      <sz val="9"/>
      <name val="Segoe UI"/>
      <family val="2"/>
    </font>
    <font>
      <b/>
      <vertAlign val="superscript"/>
      <sz val="9"/>
      <color indexed="8"/>
      <name val="Segoe UI"/>
      <family val="2"/>
    </font>
    <font>
      <sz val="10"/>
      <name val="Segoe UI"/>
      <family val="2"/>
    </font>
    <font>
      <b/>
      <i/>
      <sz val="10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2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vertAlign val="superscript"/>
      <sz val="8"/>
      <name val="Segoe UI"/>
      <family val="2"/>
    </font>
    <font>
      <b/>
      <sz val="16"/>
      <name val="Segoe U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color indexed="60"/>
      <name val="Segoe UI"/>
      <family val="2"/>
    </font>
    <font>
      <u val="single"/>
      <sz val="10"/>
      <color indexed="12"/>
      <name val="Segoe U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9"/>
      <color indexed="18"/>
      <name val="Segoe UI"/>
      <family val="2"/>
    </font>
    <font>
      <b/>
      <sz val="11"/>
      <color indexed="8"/>
      <name val="Segoe UI"/>
      <family val="2"/>
    </font>
    <font>
      <sz val="11"/>
      <color indexed="10"/>
      <name val="Segoe UI"/>
      <family val="2"/>
    </font>
    <font>
      <b/>
      <sz val="11"/>
      <color indexed="10"/>
      <name val="Segoe UI"/>
      <family val="2"/>
    </font>
    <font>
      <sz val="8"/>
      <color indexed="8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B40000"/>
      <name val="Segoe UI"/>
      <family val="2"/>
    </font>
    <font>
      <u val="single"/>
      <sz val="10"/>
      <color theme="10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9"/>
      <color rgb="FF002288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  <font>
      <b/>
      <sz val="11"/>
      <color rgb="FFFF0000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9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9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9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0" fillId="2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1" fillId="30" borderId="1" applyNumberFormat="0" applyAlignment="0" applyProtection="0"/>
    <xf numFmtId="0" fontId="6" fillId="31" borderId="2" applyNumberFormat="0" applyAlignment="0" applyProtection="0"/>
    <xf numFmtId="0" fontId="6" fillId="31" borderId="2" applyNumberFormat="0" applyAlignment="0" applyProtection="0"/>
    <xf numFmtId="0" fontId="62" fillId="32" borderId="3" applyNumberFormat="0" applyAlignment="0" applyProtection="0"/>
    <xf numFmtId="0" fontId="7" fillId="33" borderId="4" applyNumberFormat="0" applyAlignment="0" applyProtection="0"/>
    <xf numFmtId="0" fontId="7" fillId="33" borderId="4" applyNumberFormat="0" applyAlignment="0" applyProtection="0"/>
    <xf numFmtId="0" fontId="6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9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9" fillId="3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9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9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9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5" fillId="44" borderId="1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66" fillId="0" borderId="0" applyNumberFormat="0" applyFill="0" applyBorder="0" applyAlignment="0" applyProtection="0"/>
    <xf numFmtId="0" fontId="67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4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8" borderId="7" applyNumberFormat="0" applyFont="0" applyAlignment="0" applyProtection="0"/>
    <xf numFmtId="0" fontId="2" fillId="7" borderId="8" applyNumberFormat="0" applyFont="0" applyAlignment="0" applyProtection="0"/>
    <xf numFmtId="0" fontId="2" fillId="7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30" borderId="9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64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325">
    <xf numFmtId="0" fontId="0" fillId="0" borderId="0" xfId="0" applyFont="1" applyAlignment="1">
      <alignment/>
    </xf>
    <xf numFmtId="0" fontId="20" fillId="49" borderId="0" xfId="147" applyFont="1" applyFill="1" applyBorder="1" applyAlignment="1">
      <alignment horizontal="left"/>
      <protection/>
    </xf>
    <xf numFmtId="3" fontId="76" fillId="49" borderId="0" xfId="0" applyNumberFormat="1" applyFont="1" applyFill="1" applyAlignment="1">
      <alignment/>
    </xf>
    <xf numFmtId="165" fontId="76" fillId="49" borderId="0" xfId="0" applyNumberFormat="1" applyFont="1" applyFill="1" applyAlignment="1">
      <alignment horizontal="right"/>
    </xf>
    <xf numFmtId="3" fontId="76" fillId="50" borderId="0" xfId="0" applyNumberFormat="1" applyFont="1" applyFill="1" applyAlignment="1">
      <alignment/>
    </xf>
    <xf numFmtId="0" fontId="20" fillId="50" borderId="0" xfId="148" applyFont="1" applyFill="1" applyBorder="1" applyAlignment="1">
      <alignment horizontal="left"/>
      <protection/>
    </xf>
    <xf numFmtId="165" fontId="76" fillId="50" borderId="0" xfId="0" applyNumberFormat="1" applyFont="1" applyFill="1" applyAlignment="1">
      <alignment horizontal="right"/>
    </xf>
    <xf numFmtId="0" fontId="76" fillId="49" borderId="0" xfId="0" applyFont="1" applyFill="1" applyAlignment="1">
      <alignment/>
    </xf>
    <xf numFmtId="169" fontId="77" fillId="50" borderId="0" xfId="133" applyNumberFormat="1" applyFont="1" applyFill="1" applyAlignment="1">
      <alignment/>
    </xf>
    <xf numFmtId="3" fontId="77" fillId="50" borderId="0" xfId="0" applyNumberFormat="1" applyFont="1" applyFill="1" applyAlignment="1">
      <alignment/>
    </xf>
    <xf numFmtId="165" fontId="77" fillId="50" borderId="0" xfId="0" applyNumberFormat="1" applyFont="1" applyFill="1" applyAlignment="1">
      <alignment horizontal="right"/>
    </xf>
    <xf numFmtId="169" fontId="77" fillId="49" borderId="0" xfId="133" applyNumberFormat="1" applyFont="1" applyFill="1" applyAlignment="1">
      <alignment/>
    </xf>
    <xf numFmtId="3" fontId="77" fillId="49" borderId="0" xfId="0" applyNumberFormat="1" applyFont="1" applyFill="1" applyAlignment="1">
      <alignment/>
    </xf>
    <xf numFmtId="165" fontId="77" fillId="49" borderId="0" xfId="0" applyNumberFormat="1" applyFont="1" applyFill="1" applyAlignment="1">
      <alignment horizontal="right"/>
    </xf>
    <xf numFmtId="164" fontId="21" fillId="50" borderId="0" xfId="145" applyNumberFormat="1" applyFont="1" applyFill="1" applyBorder="1" applyAlignment="1" applyProtection="1">
      <alignment horizontal="center"/>
      <protection/>
    </xf>
    <xf numFmtId="0" fontId="25" fillId="50" borderId="0" xfId="0" applyFont="1" applyFill="1" applyBorder="1" applyAlignment="1">
      <alignment/>
    </xf>
    <xf numFmtId="164" fontId="21" fillId="50" borderId="19" xfId="145" applyNumberFormat="1" applyFont="1" applyFill="1" applyBorder="1" applyAlignment="1" applyProtection="1">
      <alignment/>
      <protection/>
    </xf>
    <xf numFmtId="0" fontId="21" fillId="50" borderId="19" xfId="0" applyFont="1" applyFill="1" applyBorder="1" applyAlignment="1">
      <alignment horizontal="center" vertical="center"/>
    </xf>
    <xf numFmtId="49" fontId="78" fillId="50" borderId="19" xfId="136" applyNumberFormat="1" applyFont="1" applyFill="1" applyBorder="1" applyAlignment="1">
      <alignment horizontal="center" vertical="center" wrapText="1"/>
    </xf>
    <xf numFmtId="165" fontId="24" fillId="50" borderId="0" xfId="0" applyNumberFormat="1" applyFont="1" applyFill="1" applyBorder="1" applyAlignment="1">
      <alignment horizontal="center" vertical="center"/>
    </xf>
    <xf numFmtId="0" fontId="27" fillId="50" borderId="20" xfId="0" applyFont="1" applyFill="1" applyBorder="1" applyAlignment="1">
      <alignment horizontal="center"/>
    </xf>
    <xf numFmtId="165" fontId="20" fillId="50" borderId="0" xfId="0" applyNumberFormat="1" applyFont="1" applyFill="1" applyBorder="1" applyAlignment="1">
      <alignment horizontal="center" vertical="center" wrapText="1"/>
    </xf>
    <xf numFmtId="0" fontId="27" fillId="50" borderId="19" xfId="147" applyFont="1" applyFill="1" applyBorder="1" applyAlignment="1">
      <alignment horizontal="center"/>
      <protection/>
    </xf>
    <xf numFmtId="49" fontId="20" fillId="50" borderId="19" xfId="138" applyNumberFormat="1" applyFont="1" applyFill="1" applyBorder="1" applyAlignment="1">
      <alignment horizontal="center" vertical="center" wrapText="1"/>
    </xf>
    <xf numFmtId="3" fontId="76" fillId="49" borderId="0" xfId="133" applyNumberFormat="1" applyFont="1" applyFill="1" applyAlignment="1">
      <alignment wrapText="1"/>
    </xf>
    <xf numFmtId="165" fontId="76" fillId="49" borderId="0" xfId="133" applyNumberFormat="1" applyFont="1" applyFill="1" applyAlignment="1">
      <alignment horizontal="right" wrapText="1"/>
    </xf>
    <xf numFmtId="3" fontId="76" fillId="50" borderId="0" xfId="133" applyNumberFormat="1" applyFont="1" applyFill="1" applyAlignment="1">
      <alignment wrapText="1"/>
    </xf>
    <xf numFmtId="0" fontId="77" fillId="50" borderId="0" xfId="0" applyNumberFormat="1" applyFont="1" applyFill="1" applyAlignment="1">
      <alignment horizontal="left" wrapText="1"/>
    </xf>
    <xf numFmtId="3" fontId="77" fillId="50" borderId="0" xfId="133" applyNumberFormat="1" applyFont="1" applyFill="1" applyAlignment="1">
      <alignment wrapText="1"/>
    </xf>
    <xf numFmtId="165" fontId="77" fillId="50" borderId="0" xfId="133" applyNumberFormat="1" applyFont="1" applyFill="1" applyAlignment="1">
      <alignment horizontal="right" wrapText="1"/>
    </xf>
    <xf numFmtId="0" fontId="76" fillId="49" borderId="0" xfId="0" applyNumberFormat="1" applyFont="1" applyFill="1" applyAlignment="1">
      <alignment horizontal="left" wrapText="1"/>
    </xf>
    <xf numFmtId="0" fontId="76" fillId="50" borderId="0" xfId="0" applyNumberFormat="1" applyFont="1" applyFill="1" applyAlignment="1">
      <alignment horizontal="left" wrapText="1"/>
    </xf>
    <xf numFmtId="165" fontId="76" fillId="50" borderId="0" xfId="133" applyNumberFormat="1" applyFont="1" applyFill="1" applyAlignment="1">
      <alignment horizontal="right" wrapText="1"/>
    </xf>
    <xf numFmtId="0" fontId="77" fillId="49" borderId="0" xfId="0" applyNumberFormat="1" applyFont="1" applyFill="1" applyAlignment="1">
      <alignment horizontal="left" wrapText="1"/>
    </xf>
    <xf numFmtId="3" fontId="77" fillId="49" borderId="0" xfId="133" applyNumberFormat="1" applyFont="1" applyFill="1" applyAlignment="1">
      <alignment wrapText="1"/>
    </xf>
    <xf numFmtId="165" fontId="77" fillId="49" borderId="0" xfId="133" applyNumberFormat="1" applyFont="1" applyFill="1" applyAlignment="1">
      <alignment horizontal="right" wrapText="1"/>
    </xf>
    <xf numFmtId="3" fontId="77" fillId="50" borderId="19" xfId="133" applyNumberFormat="1" applyFont="1" applyFill="1" applyBorder="1" applyAlignment="1">
      <alignment wrapText="1"/>
    </xf>
    <xf numFmtId="0" fontId="77" fillId="50" borderId="0" xfId="0" applyFont="1" applyFill="1" applyAlignment="1">
      <alignment/>
    </xf>
    <xf numFmtId="169" fontId="77" fillId="50" borderId="0" xfId="0" applyNumberFormat="1" applyFont="1" applyFill="1" applyAlignment="1">
      <alignment/>
    </xf>
    <xf numFmtId="49" fontId="76" fillId="50" borderId="19" xfId="138" applyNumberFormat="1" applyFont="1" applyFill="1" applyBorder="1" applyAlignment="1">
      <alignment horizontal="center" vertical="center" wrapText="1"/>
    </xf>
    <xf numFmtId="0" fontId="20" fillId="50" borderId="0" xfId="145" applyFont="1" applyFill="1" applyBorder="1" applyAlignment="1" applyProtection="1">
      <alignment horizontal="left" vertical="center" wrapText="1"/>
      <protection/>
    </xf>
    <xf numFmtId="169" fontId="76" fillId="50" borderId="0" xfId="133" applyNumberFormat="1" applyFont="1" applyFill="1" applyAlignment="1">
      <alignment horizontal="left" vertical="center"/>
    </xf>
    <xf numFmtId="175" fontId="76" fillId="50" borderId="0" xfId="133" applyNumberFormat="1" applyFont="1" applyFill="1" applyAlignment="1">
      <alignment horizontal="left" vertical="center"/>
    </xf>
    <xf numFmtId="0" fontId="77" fillId="49" borderId="0" xfId="0" applyFont="1" applyFill="1" applyAlignment="1">
      <alignment horizontal="center" vertical="center" wrapText="1"/>
    </xf>
    <xf numFmtId="0" fontId="77" fillId="49" borderId="0" xfId="0" applyFont="1" applyFill="1" applyAlignment="1">
      <alignment horizontal="left" vertical="center" wrapText="1"/>
    </xf>
    <xf numFmtId="169" fontId="77" fillId="49" borderId="0" xfId="133" applyNumberFormat="1" applyFont="1" applyFill="1" applyAlignment="1">
      <alignment horizontal="left" vertical="center"/>
    </xf>
    <xf numFmtId="175" fontId="77" fillId="49" borderId="0" xfId="133" applyNumberFormat="1" applyFont="1" applyFill="1" applyAlignment="1">
      <alignment horizontal="left" vertical="center"/>
    </xf>
    <xf numFmtId="0" fontId="20" fillId="50" borderId="0" xfId="147" applyFont="1" applyFill="1" applyBorder="1" applyAlignment="1">
      <alignment horizontal="left"/>
      <protection/>
    </xf>
    <xf numFmtId="165" fontId="20" fillId="50" borderId="0" xfId="0" applyNumberFormat="1" applyFont="1" applyFill="1" applyBorder="1" applyAlignment="1">
      <alignment horizontal="right" vertical="center" wrapText="1"/>
    </xf>
    <xf numFmtId="0" fontId="20" fillId="49" borderId="0" xfId="148" applyFont="1" applyFill="1" applyBorder="1" applyAlignment="1">
      <alignment horizontal="left"/>
      <protection/>
    </xf>
    <xf numFmtId="0" fontId="76" fillId="50" borderId="0" xfId="0" applyFont="1" applyFill="1" applyAlignment="1">
      <alignment/>
    </xf>
    <xf numFmtId="0" fontId="77" fillId="49" borderId="0" xfId="0" applyFont="1" applyFill="1" applyBorder="1" applyAlignment="1">
      <alignment/>
    </xf>
    <xf numFmtId="165" fontId="26" fillId="50" borderId="0" xfId="0" applyNumberFormat="1" applyFont="1" applyFill="1" applyBorder="1" applyAlignment="1">
      <alignment horizontal="right" vertical="center" wrapText="1"/>
    </xf>
    <xf numFmtId="0" fontId="77" fillId="50" borderId="0" xfId="0" applyFont="1" applyFill="1" applyBorder="1" applyAlignment="1">
      <alignment/>
    </xf>
    <xf numFmtId="0" fontId="26" fillId="50" borderId="0" xfId="0" applyFont="1" applyFill="1" applyAlignment="1">
      <alignment/>
    </xf>
    <xf numFmtId="3" fontId="26" fillId="50" borderId="0" xfId="0" applyNumberFormat="1" applyFont="1" applyFill="1" applyAlignment="1">
      <alignment/>
    </xf>
    <xf numFmtId="0" fontId="20" fillId="49" borderId="0" xfId="0" applyFont="1" applyFill="1" applyAlignment="1">
      <alignment/>
    </xf>
    <xf numFmtId="3" fontId="20" fillId="49" borderId="0" xfId="0" applyNumberFormat="1" applyFont="1" applyFill="1" applyAlignment="1">
      <alignment/>
    </xf>
    <xf numFmtId="165" fontId="20" fillId="49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/>
    </xf>
    <xf numFmtId="165" fontId="20" fillId="50" borderId="0" xfId="0" applyNumberFormat="1" applyFont="1" applyFill="1" applyAlignment="1">
      <alignment horizontal="right"/>
    </xf>
    <xf numFmtId="165" fontId="26" fillId="50" borderId="0" xfId="0" applyNumberFormat="1" applyFont="1" applyFill="1" applyAlignment="1">
      <alignment horizontal="right"/>
    </xf>
    <xf numFmtId="3" fontId="26" fillId="50" borderId="0" xfId="0" applyNumberFormat="1" applyFont="1" applyFill="1" applyAlignment="1">
      <alignment horizontal="right"/>
    </xf>
    <xf numFmtId="3" fontId="26" fillId="49" borderId="0" xfId="0" applyNumberFormat="1" applyFont="1" applyFill="1" applyAlignment="1">
      <alignment/>
    </xf>
    <xf numFmtId="165" fontId="26" fillId="49" borderId="0" xfId="0" applyNumberFormat="1" applyFont="1" applyFill="1" applyAlignment="1">
      <alignment horizontal="right"/>
    </xf>
    <xf numFmtId="3" fontId="20" fillId="50" borderId="0" xfId="147" applyNumberFormat="1" applyFont="1" applyFill="1" applyBorder="1" applyAlignment="1">
      <alignment horizontal="left"/>
      <protection/>
    </xf>
    <xf numFmtId="3" fontId="20" fillId="50" borderId="0" xfId="147" applyNumberFormat="1" applyFont="1" applyFill="1" applyBorder="1" applyAlignment="1">
      <alignment horizontal="right"/>
      <protection/>
    </xf>
    <xf numFmtId="165" fontId="20" fillId="50" borderId="0" xfId="133" applyNumberFormat="1" applyFont="1" applyFill="1" applyBorder="1" applyAlignment="1">
      <alignment horizontal="right"/>
    </xf>
    <xf numFmtId="0" fontId="20" fillId="49" borderId="0" xfId="147" applyNumberFormat="1" applyFont="1" applyFill="1" applyBorder="1" applyAlignment="1">
      <alignment horizontal="left"/>
      <protection/>
    </xf>
    <xf numFmtId="3" fontId="20" fillId="49" borderId="0" xfId="147" applyNumberFormat="1" applyFont="1" applyFill="1" applyBorder="1" applyAlignment="1">
      <alignment horizontal="right"/>
      <protection/>
    </xf>
    <xf numFmtId="165" fontId="20" fillId="49" borderId="0" xfId="133" applyNumberFormat="1" applyFont="1" applyFill="1" applyBorder="1" applyAlignment="1">
      <alignment horizontal="right"/>
    </xf>
    <xf numFmtId="0" fontId="20" fillId="50" borderId="0" xfId="147" applyNumberFormat="1" applyFont="1" applyFill="1" applyBorder="1" applyAlignment="1">
      <alignment horizontal="left"/>
      <protection/>
    </xf>
    <xf numFmtId="0" fontId="26" fillId="50" borderId="0" xfId="147" applyNumberFormat="1" applyFont="1" applyFill="1" applyBorder="1" applyAlignment="1">
      <alignment horizontal="left"/>
      <protection/>
    </xf>
    <xf numFmtId="3" fontId="26" fillId="50" borderId="0" xfId="147" applyNumberFormat="1" applyFont="1" applyFill="1" applyBorder="1" applyAlignment="1">
      <alignment horizontal="right"/>
      <protection/>
    </xf>
    <xf numFmtId="165" fontId="26" fillId="50" borderId="0" xfId="133" applyNumberFormat="1" applyFont="1" applyFill="1" applyBorder="1" applyAlignment="1">
      <alignment horizontal="right"/>
    </xf>
    <xf numFmtId="0" fontId="26" fillId="49" borderId="0" xfId="147" applyNumberFormat="1" applyFont="1" applyFill="1" applyBorder="1" applyAlignment="1">
      <alignment horizontal="left"/>
      <protection/>
    </xf>
    <xf numFmtId="3" fontId="26" fillId="49" borderId="0" xfId="147" applyNumberFormat="1" applyFont="1" applyFill="1" applyBorder="1" applyAlignment="1">
      <alignment horizontal="right"/>
      <protection/>
    </xf>
    <xf numFmtId="165" fontId="26" fillId="49" borderId="0" xfId="133" applyNumberFormat="1" applyFont="1" applyFill="1" applyBorder="1" applyAlignment="1">
      <alignment horizontal="right"/>
    </xf>
    <xf numFmtId="3" fontId="20" fillId="50" borderId="0" xfId="145" applyNumberFormat="1" applyFont="1" applyFill="1" applyBorder="1" applyAlignment="1">
      <alignment horizontal="right" vertical="center"/>
      <protection/>
    </xf>
    <xf numFmtId="165" fontId="20" fillId="50" borderId="0" xfId="145" applyNumberFormat="1" applyFont="1" applyFill="1" applyBorder="1" applyAlignment="1">
      <alignment horizontal="center" vertical="center"/>
      <protection/>
    </xf>
    <xf numFmtId="3" fontId="26" fillId="49" borderId="0" xfId="145" applyNumberFormat="1" applyFont="1" applyFill="1" applyBorder="1" applyAlignment="1">
      <alignment horizontal="right" vertical="center"/>
      <protection/>
    </xf>
    <xf numFmtId="165" fontId="26" fillId="49" borderId="0" xfId="145" applyNumberFormat="1" applyFont="1" applyFill="1" applyBorder="1" applyAlignment="1">
      <alignment horizontal="center" vertical="center"/>
      <protection/>
    </xf>
    <xf numFmtId="3" fontId="26" fillId="50" borderId="0" xfId="145" applyNumberFormat="1" applyFont="1" applyFill="1" applyBorder="1" applyAlignment="1">
      <alignment horizontal="right" vertical="center"/>
      <protection/>
    </xf>
    <xf numFmtId="165" fontId="26" fillId="50" borderId="0" xfId="145" applyNumberFormat="1" applyFont="1" applyFill="1" applyBorder="1" applyAlignment="1">
      <alignment horizontal="center" vertical="center"/>
      <protection/>
    </xf>
    <xf numFmtId="0" fontId="20" fillId="50" borderId="0" xfId="145" applyFont="1" applyFill="1" applyAlignment="1">
      <alignment vertical="center"/>
      <protection/>
    </xf>
    <xf numFmtId="0" fontId="20" fillId="50" borderId="0" xfId="145" applyFont="1" applyFill="1" applyBorder="1" applyAlignment="1" applyProtection="1">
      <alignment horizontal="left" vertical="center"/>
      <protection/>
    </xf>
    <xf numFmtId="0" fontId="77" fillId="49" borderId="0" xfId="0" applyFont="1" applyFill="1" applyAlignment="1">
      <alignment vertical="center"/>
    </xf>
    <xf numFmtId="0" fontId="77" fillId="49" borderId="0" xfId="0" applyFont="1" applyFill="1" applyAlignment="1">
      <alignment vertical="center" wrapText="1"/>
    </xf>
    <xf numFmtId="0" fontId="77" fillId="50" borderId="0" xfId="0" applyFont="1" applyFill="1" applyAlignment="1">
      <alignment vertical="center"/>
    </xf>
    <xf numFmtId="0" fontId="77" fillId="50" borderId="0" xfId="0" applyFont="1" applyFill="1" applyAlignment="1">
      <alignment vertical="center" wrapText="1"/>
    </xf>
    <xf numFmtId="0" fontId="26" fillId="50" borderId="0" xfId="145" applyFont="1" applyFill="1">
      <alignment/>
      <protection/>
    </xf>
    <xf numFmtId="0" fontId="20" fillId="49" borderId="0" xfId="145" applyFont="1" applyFill="1" applyBorder="1">
      <alignment/>
      <protection/>
    </xf>
    <xf numFmtId="0" fontId="20" fillId="50" borderId="0" xfId="0" applyFont="1" applyFill="1" applyBorder="1" applyAlignment="1">
      <alignment/>
    </xf>
    <xf numFmtId="0" fontId="20" fillId="49" borderId="0" xfId="0" applyFont="1" applyFill="1" applyBorder="1" applyAlignment="1">
      <alignment/>
    </xf>
    <xf numFmtId="0" fontId="77" fillId="49" borderId="0" xfId="0" applyFont="1" applyFill="1" applyAlignment="1">
      <alignment/>
    </xf>
    <xf numFmtId="3" fontId="77" fillId="50" borderId="19" xfId="0" applyNumberFormat="1" applyFont="1" applyFill="1" applyBorder="1" applyAlignment="1">
      <alignment/>
    </xf>
    <xf numFmtId="0" fontId="26" fillId="50" borderId="21" xfId="145" applyFont="1" applyFill="1" applyBorder="1">
      <alignment/>
      <protection/>
    </xf>
    <xf numFmtId="3" fontId="20" fillId="49" borderId="0" xfId="138" applyNumberFormat="1" applyFont="1" applyFill="1" applyBorder="1" applyAlignment="1">
      <alignment/>
    </xf>
    <xf numFmtId="167" fontId="26" fillId="50" borderId="0" xfId="136" applyNumberFormat="1" applyFont="1" applyFill="1" applyAlignment="1">
      <alignment horizontal="left" vertical="top"/>
    </xf>
    <xf numFmtId="167" fontId="26" fillId="49" borderId="0" xfId="136" applyNumberFormat="1" applyFont="1" applyFill="1" applyAlignment="1">
      <alignment horizontal="left" vertical="top"/>
    </xf>
    <xf numFmtId="0" fontId="79" fillId="50" borderId="22" xfId="0" applyFont="1" applyFill="1" applyBorder="1" applyAlignment="1" applyProtection="1">
      <alignment horizontal="left"/>
      <protection/>
    </xf>
    <xf numFmtId="0" fontId="79" fillId="50" borderId="23" xfId="0" applyFont="1" applyFill="1" applyBorder="1" applyAlignment="1" applyProtection="1">
      <alignment horizontal="left"/>
      <protection/>
    </xf>
    <xf numFmtId="0" fontId="80" fillId="50" borderId="24" xfId="129" applyFont="1" applyFill="1" applyBorder="1" applyAlignment="1" applyProtection="1">
      <alignment horizontal="left"/>
      <protection/>
    </xf>
    <xf numFmtId="0" fontId="80" fillId="50" borderId="25" xfId="129" applyFont="1" applyFill="1" applyBorder="1" applyAlignment="1" applyProtection="1">
      <alignment horizontal="left"/>
      <protection/>
    </xf>
    <xf numFmtId="0" fontId="25" fillId="50" borderId="20" xfId="0" applyFont="1" applyFill="1" applyBorder="1" applyAlignment="1">
      <alignment horizontal="center"/>
    </xf>
    <xf numFmtId="165" fontId="21" fillId="50" borderId="0" xfId="0" applyNumberFormat="1" applyFont="1" applyFill="1" applyBorder="1" applyAlignment="1">
      <alignment horizontal="center" vertical="center" wrapText="1"/>
    </xf>
    <xf numFmtId="3" fontId="77" fillId="49" borderId="19" xfId="0" applyNumberFormat="1" applyFont="1" applyFill="1" applyBorder="1" applyAlignment="1">
      <alignment/>
    </xf>
    <xf numFmtId="165" fontId="76" fillId="50" borderId="0" xfId="133" applyNumberFormat="1" applyFont="1" applyFill="1" applyAlignment="1">
      <alignment horizontal="right" vertical="center"/>
    </xf>
    <xf numFmtId="165" fontId="77" fillId="49" borderId="0" xfId="133" applyNumberFormat="1" applyFont="1" applyFill="1" applyAlignment="1">
      <alignment horizontal="right" vertical="center"/>
    </xf>
    <xf numFmtId="0" fontId="77" fillId="50" borderId="19" xfId="0" applyFont="1" applyFill="1" applyBorder="1" applyAlignment="1">
      <alignment/>
    </xf>
    <xf numFmtId="167" fontId="26" fillId="49" borderId="19" xfId="136" applyNumberFormat="1" applyFont="1" applyFill="1" applyBorder="1" applyAlignment="1">
      <alignment horizontal="left" vertical="top"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165" fontId="21" fillId="50" borderId="19" xfId="0" applyNumberFormat="1" applyFont="1" applyFill="1" applyBorder="1" applyAlignment="1">
      <alignment horizontal="center" vertical="center" wrapText="1"/>
    </xf>
    <xf numFmtId="0" fontId="27" fillId="50" borderId="21" xfId="147" applyFont="1" applyFill="1" applyBorder="1" applyAlignment="1">
      <alignment horizontal="center"/>
      <protection/>
    </xf>
    <xf numFmtId="0" fontId="20" fillId="50" borderId="20" xfId="147" applyFont="1" applyFill="1" applyBorder="1" applyAlignment="1">
      <alignment horizontal="center" vertical="center" wrapText="1"/>
      <protection/>
    </xf>
    <xf numFmtId="0" fontId="20" fillId="50" borderId="19" xfId="147" applyFont="1" applyFill="1" applyBorder="1" applyAlignment="1">
      <alignment horizontal="center" vertical="center" wrapText="1"/>
      <protection/>
    </xf>
    <xf numFmtId="0" fontId="20" fillId="50" borderId="0" xfId="145" applyFont="1" applyFill="1" applyBorder="1" applyAlignment="1">
      <alignment horizontal="center" vertical="center"/>
      <protection/>
    </xf>
    <xf numFmtId="0" fontId="28" fillId="50" borderId="0" xfId="0" applyFont="1" applyFill="1" applyAlignment="1">
      <alignment/>
    </xf>
    <xf numFmtId="0" fontId="81" fillId="50" borderId="0" xfId="0" applyFont="1" applyFill="1" applyAlignment="1">
      <alignment/>
    </xf>
    <xf numFmtId="0" fontId="28" fillId="50" borderId="22" xfId="0" applyFont="1" applyFill="1" applyBorder="1" applyAlignment="1">
      <alignment/>
    </xf>
    <xf numFmtId="0" fontId="28" fillId="50" borderId="24" xfId="0" applyFont="1" applyFill="1" applyBorder="1" applyAlignment="1">
      <alignment/>
    </xf>
    <xf numFmtId="0" fontId="82" fillId="50" borderId="0" xfId="0" applyFont="1" applyFill="1" applyAlignment="1">
      <alignment/>
    </xf>
    <xf numFmtId="0" fontId="21" fillId="50" borderId="0" xfId="0" applyFont="1" applyFill="1" applyAlignment="1">
      <alignment/>
    </xf>
    <xf numFmtId="3" fontId="81" fillId="50" borderId="0" xfId="0" applyNumberFormat="1" applyFont="1" applyFill="1" applyAlignment="1">
      <alignment/>
    </xf>
    <xf numFmtId="0" fontId="31" fillId="50" borderId="0" xfId="0" applyFont="1" applyFill="1" applyAlignment="1">
      <alignment/>
    </xf>
    <xf numFmtId="3" fontId="24" fillId="50" borderId="0" xfId="147" applyNumberFormat="1" applyFont="1" applyFill="1">
      <alignment/>
      <protection/>
    </xf>
    <xf numFmtId="167" fontId="24" fillId="50" borderId="0" xfId="136" applyNumberFormat="1" applyFont="1" applyFill="1" applyAlignment="1">
      <alignment/>
    </xf>
    <xf numFmtId="0" fontId="31" fillId="50" borderId="0" xfId="145" applyFont="1" applyFill="1" applyAlignment="1">
      <alignment vertical="top" wrapText="1"/>
      <protection/>
    </xf>
    <xf numFmtId="0" fontId="30" fillId="50" borderId="0" xfId="0" applyFont="1" applyFill="1" applyBorder="1" applyAlignment="1">
      <alignment vertical="center" wrapText="1"/>
    </xf>
    <xf numFmtId="0" fontId="83" fillId="50" borderId="0" xfId="0" applyFont="1" applyFill="1" applyBorder="1" applyAlignment="1">
      <alignment vertical="center" wrapText="1"/>
    </xf>
    <xf numFmtId="0" fontId="33" fillId="50" borderId="0" xfId="145" applyFont="1" applyFill="1" applyBorder="1" applyAlignment="1">
      <alignment horizontal="left"/>
      <protection/>
    </xf>
    <xf numFmtId="3" fontId="33" fillId="50" borderId="0" xfId="145" applyNumberFormat="1" applyFont="1" applyFill="1" applyBorder="1" applyAlignment="1">
      <alignment horizontal="right"/>
      <protection/>
    </xf>
    <xf numFmtId="3" fontId="84" fillId="50" borderId="0" xfId="0" applyNumberFormat="1" applyFont="1" applyFill="1" applyAlignment="1">
      <alignment/>
    </xf>
    <xf numFmtId="0" fontId="84" fillId="50" borderId="0" xfId="0" applyFont="1" applyFill="1" applyAlignment="1">
      <alignment/>
    </xf>
    <xf numFmtId="165" fontId="84" fillId="50" borderId="0" xfId="0" applyNumberFormat="1" applyFont="1" applyFill="1" applyAlignment="1">
      <alignment/>
    </xf>
    <xf numFmtId="178" fontId="24" fillId="50" borderId="0" xfId="136" applyNumberFormat="1" applyFont="1" applyFill="1" applyBorder="1" applyAlignment="1">
      <alignment horizontal="left" vertical="center" wrapText="1"/>
    </xf>
    <xf numFmtId="3" fontId="24" fillId="50" borderId="0" xfId="0" applyNumberFormat="1" applyFont="1" applyFill="1" applyBorder="1" applyAlignment="1">
      <alignment wrapText="1"/>
    </xf>
    <xf numFmtId="3" fontId="31" fillId="50" borderId="0" xfId="0" applyNumberFormat="1" applyFont="1" applyFill="1" applyAlignment="1">
      <alignment horizontal="center" wrapText="1"/>
    </xf>
    <xf numFmtId="3" fontId="31" fillId="50" borderId="0" xfId="0" applyNumberFormat="1" applyFont="1" applyFill="1" applyAlignment="1">
      <alignment horizontal="center"/>
    </xf>
    <xf numFmtId="0" fontId="31" fillId="50" borderId="0" xfId="0" applyFont="1" applyFill="1" applyAlignment="1">
      <alignment wrapText="1"/>
    </xf>
    <xf numFmtId="0" fontId="31" fillId="50" borderId="0" xfId="0" applyFont="1" applyFill="1" applyAlignment="1">
      <alignment vertical="top" wrapText="1"/>
    </xf>
    <xf numFmtId="3" fontId="82" fillId="50" borderId="0" xfId="0" applyNumberFormat="1" applyFont="1" applyFill="1" applyAlignment="1">
      <alignment/>
    </xf>
    <xf numFmtId="3" fontId="31" fillId="50" borderId="0" xfId="145" applyNumberFormat="1" applyFont="1" applyFill="1" applyBorder="1" applyAlignment="1">
      <alignment vertical="center"/>
      <protection/>
    </xf>
    <xf numFmtId="3" fontId="26" fillId="50" borderId="0" xfId="145" applyNumberFormat="1" applyFont="1" applyFill="1" applyBorder="1" applyAlignment="1">
      <alignment horizontal="right"/>
      <protection/>
    </xf>
    <xf numFmtId="0" fontId="21" fillId="50" borderId="0" xfId="145" applyFont="1" applyFill="1" applyBorder="1" applyAlignment="1">
      <alignment/>
      <protection/>
    </xf>
    <xf numFmtId="165" fontId="85" fillId="50" borderId="0" xfId="0" applyNumberFormat="1" applyFont="1" applyFill="1" applyAlignment="1">
      <alignment/>
    </xf>
    <xf numFmtId="165" fontId="34" fillId="50" borderId="0" xfId="0" applyNumberFormat="1" applyFont="1" applyFill="1" applyAlignment="1">
      <alignment/>
    </xf>
    <xf numFmtId="0" fontId="34" fillId="50" borderId="0" xfId="0" applyFont="1" applyFill="1" applyAlignment="1">
      <alignment/>
    </xf>
    <xf numFmtId="0" fontId="31" fillId="50" borderId="0" xfId="145" applyFont="1" applyFill="1">
      <alignment/>
      <protection/>
    </xf>
    <xf numFmtId="0" fontId="31" fillId="50" borderId="0" xfId="145" applyFont="1" applyFill="1" applyBorder="1">
      <alignment/>
      <protection/>
    </xf>
    <xf numFmtId="0" fontId="33" fillId="50" borderId="0" xfId="0" applyFont="1" applyFill="1" applyAlignment="1">
      <alignment/>
    </xf>
    <xf numFmtId="165" fontId="24" fillId="50" borderId="0" xfId="0" applyNumberFormat="1" applyFont="1" applyFill="1" applyBorder="1" applyAlignment="1">
      <alignment/>
    </xf>
    <xf numFmtId="165" fontId="21" fillId="50" borderId="0" xfId="0" applyNumberFormat="1" applyFont="1" applyFill="1" applyBorder="1" applyAlignment="1">
      <alignment/>
    </xf>
    <xf numFmtId="3" fontId="31" fillId="50" borderId="0" xfId="145" applyNumberFormat="1" applyFont="1" applyFill="1">
      <alignment/>
      <protection/>
    </xf>
    <xf numFmtId="3" fontId="26" fillId="50" borderId="0" xfId="145" applyNumberFormat="1" applyFont="1" applyFill="1">
      <alignment/>
      <protection/>
    </xf>
    <xf numFmtId="0" fontId="31" fillId="50" borderId="0" xfId="0" applyFont="1" applyFill="1" applyAlignment="1">
      <alignment horizontal="left"/>
    </xf>
    <xf numFmtId="3" fontId="31" fillId="50" borderId="0" xfId="145" applyNumberFormat="1" applyFont="1" applyFill="1" applyAlignment="1">
      <alignment horizontal="right"/>
      <protection/>
    </xf>
    <xf numFmtId="0" fontId="31" fillId="0" borderId="0" xfId="0" applyFont="1" applyAlignment="1">
      <alignment/>
    </xf>
    <xf numFmtId="3" fontId="31" fillId="50" borderId="0" xfId="145" applyNumberFormat="1" applyFont="1" applyFill="1" applyBorder="1" applyAlignment="1">
      <alignment horizontal="right"/>
      <protection/>
    </xf>
    <xf numFmtId="0" fontId="26" fillId="50" borderId="0" xfId="0" applyFont="1" applyFill="1" applyAlignment="1">
      <alignment wrapText="1"/>
    </xf>
    <xf numFmtId="165" fontId="21" fillId="50" borderId="0" xfId="136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3" fontId="34" fillId="50" borderId="0" xfId="0" applyNumberFormat="1" applyFont="1" applyFill="1" applyAlignment="1">
      <alignment/>
    </xf>
    <xf numFmtId="165" fontId="81" fillId="50" borderId="0" xfId="0" applyNumberFormat="1" applyFont="1" applyFill="1" applyAlignment="1">
      <alignment/>
    </xf>
    <xf numFmtId="3" fontId="31" fillId="50" borderId="0" xfId="147" applyNumberFormat="1" applyFont="1" applyFill="1">
      <alignment/>
      <protection/>
    </xf>
    <xf numFmtId="0" fontId="31" fillId="50" borderId="0" xfId="147" applyFont="1" applyFill="1" applyAlignment="1">
      <alignment horizontal="right"/>
      <protection/>
    </xf>
    <xf numFmtId="0" fontId="31" fillId="50" borderId="0" xfId="147" applyFont="1" applyFill="1" applyBorder="1">
      <alignment/>
      <protection/>
    </xf>
    <xf numFmtId="3" fontId="31" fillId="50" borderId="0" xfId="147" applyNumberFormat="1" applyFont="1" applyFill="1" applyBorder="1" applyAlignment="1">
      <alignment horizontal="right"/>
      <protection/>
    </xf>
    <xf numFmtId="0" fontId="81" fillId="50" borderId="0" xfId="0" applyFont="1" applyFill="1" applyAlignment="1">
      <alignment vertical="center"/>
    </xf>
    <xf numFmtId="0" fontId="36" fillId="50" borderId="0" xfId="145" applyFont="1" applyFill="1" applyBorder="1" applyAlignment="1">
      <alignment vertical="center" wrapText="1"/>
      <protection/>
    </xf>
    <xf numFmtId="0" fontId="85" fillId="50" borderId="0" xfId="0" applyFont="1" applyFill="1" applyAlignment="1">
      <alignment/>
    </xf>
    <xf numFmtId="165" fontId="86" fillId="50" borderId="0" xfId="0" applyNumberFormat="1" applyFont="1" applyFill="1" applyAlignment="1">
      <alignment/>
    </xf>
    <xf numFmtId="169" fontId="81" fillId="50" borderId="0" xfId="133" applyNumberFormat="1" applyFont="1" applyFill="1" applyAlignment="1">
      <alignment/>
    </xf>
    <xf numFmtId="165" fontId="24" fillId="50" borderId="0" xfId="136" applyNumberFormat="1" applyFont="1" applyFill="1" applyBorder="1" applyAlignment="1">
      <alignment horizontal="right"/>
    </xf>
    <xf numFmtId="169" fontId="82" fillId="50" borderId="0" xfId="133" applyNumberFormat="1" applyFont="1" applyFill="1" applyBorder="1" applyAlignment="1">
      <alignment/>
    </xf>
    <xf numFmtId="0" fontId="31" fillId="50" borderId="0" xfId="147" applyFont="1" applyFill="1" applyAlignment="1">
      <alignment horizontal="left" wrapText="1"/>
      <protection/>
    </xf>
    <xf numFmtId="0" fontId="31" fillId="50" borderId="0" xfId="0" applyFont="1" applyFill="1" applyBorder="1" applyAlignment="1">
      <alignment/>
    </xf>
    <xf numFmtId="0" fontId="31" fillId="50" borderId="0" xfId="0" applyFont="1" applyFill="1" applyBorder="1" applyAlignment="1">
      <alignment horizontal="left" vertical="center" wrapText="1"/>
    </xf>
    <xf numFmtId="0" fontId="31" fillId="50" borderId="22" xfId="0" applyFont="1" applyFill="1" applyBorder="1" applyAlignment="1">
      <alignment vertical="top"/>
    </xf>
    <xf numFmtId="0" fontId="31" fillId="50" borderId="0" xfId="0" applyFont="1" applyFill="1" applyBorder="1" applyAlignment="1">
      <alignment vertical="top"/>
    </xf>
    <xf numFmtId="0" fontId="24" fillId="50" borderId="0" xfId="145" applyFont="1" applyFill="1">
      <alignment/>
      <protection/>
    </xf>
    <xf numFmtId="0" fontId="81" fillId="50" borderId="0" xfId="0" applyFont="1" applyFill="1" applyAlignment="1">
      <alignment horizontal="right"/>
    </xf>
    <xf numFmtId="3" fontId="26" fillId="50" borderId="0" xfId="133" applyNumberFormat="1" applyFont="1" applyFill="1" applyBorder="1" applyAlignment="1" applyProtection="1">
      <alignment horizontal="right"/>
      <protection/>
    </xf>
    <xf numFmtId="169" fontId="77" fillId="50" borderId="0" xfId="133" applyNumberFormat="1" applyFont="1" applyFill="1" applyAlignment="1">
      <alignment horizontal="right"/>
    </xf>
    <xf numFmtId="0" fontId="87" fillId="50" borderId="0" xfId="0" applyFont="1" applyFill="1" applyAlignment="1">
      <alignment/>
    </xf>
    <xf numFmtId="0" fontId="87" fillId="50" borderId="0" xfId="0" applyFont="1" applyFill="1" applyAlignment="1">
      <alignment horizontal="right"/>
    </xf>
    <xf numFmtId="169" fontId="77" fillId="50" borderId="19" xfId="133" applyNumberFormat="1" applyFont="1" applyFill="1" applyBorder="1" applyAlignment="1">
      <alignment horizontal="left" vertical="center"/>
    </xf>
    <xf numFmtId="165" fontId="77" fillId="50" borderId="19" xfId="133" applyNumberFormat="1" applyFont="1" applyFill="1" applyBorder="1" applyAlignment="1">
      <alignment horizontal="right" vertical="center"/>
    </xf>
    <xf numFmtId="175" fontId="77" fillId="50" borderId="19" xfId="133" applyNumberFormat="1" applyFont="1" applyFill="1" applyBorder="1" applyAlignment="1">
      <alignment horizontal="left" vertical="center"/>
    </xf>
    <xf numFmtId="0" fontId="20" fillId="50" borderId="19" xfId="0" applyFont="1" applyFill="1" applyBorder="1" applyAlignment="1">
      <alignment horizontal="center" vertical="center"/>
    </xf>
    <xf numFmtId="0" fontId="20" fillId="50" borderId="0" xfId="0" applyFont="1" applyFill="1" applyBorder="1" applyAlignment="1">
      <alignment horizontal="center" vertical="center"/>
    </xf>
    <xf numFmtId="3" fontId="26" fillId="49" borderId="19" xfId="0" applyNumberFormat="1" applyFont="1" applyFill="1" applyBorder="1" applyAlignment="1">
      <alignment/>
    </xf>
    <xf numFmtId="165" fontId="26" fillId="49" borderId="19" xfId="0" applyNumberFormat="1" applyFont="1" applyFill="1" applyBorder="1" applyAlignment="1">
      <alignment horizontal="right"/>
    </xf>
    <xf numFmtId="3" fontId="77" fillId="50" borderId="0" xfId="133" applyNumberFormat="1" applyFont="1" applyFill="1" applyBorder="1" applyAlignment="1">
      <alignment wrapText="1"/>
    </xf>
    <xf numFmtId="165" fontId="77" fillId="50" borderId="0" xfId="133" applyNumberFormat="1" applyFont="1" applyFill="1" applyBorder="1" applyAlignment="1">
      <alignment horizontal="right" wrapText="1"/>
    </xf>
    <xf numFmtId="169" fontId="24" fillId="50" borderId="0" xfId="133" applyNumberFormat="1" applyFont="1" applyFill="1" applyBorder="1" applyAlignment="1">
      <alignment/>
    </xf>
    <xf numFmtId="3" fontId="24" fillId="50" borderId="0" xfId="147" applyNumberFormat="1" applyFont="1" applyFill="1" applyBorder="1">
      <alignment/>
      <protection/>
    </xf>
    <xf numFmtId="165" fontId="77" fillId="50" borderId="19" xfId="0" applyNumberFormat="1" applyFont="1" applyFill="1" applyBorder="1" applyAlignment="1">
      <alignment horizontal="right"/>
    </xf>
    <xf numFmtId="0" fontId="77" fillId="49" borderId="19" xfId="0" applyFont="1" applyFill="1" applyBorder="1" applyAlignment="1">
      <alignment/>
    </xf>
    <xf numFmtId="0" fontId="20" fillId="50" borderId="19" xfId="0" applyFont="1" applyFill="1" applyBorder="1" applyAlignment="1">
      <alignment horizontal="center" vertical="center"/>
    </xf>
    <xf numFmtId="165" fontId="20" fillId="50" borderId="0" xfId="145" applyNumberFormat="1" applyFont="1" applyFill="1" applyBorder="1" applyAlignment="1">
      <alignment horizontal="right" vertical="center"/>
      <protection/>
    </xf>
    <xf numFmtId="169" fontId="77" fillId="49" borderId="0" xfId="133" applyNumberFormat="1" applyFont="1" applyFill="1" applyAlignment="1">
      <alignment vertical="center"/>
    </xf>
    <xf numFmtId="165" fontId="77" fillId="49" borderId="0" xfId="133" applyNumberFormat="1" applyFont="1" applyFill="1" applyAlignment="1">
      <alignment vertical="center"/>
    </xf>
    <xf numFmtId="169" fontId="77" fillId="50" borderId="0" xfId="133" applyNumberFormat="1" applyFont="1" applyFill="1" applyAlignment="1">
      <alignment vertical="center"/>
    </xf>
    <xf numFmtId="165" fontId="77" fillId="50" borderId="0" xfId="133" applyNumberFormat="1" applyFont="1" applyFill="1" applyAlignment="1">
      <alignment vertical="center"/>
    </xf>
    <xf numFmtId="169" fontId="77" fillId="50" borderId="19" xfId="133" applyNumberFormat="1" applyFont="1" applyFill="1" applyBorder="1" applyAlignment="1">
      <alignment vertical="center"/>
    </xf>
    <xf numFmtId="165" fontId="77" fillId="50" borderId="19" xfId="133" applyNumberFormat="1" applyFont="1" applyFill="1" applyBorder="1" applyAlignment="1">
      <alignment vertical="center"/>
    </xf>
    <xf numFmtId="165" fontId="26" fillId="50" borderId="0" xfId="145" applyNumberFormat="1" applyFont="1" applyFill="1" applyBorder="1" applyAlignment="1">
      <alignment horizontal="right" vertical="center"/>
      <protection/>
    </xf>
    <xf numFmtId="165" fontId="26" fillId="49" borderId="0" xfId="145" applyNumberFormat="1" applyFont="1" applyFill="1" applyBorder="1" applyAlignment="1">
      <alignment horizontal="right" vertical="center"/>
      <protection/>
    </xf>
    <xf numFmtId="3" fontId="26" fillId="50" borderId="19" xfId="145" applyNumberFormat="1" applyFont="1" applyFill="1" applyBorder="1" applyAlignment="1">
      <alignment horizontal="right" vertical="center"/>
      <protection/>
    </xf>
    <xf numFmtId="165" fontId="26" fillId="50" borderId="19" xfId="145" applyNumberFormat="1" applyFont="1" applyFill="1" applyBorder="1" applyAlignment="1">
      <alignment horizontal="right" vertical="center"/>
      <protection/>
    </xf>
    <xf numFmtId="0" fontId="66" fillId="50" borderId="24" xfId="129" applyFill="1" applyBorder="1" applyAlignment="1" applyProtection="1">
      <alignment horizontal="left"/>
      <protection/>
    </xf>
    <xf numFmtId="164" fontId="20" fillId="50" borderId="21" xfId="0" applyNumberFormat="1" applyFont="1" applyFill="1" applyBorder="1" applyAlignment="1" applyProtection="1">
      <alignment horizontal="left"/>
      <protection/>
    </xf>
    <xf numFmtId="0" fontId="20" fillId="50" borderId="21" xfId="0" applyFont="1" applyFill="1" applyBorder="1" applyAlignment="1" applyProtection="1">
      <alignment horizontal="left"/>
      <protection/>
    </xf>
    <xf numFmtId="0" fontId="24" fillId="50" borderId="21" xfId="145" applyFont="1" applyFill="1" applyBorder="1" applyAlignment="1">
      <alignment horizontal="center"/>
      <protection/>
    </xf>
    <xf numFmtId="0" fontId="27" fillId="50" borderId="21" xfId="154" applyFont="1" applyFill="1" applyBorder="1" applyAlignment="1">
      <alignment/>
      <protection/>
    </xf>
    <xf numFmtId="0" fontId="77" fillId="50" borderId="19" xfId="0" applyNumberFormat="1" applyFont="1" applyFill="1" applyBorder="1" applyAlignment="1">
      <alignment horizontal="left" wrapText="1"/>
    </xf>
    <xf numFmtId="169" fontId="77" fillId="50" borderId="19" xfId="133" applyNumberFormat="1" applyFont="1" applyFill="1" applyBorder="1" applyAlignment="1">
      <alignment horizontal="left" wrapText="1"/>
    </xf>
    <xf numFmtId="0" fontId="26" fillId="49" borderId="19" xfId="147" applyNumberFormat="1" applyFont="1" applyFill="1" applyBorder="1" applyAlignment="1">
      <alignment horizontal="left"/>
      <protection/>
    </xf>
    <xf numFmtId="3" fontId="26" fillId="49" borderId="19" xfId="147" applyNumberFormat="1" applyFont="1" applyFill="1" applyBorder="1" applyAlignment="1">
      <alignment horizontal="right"/>
      <protection/>
    </xf>
    <xf numFmtId="165" fontId="26" fillId="49" borderId="19" xfId="133" applyNumberFormat="1" applyFont="1" applyFill="1" applyBorder="1" applyAlignment="1">
      <alignment horizontal="right"/>
    </xf>
    <xf numFmtId="0" fontId="20" fillId="50" borderId="19" xfId="0" applyFont="1" applyFill="1" applyBorder="1" applyAlignment="1">
      <alignment horizontal="center" vertical="center"/>
    </xf>
    <xf numFmtId="0" fontId="27" fillId="50" borderId="21" xfId="147" applyFont="1" applyFill="1" applyBorder="1" applyAlignment="1">
      <alignment horizontal="center"/>
      <protection/>
    </xf>
    <xf numFmtId="0" fontId="27" fillId="50" borderId="21" xfId="0" applyFont="1" applyFill="1" applyBorder="1" applyAlignment="1">
      <alignment horizontal="center"/>
    </xf>
    <xf numFmtId="0" fontId="31" fillId="50" borderId="0" xfId="0" applyFont="1" applyFill="1" applyAlignment="1">
      <alignment horizontal="left" vertical="top" wrapText="1"/>
    </xf>
    <xf numFmtId="0" fontId="20" fillId="50" borderId="0" xfId="145" applyFont="1" applyFill="1" applyBorder="1" applyAlignment="1">
      <alignment horizontal="center" vertical="center"/>
      <protection/>
    </xf>
    <xf numFmtId="165" fontId="77" fillId="50" borderId="19" xfId="133" applyNumberFormat="1" applyFont="1" applyFill="1" applyBorder="1" applyAlignment="1">
      <alignment wrapText="1"/>
    </xf>
    <xf numFmtId="0" fontId="26" fillId="50" borderId="20" xfId="145" applyFont="1" applyFill="1" applyBorder="1">
      <alignment/>
      <protection/>
    </xf>
    <xf numFmtId="0" fontId="26" fillId="50" borderId="0" xfId="145" applyFont="1" applyFill="1" applyBorder="1">
      <alignment/>
      <protection/>
    </xf>
    <xf numFmtId="0" fontId="76" fillId="50" borderId="0" xfId="0" applyFont="1" applyFill="1" applyAlignment="1">
      <alignment horizontal="left" vertical="center"/>
    </xf>
    <xf numFmtId="165" fontId="76" fillId="50" borderId="0" xfId="133" applyNumberFormat="1" applyFont="1" applyFill="1" applyAlignment="1">
      <alignment vertical="center"/>
    </xf>
    <xf numFmtId="0" fontId="77" fillId="50" borderId="0" xfId="0" applyFont="1" applyFill="1" applyAlignment="1">
      <alignment horizontal="left" vertical="center"/>
    </xf>
    <xf numFmtId="0" fontId="77" fillId="50" borderId="19" xfId="0" applyFont="1" applyFill="1" applyBorder="1" applyAlignment="1">
      <alignment horizontal="left" vertical="center"/>
    </xf>
    <xf numFmtId="0" fontId="27" fillId="50" borderId="0" xfId="0" applyFont="1" applyFill="1" applyBorder="1" applyAlignment="1">
      <alignment horizontal="center"/>
    </xf>
    <xf numFmtId="3" fontId="76" fillId="50" borderId="0" xfId="133" applyNumberFormat="1" applyFont="1" applyFill="1" applyAlignment="1">
      <alignment/>
    </xf>
    <xf numFmtId="165" fontId="76" fillId="50" borderId="0" xfId="133" applyNumberFormat="1" applyFont="1" applyFill="1" applyAlignment="1">
      <alignment/>
    </xf>
    <xf numFmtId="3" fontId="76" fillId="50" borderId="0" xfId="0" applyNumberFormat="1" applyFont="1" applyFill="1" applyAlignment="1">
      <alignment horizontal="right"/>
    </xf>
    <xf numFmtId="3" fontId="76" fillId="49" borderId="0" xfId="0" applyNumberFormat="1" applyFont="1" applyFill="1" applyAlignment="1">
      <alignment horizontal="right"/>
    </xf>
    <xf numFmtId="3" fontId="77" fillId="49" borderId="0" xfId="0" applyNumberFormat="1" applyFont="1" applyFill="1" applyAlignment="1">
      <alignment horizontal="right"/>
    </xf>
    <xf numFmtId="3" fontId="77" fillId="50" borderId="0" xfId="0" applyNumberFormat="1" applyFont="1" applyFill="1" applyAlignment="1">
      <alignment horizontal="right"/>
    </xf>
    <xf numFmtId="165" fontId="26" fillId="50" borderId="19" xfId="0" applyNumberFormat="1" applyFont="1" applyFill="1" applyBorder="1" applyAlignment="1">
      <alignment horizontal="right" vertical="center" wrapText="1"/>
    </xf>
    <xf numFmtId="3" fontId="77" fillId="50" borderId="19" xfId="0" applyNumberFormat="1" applyFont="1" applyFill="1" applyBorder="1" applyAlignment="1">
      <alignment horizontal="right"/>
    </xf>
    <xf numFmtId="3" fontId="20" fillId="49" borderId="0" xfId="0" applyNumberFormat="1" applyFont="1" applyFill="1" applyAlignment="1">
      <alignment horizontal="right"/>
    </xf>
    <xf numFmtId="3" fontId="26" fillId="49" borderId="0" xfId="0" applyNumberFormat="1" applyFont="1" applyFill="1" applyAlignment="1">
      <alignment horizontal="right"/>
    </xf>
    <xf numFmtId="3" fontId="26" fillId="50" borderId="19" xfId="0" applyNumberFormat="1" applyFont="1" applyFill="1" applyBorder="1" applyAlignment="1">
      <alignment horizontal="right"/>
    </xf>
    <xf numFmtId="3" fontId="26" fillId="49" borderId="19" xfId="0" applyNumberFormat="1" applyFont="1" applyFill="1" applyBorder="1" applyAlignment="1">
      <alignment horizontal="right"/>
    </xf>
    <xf numFmtId="0" fontId="81" fillId="50" borderId="19" xfId="0" applyFont="1" applyFill="1" applyBorder="1" applyAlignment="1">
      <alignment/>
    </xf>
    <xf numFmtId="0" fontId="81" fillId="50" borderId="20" xfId="0" applyFont="1" applyFill="1" applyBorder="1" applyAlignment="1">
      <alignment/>
    </xf>
    <xf numFmtId="3" fontId="84" fillId="50" borderId="19" xfId="0" applyNumberFormat="1" applyFont="1" applyFill="1" applyBorder="1" applyAlignment="1">
      <alignment/>
    </xf>
    <xf numFmtId="0" fontId="27" fillId="50" borderId="21" xfId="0" applyFont="1" applyFill="1" applyBorder="1" applyAlignment="1">
      <alignment horizontal="center"/>
    </xf>
    <xf numFmtId="0" fontId="31" fillId="50" borderId="0" xfId="0" applyFont="1" applyFill="1" applyAlignment="1">
      <alignment horizontal="left" vertical="top" wrapText="1"/>
    </xf>
    <xf numFmtId="3" fontId="26" fillId="49" borderId="0" xfId="145" applyNumberFormat="1" applyFont="1" applyFill="1" applyBorder="1" applyAlignment="1">
      <alignment horizontal="left" vertical="center" wrapText="1"/>
      <protection/>
    </xf>
    <xf numFmtId="3" fontId="26" fillId="50" borderId="0" xfId="145" applyNumberFormat="1" applyFont="1" applyFill="1" applyBorder="1" applyAlignment="1">
      <alignment horizontal="left" vertical="center" wrapText="1"/>
      <protection/>
    </xf>
    <xf numFmtId="3" fontId="20" fillId="50" borderId="20" xfId="145" applyNumberFormat="1" applyFont="1" applyFill="1" applyBorder="1" applyAlignment="1">
      <alignment vertical="center"/>
      <protection/>
    </xf>
    <xf numFmtId="165" fontId="77" fillId="49" borderId="0" xfId="133" applyNumberFormat="1" applyFont="1" applyFill="1" applyAlignment="1">
      <alignment vertical="center" wrapText="1"/>
    </xf>
    <xf numFmtId="165" fontId="77" fillId="50" borderId="0" xfId="133" applyNumberFormat="1" applyFont="1" applyFill="1" applyAlignment="1">
      <alignment vertical="center" wrapText="1"/>
    </xf>
    <xf numFmtId="3" fontId="77" fillId="49" borderId="0" xfId="133" applyNumberFormat="1" applyFont="1" applyFill="1" applyBorder="1" applyAlignment="1">
      <alignment wrapText="1"/>
    </xf>
    <xf numFmtId="165" fontId="77" fillId="49" borderId="0" xfId="133" applyNumberFormat="1" applyFont="1" applyFill="1" applyBorder="1" applyAlignment="1">
      <alignment horizontal="right" wrapText="1"/>
    </xf>
    <xf numFmtId="169" fontId="77" fillId="50" borderId="0" xfId="133" applyNumberFormat="1" applyFont="1" applyFill="1" applyBorder="1" applyAlignment="1">
      <alignment/>
    </xf>
    <xf numFmtId="3" fontId="77" fillId="50" borderId="0" xfId="0" applyNumberFormat="1" applyFont="1" applyFill="1" applyBorder="1" applyAlignment="1">
      <alignment/>
    </xf>
    <xf numFmtId="165" fontId="77" fillId="50" borderId="0" xfId="0" applyNumberFormat="1" applyFont="1" applyFill="1" applyBorder="1" applyAlignment="1">
      <alignment horizontal="right"/>
    </xf>
    <xf numFmtId="169" fontId="77" fillId="49" borderId="26" xfId="133" applyNumberFormat="1" applyFont="1" applyFill="1" applyBorder="1" applyAlignment="1">
      <alignment/>
    </xf>
    <xf numFmtId="3" fontId="77" fillId="49" borderId="26" xfId="0" applyNumberFormat="1" applyFont="1" applyFill="1" applyBorder="1" applyAlignment="1">
      <alignment/>
    </xf>
    <xf numFmtId="165" fontId="77" fillId="49" borderId="26" xfId="0" applyNumberFormat="1" applyFont="1" applyFill="1" applyBorder="1" applyAlignment="1">
      <alignment horizontal="right"/>
    </xf>
    <xf numFmtId="3" fontId="77" fillId="50" borderId="26" xfId="0" applyNumberFormat="1" applyFont="1" applyFill="1" applyBorder="1" applyAlignment="1">
      <alignment/>
    </xf>
    <xf numFmtId="3" fontId="26" fillId="49" borderId="26" xfId="0" applyNumberFormat="1" applyFont="1" applyFill="1" applyBorder="1" applyAlignment="1">
      <alignment/>
    </xf>
    <xf numFmtId="165" fontId="26" fillId="49" borderId="26" xfId="0" applyNumberFormat="1" applyFont="1" applyFill="1" applyBorder="1" applyAlignment="1">
      <alignment horizontal="right"/>
    </xf>
    <xf numFmtId="3" fontId="26" fillId="50" borderId="26" xfId="0" applyNumberFormat="1" applyFont="1" applyFill="1" applyBorder="1" applyAlignment="1">
      <alignment/>
    </xf>
    <xf numFmtId="175" fontId="77" fillId="50" borderId="19" xfId="133" applyNumberFormat="1" applyFont="1" applyFill="1" applyBorder="1" applyAlignment="1">
      <alignment horizontal="left" wrapText="1"/>
    </xf>
    <xf numFmtId="3" fontId="31" fillId="50" borderId="0" xfId="0" applyNumberFormat="1" applyFont="1" applyFill="1" applyAlignment="1">
      <alignment vertical="top" wrapText="1"/>
    </xf>
    <xf numFmtId="175" fontId="77" fillId="50" borderId="19" xfId="133" applyNumberFormat="1" applyFont="1" applyFill="1" applyBorder="1" applyAlignment="1">
      <alignment vertical="center"/>
    </xf>
    <xf numFmtId="0" fontId="77" fillId="49" borderId="0" xfId="0" applyFont="1" applyFill="1" applyBorder="1" applyAlignment="1">
      <alignment vertical="center"/>
    </xf>
    <xf numFmtId="0" fontId="77" fillId="49" borderId="0" xfId="0" applyFont="1" applyFill="1" applyBorder="1" applyAlignment="1">
      <alignment vertical="center" wrapText="1"/>
    </xf>
    <xf numFmtId="0" fontId="81" fillId="50" borderId="0" xfId="0" applyFont="1" applyFill="1" applyBorder="1" applyAlignment="1">
      <alignment/>
    </xf>
    <xf numFmtId="0" fontId="77" fillId="50" borderId="0" xfId="0" applyFont="1" applyFill="1" applyBorder="1" applyAlignment="1">
      <alignment vertical="center"/>
    </xf>
    <xf numFmtId="0" fontId="77" fillId="50" borderId="0" xfId="0" applyFont="1" applyFill="1" applyBorder="1" applyAlignment="1">
      <alignment vertical="center" wrapText="1"/>
    </xf>
    <xf numFmtId="0" fontId="77" fillId="50" borderId="19" xfId="0" applyFont="1" applyFill="1" applyBorder="1" applyAlignment="1">
      <alignment vertical="center"/>
    </xf>
    <xf numFmtId="0" fontId="77" fillId="50" borderId="19" xfId="0" applyFont="1" applyFill="1" applyBorder="1" applyAlignment="1">
      <alignment vertical="center" wrapText="1"/>
    </xf>
    <xf numFmtId="165" fontId="26" fillId="50" borderId="19" xfId="145" applyNumberFormat="1" applyFont="1" applyFill="1" applyBorder="1" applyAlignment="1">
      <alignment horizontal="center" vertical="center"/>
      <protection/>
    </xf>
    <xf numFmtId="169" fontId="26" fillId="49" borderId="0" xfId="133" applyNumberFormat="1" applyFont="1" applyFill="1" applyBorder="1" applyAlignment="1">
      <alignment horizontal="right" vertical="center"/>
    </xf>
    <xf numFmtId="169" fontId="26" fillId="50" borderId="0" xfId="133" applyNumberFormat="1" applyFont="1" applyFill="1" applyBorder="1" applyAlignment="1">
      <alignment horizontal="right" vertical="center"/>
    </xf>
    <xf numFmtId="169" fontId="26" fillId="50" borderId="19" xfId="133" applyNumberFormat="1" applyFont="1" applyFill="1" applyBorder="1" applyAlignment="1">
      <alignment horizontal="right" vertical="center"/>
    </xf>
    <xf numFmtId="0" fontId="88" fillId="51" borderId="27" xfId="0" applyFont="1" applyFill="1" applyBorder="1" applyAlignment="1">
      <alignment horizontal="center"/>
    </xf>
    <xf numFmtId="0" fontId="88" fillId="51" borderId="28" xfId="0" applyFont="1" applyFill="1" applyBorder="1" applyAlignment="1">
      <alignment horizontal="center"/>
    </xf>
    <xf numFmtId="0" fontId="88" fillId="51" borderId="22" xfId="0" applyFont="1" applyFill="1" applyBorder="1" applyAlignment="1">
      <alignment horizontal="center"/>
    </xf>
    <xf numFmtId="0" fontId="88" fillId="51" borderId="24" xfId="0" applyFont="1" applyFill="1" applyBorder="1" applyAlignment="1">
      <alignment horizontal="center"/>
    </xf>
    <xf numFmtId="0" fontId="29" fillId="52" borderId="29" xfId="0" applyFont="1" applyFill="1" applyBorder="1" applyAlignment="1">
      <alignment horizontal="center" vertical="center" wrapText="1"/>
    </xf>
    <xf numFmtId="0" fontId="29" fillId="52" borderId="30" xfId="0" applyFont="1" applyFill="1" applyBorder="1" applyAlignment="1">
      <alignment horizontal="center" vertical="center" wrapText="1"/>
    </xf>
    <xf numFmtId="0" fontId="25" fillId="50" borderId="21" xfId="0" applyFont="1" applyFill="1" applyBorder="1" applyAlignment="1">
      <alignment horizontal="center"/>
    </xf>
    <xf numFmtId="165" fontId="21" fillId="50" borderId="20" xfId="0" applyNumberFormat="1" applyFont="1" applyFill="1" applyBorder="1" applyAlignment="1">
      <alignment horizontal="center" wrapText="1"/>
    </xf>
    <xf numFmtId="165" fontId="21" fillId="50" borderId="19" xfId="0" applyNumberFormat="1" applyFont="1" applyFill="1" applyBorder="1" applyAlignment="1">
      <alignment horizontal="center" wrapText="1"/>
    </xf>
    <xf numFmtId="0" fontId="88" fillId="51" borderId="0" xfId="0" applyFont="1" applyFill="1" applyBorder="1" applyAlignment="1">
      <alignment horizontal="center" vertical="center"/>
    </xf>
    <xf numFmtId="0" fontId="20" fillId="49" borderId="0" xfId="0" applyFont="1" applyFill="1" applyBorder="1" applyAlignment="1">
      <alignment horizontal="left" vertical="center" wrapText="1"/>
    </xf>
    <xf numFmtId="0" fontId="31" fillId="50" borderId="0" xfId="0" applyFont="1" applyFill="1" applyBorder="1" applyAlignment="1">
      <alignment horizontal="left" vertical="center" wrapText="1"/>
    </xf>
    <xf numFmtId="0" fontId="31" fillId="50" borderId="0" xfId="147" applyFont="1" applyFill="1" applyAlignment="1">
      <alignment horizontal="left" wrapText="1"/>
      <protection/>
    </xf>
    <xf numFmtId="165" fontId="21" fillId="50" borderId="20" xfId="0" applyNumberFormat="1" applyFont="1" applyFill="1" applyBorder="1" applyAlignment="1">
      <alignment horizontal="center" vertical="center" wrapText="1"/>
    </xf>
    <xf numFmtId="165" fontId="21" fillId="50" borderId="19" xfId="0" applyNumberFormat="1" applyFont="1" applyFill="1" applyBorder="1" applyAlignment="1">
      <alignment horizontal="center" vertical="center" wrapText="1"/>
    </xf>
    <xf numFmtId="0" fontId="89" fillId="51" borderId="0" xfId="0" applyFont="1" applyFill="1" applyBorder="1" applyAlignment="1">
      <alignment horizontal="center" vertical="center"/>
    </xf>
    <xf numFmtId="0" fontId="25" fillId="50" borderId="21" xfId="0" applyFont="1" applyFill="1" applyBorder="1" applyAlignment="1">
      <alignment horizontal="center" vertical="center"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7" fillId="50" borderId="21" xfId="147" applyFont="1" applyFill="1" applyBorder="1" applyAlignment="1">
      <alignment horizontal="center"/>
      <protection/>
    </xf>
    <xf numFmtId="0" fontId="27" fillId="50" borderId="21" xfId="0" applyFont="1" applyFill="1" applyBorder="1" applyAlignment="1">
      <alignment horizontal="center"/>
    </xf>
    <xf numFmtId="0" fontId="20" fillId="50" borderId="20" xfId="145" applyFont="1" applyFill="1" applyBorder="1" applyAlignment="1">
      <alignment horizontal="center" vertical="center" wrapText="1"/>
      <protection/>
    </xf>
    <xf numFmtId="0" fontId="20" fillId="50" borderId="19" xfId="145" applyFont="1" applyFill="1" applyBorder="1" applyAlignment="1">
      <alignment horizontal="center" vertical="center" wrapText="1"/>
      <protection/>
    </xf>
    <xf numFmtId="165" fontId="20" fillId="50" borderId="20" xfId="0" applyNumberFormat="1" applyFont="1" applyFill="1" applyBorder="1" applyAlignment="1">
      <alignment horizontal="center" vertical="center" wrapText="1"/>
    </xf>
    <xf numFmtId="165" fontId="20" fillId="50" borderId="19" xfId="0" applyNumberFormat="1" applyFont="1" applyFill="1" applyBorder="1" applyAlignment="1">
      <alignment horizontal="center" vertical="center" wrapText="1"/>
    </xf>
    <xf numFmtId="0" fontId="77" fillId="50" borderId="19" xfId="0" applyFont="1" applyFill="1" applyBorder="1" applyAlignment="1">
      <alignment horizontal="center" vertical="center" wrapText="1"/>
    </xf>
    <xf numFmtId="0" fontId="31" fillId="50" borderId="0" xfId="0" applyFont="1" applyFill="1" applyAlignment="1">
      <alignment horizontal="left" vertical="top" wrapText="1"/>
    </xf>
    <xf numFmtId="0" fontId="32" fillId="53" borderId="0" xfId="0" applyFont="1" applyFill="1" applyAlignment="1">
      <alignment horizontal="left" vertical="top" wrapText="1"/>
    </xf>
    <xf numFmtId="0" fontId="20" fillId="50" borderId="0" xfId="145" applyFont="1" applyFill="1" applyBorder="1" applyAlignment="1">
      <alignment horizontal="center" vertical="center" wrapText="1"/>
      <protection/>
    </xf>
    <xf numFmtId="0" fontId="20" fillId="50" borderId="0" xfId="145" applyFont="1" applyFill="1" applyBorder="1" applyAlignment="1">
      <alignment horizontal="center" vertical="center"/>
      <protection/>
    </xf>
    <xf numFmtId="0" fontId="20" fillId="50" borderId="19" xfId="145" applyFont="1" applyFill="1" applyBorder="1" applyAlignment="1">
      <alignment horizontal="center" vertical="center"/>
      <protection/>
    </xf>
    <xf numFmtId="0" fontId="31" fillId="50" borderId="0" xfId="0" applyFont="1" applyFill="1" applyAlignment="1">
      <alignment horizontal="left" wrapText="1"/>
    </xf>
    <xf numFmtId="0" fontId="31" fillId="50" borderId="0" xfId="0" applyFont="1" applyFill="1" applyAlignment="1">
      <alignment horizontal="left"/>
    </xf>
    <xf numFmtId="0" fontId="20" fillId="50" borderId="20" xfId="0" applyFont="1" applyFill="1" applyBorder="1" applyAlignment="1">
      <alignment horizontal="center" vertical="center"/>
    </xf>
    <xf numFmtId="0" fontId="20" fillId="50" borderId="20" xfId="147" applyFont="1" applyFill="1" applyBorder="1" applyAlignment="1">
      <alignment horizontal="center" vertical="center" wrapText="1"/>
      <protection/>
    </xf>
    <xf numFmtId="0" fontId="20" fillId="50" borderId="19" xfId="147" applyFont="1" applyFill="1" applyBorder="1" applyAlignment="1">
      <alignment horizontal="center" vertical="center" wrapText="1"/>
      <protection/>
    </xf>
    <xf numFmtId="0" fontId="20" fillId="50" borderId="20" xfId="145" applyFont="1" applyFill="1" applyBorder="1" applyAlignment="1">
      <alignment horizontal="center" vertical="center"/>
      <protection/>
    </xf>
    <xf numFmtId="0" fontId="20" fillId="50" borderId="21" xfId="145" applyFont="1" applyFill="1" applyBorder="1" applyAlignment="1">
      <alignment horizontal="center" vertical="center"/>
      <protection/>
    </xf>
    <xf numFmtId="0" fontId="20" fillId="50" borderId="20" xfId="0" applyFont="1" applyFill="1" applyBorder="1" applyAlignment="1" applyProtection="1">
      <alignment horizontal="center" vertical="center" wrapText="1"/>
      <protection/>
    </xf>
    <xf numFmtId="0" fontId="20" fillId="50" borderId="19" xfId="0" applyFont="1" applyFill="1" applyBorder="1" applyAlignment="1" applyProtection="1">
      <alignment horizontal="center" vertical="center" wrapText="1"/>
      <protection/>
    </xf>
    <xf numFmtId="0" fontId="20" fillId="50" borderId="0" xfId="0" applyFont="1" applyFill="1" applyBorder="1" applyAlignment="1" applyProtection="1">
      <alignment horizontal="center" vertical="center" wrapText="1"/>
      <protection/>
    </xf>
  </cellXfs>
  <cellStyles count="170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2" xfId="20"/>
    <cellStyle name="20% - Énfasis2 2" xfId="21"/>
    <cellStyle name="20% - Énfasis2 2 2" xfId="22"/>
    <cellStyle name="20% - Énfasis2 3" xfId="23"/>
    <cellStyle name="20% - Énfasis2 3 2" xfId="24"/>
    <cellStyle name="20% - Énfasis3" xfId="25"/>
    <cellStyle name="20% - Énfasis3 2" xfId="26"/>
    <cellStyle name="20% - Énfasis3 2 2" xfId="27"/>
    <cellStyle name="20% - Énfasis3 3" xfId="28"/>
    <cellStyle name="20% - Énfasis3 3 2" xfId="29"/>
    <cellStyle name="20% - Énfasis4" xfId="30"/>
    <cellStyle name="20% - Énfasis4 2" xfId="31"/>
    <cellStyle name="20% - Énfasis4 2 2" xfId="32"/>
    <cellStyle name="20% - Énfasis4 3" xfId="33"/>
    <cellStyle name="20% - Énfasis4 3 2" xfId="34"/>
    <cellStyle name="20% - Énfasis5" xfId="35"/>
    <cellStyle name="20% - Énfasis5 2" xfId="36"/>
    <cellStyle name="20% - Énfasis5 2 2" xfId="37"/>
    <cellStyle name="20% - Énfasis5 3" xfId="38"/>
    <cellStyle name="20% - Énfasis5 3 2" xfId="39"/>
    <cellStyle name="20% - Énfasis6" xfId="40"/>
    <cellStyle name="20% - Énfasis6 2" xfId="41"/>
    <cellStyle name="20% - Énfasis6 2 2" xfId="42"/>
    <cellStyle name="20% - Énfasis6 3" xfId="43"/>
    <cellStyle name="20% - Énfasis6 3 2" xfId="44"/>
    <cellStyle name="40% - Énfasis1" xfId="45"/>
    <cellStyle name="40% - Énfasis1 2" xfId="46"/>
    <cellStyle name="40% - Énfasis1 2 2" xfId="47"/>
    <cellStyle name="40% - Énfasis1 3" xfId="48"/>
    <cellStyle name="40% - Énfasis1 3 2" xfId="49"/>
    <cellStyle name="40% - Énfasis2" xfId="50"/>
    <cellStyle name="40% - Énfasis2 2" xfId="51"/>
    <cellStyle name="40% - Énfasis2 2 2" xfId="52"/>
    <cellStyle name="40% - Énfasis2 3" xfId="53"/>
    <cellStyle name="40% - Énfasis2 3 2" xfId="54"/>
    <cellStyle name="40% - Énfasis3" xfId="55"/>
    <cellStyle name="40% - Énfasis3 2" xfId="56"/>
    <cellStyle name="40% - Énfasis3 2 2" xfId="57"/>
    <cellStyle name="40% - Énfasis3 3" xfId="58"/>
    <cellStyle name="40% - Énfasis3 3 2" xfId="59"/>
    <cellStyle name="40% - Énfasis4" xfId="60"/>
    <cellStyle name="40% - Énfasis4 2" xfId="61"/>
    <cellStyle name="40% - Énfasis4 2 2" xfId="62"/>
    <cellStyle name="40% - Énfasis4 3" xfId="63"/>
    <cellStyle name="40% - Énfasis4 3 2" xfId="64"/>
    <cellStyle name="40% - Énfasis5" xfId="65"/>
    <cellStyle name="40% - Énfasis5 2" xfId="66"/>
    <cellStyle name="40% - Énfasis5 2 2" xfId="67"/>
    <cellStyle name="40% - Énfasis5 3" xfId="68"/>
    <cellStyle name="40% - Énfasis5 3 2" xfId="69"/>
    <cellStyle name="40% - Énfasis6" xfId="70"/>
    <cellStyle name="40% - Énfasis6 2" xfId="71"/>
    <cellStyle name="40% - Énfasis6 2 2" xfId="72"/>
    <cellStyle name="40% - Énfasis6 3" xfId="73"/>
    <cellStyle name="40% - Énfasis6 3 2" xfId="74"/>
    <cellStyle name="60% - Énfasis1" xfId="75"/>
    <cellStyle name="60% - Énfasis1 2" xfId="76"/>
    <cellStyle name="60% - Énfasis1 3" xfId="77"/>
    <cellStyle name="60% - Énfasis2" xfId="78"/>
    <cellStyle name="60% - Énfasis2 2" xfId="79"/>
    <cellStyle name="60% - Énfasis2 3" xfId="80"/>
    <cellStyle name="60% - Énfasis3" xfId="81"/>
    <cellStyle name="60% - Énfasis3 2" xfId="82"/>
    <cellStyle name="60% - Énfasis3 3" xfId="83"/>
    <cellStyle name="60% - Énfasis4" xfId="84"/>
    <cellStyle name="60% - Énfasis4 2" xfId="85"/>
    <cellStyle name="60% - Énfasis4 3" xfId="86"/>
    <cellStyle name="60% - Énfasis5" xfId="87"/>
    <cellStyle name="60% - Énfasis5 2" xfId="88"/>
    <cellStyle name="60% - Énfasis5 3" xfId="89"/>
    <cellStyle name="60% - Énfasis6" xfId="90"/>
    <cellStyle name="60% - Énfasis6 2" xfId="91"/>
    <cellStyle name="60% - Énfasis6 3" xfId="92"/>
    <cellStyle name="Buena" xfId="93"/>
    <cellStyle name="Buena 2" xfId="94"/>
    <cellStyle name="Buena 3" xfId="95"/>
    <cellStyle name="Cálculo" xfId="96"/>
    <cellStyle name="Cálculo 2" xfId="97"/>
    <cellStyle name="Cálculo 3" xfId="98"/>
    <cellStyle name="Celda de comprobación" xfId="99"/>
    <cellStyle name="Celda de comprobación 2" xfId="100"/>
    <cellStyle name="Celda de comprobación 3" xfId="101"/>
    <cellStyle name="Celda vinculada" xfId="102"/>
    <cellStyle name="Celda vinculada 2" xfId="103"/>
    <cellStyle name="Celda vinculada 3" xfId="104"/>
    <cellStyle name="Encabezado 4" xfId="105"/>
    <cellStyle name="Encabezado 4 2" xfId="106"/>
    <cellStyle name="Encabezado 4 3" xfId="107"/>
    <cellStyle name="Énfasis1" xfId="108"/>
    <cellStyle name="Énfasis1 2" xfId="109"/>
    <cellStyle name="Énfasis1 3" xfId="110"/>
    <cellStyle name="Énfasis2" xfId="111"/>
    <cellStyle name="Énfasis2 2" xfId="112"/>
    <cellStyle name="Énfasis2 3" xfId="113"/>
    <cellStyle name="Énfasis3" xfId="114"/>
    <cellStyle name="Énfasis3 2" xfId="115"/>
    <cellStyle name="Énfasis3 3" xfId="116"/>
    <cellStyle name="Énfasis4" xfId="117"/>
    <cellStyle name="Énfasis4 2" xfId="118"/>
    <cellStyle name="Énfasis4 3" xfId="119"/>
    <cellStyle name="Énfasis5" xfId="120"/>
    <cellStyle name="Énfasis5 2" xfId="121"/>
    <cellStyle name="Énfasis5 3" xfId="122"/>
    <cellStyle name="Énfasis6" xfId="123"/>
    <cellStyle name="Énfasis6 2" xfId="124"/>
    <cellStyle name="Énfasis6 3" xfId="125"/>
    <cellStyle name="Entrada" xfId="126"/>
    <cellStyle name="Entrada 2" xfId="127"/>
    <cellStyle name="Entrada 3" xfId="128"/>
    <cellStyle name="Hyperlink" xfId="129"/>
    <cellStyle name="Incorrecto" xfId="130"/>
    <cellStyle name="Incorrecto 2" xfId="131"/>
    <cellStyle name="Incorrecto 3" xfId="132"/>
    <cellStyle name="Comma" xfId="133"/>
    <cellStyle name="Comma [0]" xfId="134"/>
    <cellStyle name="Millares 2" xfId="135"/>
    <cellStyle name="Millares 3" xfId="136"/>
    <cellStyle name="Millares 3 2" xfId="137"/>
    <cellStyle name="Millares 3 3" xfId="138"/>
    <cellStyle name="Millares 4" xfId="139"/>
    <cellStyle name="Currency" xfId="140"/>
    <cellStyle name="Currency [0]" xfId="141"/>
    <cellStyle name="Neutral" xfId="142"/>
    <cellStyle name="Neutral 2" xfId="143"/>
    <cellStyle name="Neutral 3" xfId="144"/>
    <cellStyle name="Normal 2" xfId="145"/>
    <cellStyle name="Normal 2 2" xfId="146"/>
    <cellStyle name="Normal 2 3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_cuadro2.3 " xfId="154"/>
    <cellStyle name="Notas" xfId="155"/>
    <cellStyle name="Notas 2" xfId="156"/>
    <cellStyle name="Notas 3" xfId="157"/>
    <cellStyle name="Percent" xfId="158"/>
    <cellStyle name="Porcentaje 2" xfId="159"/>
    <cellStyle name="Porcentaje 3" xfId="160"/>
    <cellStyle name="Salida" xfId="161"/>
    <cellStyle name="Salida 2" xfId="162"/>
    <cellStyle name="Salida 3" xfId="163"/>
    <cellStyle name="Texto de advertencia" xfId="164"/>
    <cellStyle name="Texto de advertencia 2" xfId="165"/>
    <cellStyle name="Texto de advertencia 3" xfId="166"/>
    <cellStyle name="Texto explicativo" xfId="167"/>
    <cellStyle name="Texto explicativo 2" xfId="168"/>
    <cellStyle name="Texto explicativo 3" xfId="169"/>
    <cellStyle name="Título" xfId="170"/>
    <cellStyle name="Título 1" xfId="171"/>
    <cellStyle name="Título 1 2" xfId="172"/>
    <cellStyle name="Título 2" xfId="173"/>
    <cellStyle name="Título 2 2" xfId="174"/>
    <cellStyle name="Título 2 3" xfId="175"/>
    <cellStyle name="Título 3" xfId="176"/>
    <cellStyle name="Título 3 2" xfId="177"/>
    <cellStyle name="Título 3 3" xfId="178"/>
    <cellStyle name="Título 4" xfId="179"/>
    <cellStyle name="Título 5" xfId="180"/>
    <cellStyle name="Total" xfId="181"/>
    <cellStyle name="Total 2" xfId="182"/>
    <cellStyle name="Total 3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57150</xdr:rowOff>
    </xdr:from>
    <xdr:to>
      <xdr:col>1</xdr:col>
      <xdr:colOff>247650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2914650</xdr:colOff>
      <xdr:row>1</xdr:row>
      <xdr:rowOff>47625</xdr:rowOff>
    </xdr:from>
    <xdr:to>
      <xdr:col>1</xdr:col>
      <xdr:colOff>4848225</xdr:colOff>
      <xdr:row>3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266700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85725</xdr:rowOff>
    </xdr:from>
    <xdr:to>
      <xdr:col>2</xdr:col>
      <xdr:colOff>0</xdr:colOff>
      <xdr:row>4</xdr:row>
      <xdr:rowOff>133350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838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1</xdr:col>
      <xdr:colOff>933450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12</xdr:col>
      <xdr:colOff>723900</xdr:colOff>
      <xdr:row>4</xdr:row>
      <xdr:rowOff>171450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38200"/>
          <a:ext cx="116109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0</xdr:row>
      <xdr:rowOff>161925</xdr:rowOff>
    </xdr:from>
    <xdr:to>
      <xdr:col>12</xdr:col>
      <xdr:colOff>723900</xdr:colOff>
      <xdr:row>3</xdr:row>
      <xdr:rowOff>47625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63150" y="161925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152400</xdr:rowOff>
    </xdr:from>
    <xdr:to>
      <xdr:col>1</xdr:col>
      <xdr:colOff>590550</xdr:colOff>
      <xdr:row>3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12</xdr:col>
      <xdr:colOff>876300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17249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657225</xdr:colOff>
      <xdr:row>0</xdr:row>
      <xdr:rowOff>209550</xdr:rowOff>
    </xdr:from>
    <xdr:to>
      <xdr:col>13</xdr:col>
      <xdr:colOff>0</xdr:colOff>
      <xdr:row>4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700" y="209550"/>
          <a:ext cx="1781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0</xdr:col>
      <xdr:colOff>1771650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104775</xdr:rowOff>
    </xdr:from>
    <xdr:to>
      <xdr:col>13</xdr:col>
      <xdr:colOff>657225</xdr:colOff>
      <xdr:row>3</xdr:row>
      <xdr:rowOff>161925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117919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0</xdr:row>
      <xdr:rowOff>133350</xdr:rowOff>
    </xdr:from>
    <xdr:to>
      <xdr:col>13</xdr:col>
      <xdr:colOff>685800</xdr:colOff>
      <xdr:row>3</xdr:row>
      <xdr:rowOff>38100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72700" y="13335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1</xdr:col>
      <xdr:colOff>295275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123825</xdr:rowOff>
    </xdr:from>
    <xdr:to>
      <xdr:col>13</xdr:col>
      <xdr:colOff>752475</xdr:colOff>
      <xdr:row>3</xdr:row>
      <xdr:rowOff>180975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10734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0</xdr:row>
      <xdr:rowOff>123825</xdr:rowOff>
    </xdr:from>
    <xdr:to>
      <xdr:col>13</xdr:col>
      <xdr:colOff>733425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23825"/>
          <a:ext cx="1809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66675</xdr:rowOff>
    </xdr:from>
    <xdr:to>
      <xdr:col>0</xdr:col>
      <xdr:colOff>1343025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11</xdr:col>
      <xdr:colOff>1038225</xdr:colOff>
      <xdr:row>5</xdr:row>
      <xdr:rowOff>9525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477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</xdr:row>
      <xdr:rowOff>9525</xdr:rowOff>
    </xdr:from>
    <xdr:to>
      <xdr:col>11</xdr:col>
      <xdr:colOff>1000125</xdr:colOff>
      <xdr:row>3</xdr:row>
      <xdr:rowOff>104775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219075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171450</xdr:rowOff>
    </xdr:from>
    <xdr:to>
      <xdr:col>0</xdr:col>
      <xdr:colOff>1704975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7145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11</xdr:col>
      <xdr:colOff>962025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923925"/>
          <a:ext cx="11868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142875</xdr:rowOff>
    </xdr:from>
    <xdr:to>
      <xdr:col>11</xdr:col>
      <xdr:colOff>857250</xdr:colOff>
      <xdr:row>3</xdr:row>
      <xdr:rowOff>104775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142875"/>
          <a:ext cx="1933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171450</xdr:rowOff>
    </xdr:from>
    <xdr:to>
      <xdr:col>0</xdr:col>
      <xdr:colOff>1524000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1219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9</xdr:col>
      <xdr:colOff>619125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8915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0</xdr:row>
      <xdr:rowOff>85725</xdr:rowOff>
    </xdr:from>
    <xdr:to>
      <xdr:col>9</xdr:col>
      <xdr:colOff>942975</xdr:colOff>
      <xdr:row>3</xdr:row>
      <xdr:rowOff>28575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85725"/>
          <a:ext cx="1924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19050</xdr:rowOff>
    </xdr:from>
    <xdr:to>
      <xdr:col>1</xdr:col>
      <xdr:colOff>523875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12</xdr:col>
      <xdr:colOff>752475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10791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1</xdr:row>
      <xdr:rowOff>0</xdr:rowOff>
    </xdr:from>
    <xdr:to>
      <xdr:col>12</xdr:col>
      <xdr:colOff>685800</xdr:colOff>
      <xdr:row>3</xdr:row>
      <xdr:rowOff>95250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19050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733425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85725</xdr:rowOff>
    </xdr:from>
    <xdr:to>
      <xdr:col>12</xdr:col>
      <xdr:colOff>1047750</xdr:colOff>
      <xdr:row>4</xdr:row>
      <xdr:rowOff>133350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14925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1</xdr:row>
      <xdr:rowOff>0</xdr:rowOff>
    </xdr:from>
    <xdr:to>
      <xdr:col>12</xdr:col>
      <xdr:colOff>1085850</xdr:colOff>
      <xdr:row>4</xdr:row>
      <xdr:rowOff>28575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44475" y="209550"/>
          <a:ext cx="2019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0</xdr:col>
      <xdr:colOff>1771650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12</xdr:col>
      <xdr:colOff>9525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00100"/>
          <a:ext cx="10782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0</xdr:row>
      <xdr:rowOff>142875</xdr:rowOff>
    </xdr:from>
    <xdr:to>
      <xdr:col>11</xdr:col>
      <xdr:colOff>752475</xdr:colOff>
      <xdr:row>3</xdr:row>
      <xdr:rowOff>57150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142875"/>
          <a:ext cx="1647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161925</xdr:rowOff>
    </xdr:from>
    <xdr:to>
      <xdr:col>0</xdr:col>
      <xdr:colOff>1514475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11</xdr:col>
      <xdr:colOff>714375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38200"/>
          <a:ext cx="10277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152400</xdr:rowOff>
    </xdr:from>
    <xdr:to>
      <xdr:col>11</xdr:col>
      <xdr:colOff>638175</xdr:colOff>
      <xdr:row>3</xdr:row>
      <xdr:rowOff>57150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15240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152400</xdr:rowOff>
    </xdr:from>
    <xdr:to>
      <xdr:col>0</xdr:col>
      <xdr:colOff>1600200</xdr:colOff>
      <xdr:row>3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9</xdr:col>
      <xdr:colOff>628650</xdr:colOff>
      <xdr:row>4</xdr:row>
      <xdr:rowOff>104775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0</xdr:row>
      <xdr:rowOff>133350</xdr:rowOff>
    </xdr:from>
    <xdr:to>
      <xdr:col>9</xdr:col>
      <xdr:colOff>723900</xdr:colOff>
      <xdr:row>3</xdr:row>
      <xdr:rowOff>76200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3335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="90" zoomScaleNormal="90" zoomScalePageLayoutView="0" workbookViewId="0" topLeftCell="A1">
      <selection activeCell="B34" sqref="B34"/>
    </sheetView>
  </sheetViews>
  <sheetFormatPr defaultColWidth="11.421875" defaultRowHeight="15"/>
  <cols>
    <col min="1" max="1" width="13.7109375" style="120" customWidth="1"/>
    <col min="2" max="2" width="73.8515625" style="120" customWidth="1"/>
    <col min="3" max="16384" width="11.421875" style="120" customWidth="1"/>
  </cols>
  <sheetData>
    <row r="1" spans="1:2" ht="17.25">
      <c r="A1" s="119"/>
      <c r="B1" s="119"/>
    </row>
    <row r="2" spans="1:2" ht="17.25">
      <c r="A2" s="119"/>
      <c r="B2" s="119"/>
    </row>
    <row r="3" spans="1:2" ht="17.25">
      <c r="A3" s="119"/>
      <c r="B3" s="119"/>
    </row>
    <row r="4" spans="1:2" ht="17.25">
      <c r="A4" s="119"/>
      <c r="B4" s="119"/>
    </row>
    <row r="5" spans="1:2" ht="18" thickBot="1">
      <c r="A5" s="119"/>
      <c r="B5" s="119"/>
    </row>
    <row r="6" spans="1:2" ht="20.25">
      <c r="A6" s="284" t="s">
        <v>6</v>
      </c>
      <c r="B6" s="285"/>
    </row>
    <row r="7" spans="1:2" ht="20.25">
      <c r="A7" s="286" t="s">
        <v>38</v>
      </c>
      <c r="B7" s="287"/>
    </row>
    <row r="8" spans="1:2" ht="17.25">
      <c r="A8" s="288" t="s">
        <v>78</v>
      </c>
      <c r="B8" s="289"/>
    </row>
    <row r="9" spans="1:2" ht="17.25">
      <c r="A9" s="121"/>
      <c r="B9" s="122"/>
    </row>
    <row r="10" spans="1:3" ht="16.5">
      <c r="A10" s="101" t="s">
        <v>34</v>
      </c>
      <c r="B10" s="103" t="s">
        <v>39</v>
      </c>
      <c r="C10" s="123"/>
    </row>
    <row r="11" spans="1:3" ht="16.5">
      <c r="A11" s="101" t="s">
        <v>8</v>
      </c>
      <c r="B11" s="103" t="s">
        <v>40</v>
      </c>
      <c r="C11" s="123"/>
    </row>
    <row r="12" spans="1:3" ht="16.5">
      <c r="A12" s="101" t="s">
        <v>12</v>
      </c>
      <c r="B12" s="103" t="s">
        <v>13</v>
      </c>
      <c r="C12" s="123"/>
    </row>
    <row r="13" spans="1:3" ht="16.5">
      <c r="A13" s="101" t="s">
        <v>18</v>
      </c>
      <c r="B13" s="103" t="s">
        <v>19</v>
      </c>
      <c r="C13" s="123"/>
    </row>
    <row r="14" spans="1:3" ht="16.5">
      <c r="A14" s="101" t="s">
        <v>67</v>
      </c>
      <c r="B14" s="103" t="s">
        <v>69</v>
      </c>
      <c r="C14" s="123"/>
    </row>
    <row r="15" spans="1:3" ht="16.5">
      <c r="A15" s="101" t="s">
        <v>68</v>
      </c>
      <c r="B15" s="213" t="s">
        <v>70</v>
      </c>
      <c r="C15" s="123"/>
    </row>
    <row r="16" spans="1:3" ht="16.5">
      <c r="A16" s="101" t="s">
        <v>21</v>
      </c>
      <c r="B16" s="103" t="s">
        <v>41</v>
      </c>
      <c r="C16" s="123"/>
    </row>
    <row r="17" spans="1:3" ht="16.5">
      <c r="A17" s="101" t="s">
        <v>35</v>
      </c>
      <c r="B17" s="103" t="s">
        <v>42</v>
      </c>
      <c r="C17" s="123"/>
    </row>
    <row r="18" spans="1:3" ht="16.5">
      <c r="A18" s="101" t="s">
        <v>22</v>
      </c>
      <c r="B18" s="103" t="s">
        <v>23</v>
      </c>
      <c r="C18" s="123"/>
    </row>
    <row r="19" spans="1:3" ht="16.5">
      <c r="A19" s="101" t="s">
        <v>26</v>
      </c>
      <c r="B19" s="103" t="s">
        <v>27</v>
      </c>
      <c r="C19" s="123"/>
    </row>
    <row r="20" spans="1:3" ht="16.5">
      <c r="A20" s="101" t="s">
        <v>71</v>
      </c>
      <c r="B20" s="213" t="s">
        <v>72</v>
      </c>
      <c r="C20" s="123"/>
    </row>
    <row r="21" spans="1:3" ht="16.5">
      <c r="A21" s="101" t="s">
        <v>32</v>
      </c>
      <c r="B21" s="103" t="s">
        <v>43</v>
      </c>
      <c r="C21" s="123"/>
    </row>
    <row r="22" spans="1:3" ht="17.25" thickBot="1">
      <c r="A22" s="102" t="s">
        <v>44</v>
      </c>
      <c r="B22" s="104" t="s">
        <v>33</v>
      </c>
      <c r="C22" s="123"/>
    </row>
    <row r="23" ht="16.5">
      <c r="B23" s="54"/>
    </row>
    <row r="24" spans="1:2" ht="16.5">
      <c r="A24" s="124" t="s">
        <v>77</v>
      </c>
      <c r="B24" s="54"/>
    </row>
  </sheetData>
  <sheetProtection/>
  <mergeCells count="3">
    <mergeCell ref="A6:B6"/>
    <mergeCell ref="A7:B7"/>
    <mergeCell ref="A8:B8"/>
  </mergeCells>
  <hyperlinks>
    <hyperlink ref="B11" location="'Cuadro E.1.2'!A1" display="Exportaciones según zonas francas- Toneladas métricas"/>
    <hyperlink ref="B10" location="'Cuadro E.1.1'!A1" display="Exportaciones según zonas francas- Miles de dólares FOB"/>
    <hyperlink ref="B12" location="'Cuadro E.2'!A1" display="Exportaciones según país de destino"/>
    <hyperlink ref="B13" location="'Cuadro E.3'!A1" display="Exportaciones  totales según códigos de operación"/>
    <hyperlink ref="B17" location="'Cuadro I.1.2'!A1" display="Importaciones según zonas francas -Toneladas métricas"/>
    <hyperlink ref="B18" location="'Cuadro I.2'!A1" display="Importaciones,  según país de origen"/>
    <hyperlink ref="B19" location="'Cuadro I.3'!A1" display="Importaciones totales según códigos de operación "/>
    <hyperlink ref="B21" location="'Cuadro B.1'!A1" display="Exportaciones - Importaciones y Balanza comercial según zonas francas"/>
    <hyperlink ref="B22" location="'Cuadro B.2'!A1" display="Exportaciones - Importaciones y Balanza comercial según principales países"/>
    <hyperlink ref="B16" location="'Cuadro I.1.1 '!A1" display="Importaciones según zonas francas- Miles de dólares CIF"/>
    <hyperlink ref="B15" location="'Cuadro E.5'!A1" display="Exportaciones totales segun principales bolsas - codigos de operación"/>
    <hyperlink ref="B20" location="'Cuadro I.4'!A1" display="Importaciones totales según bolsas anonimizada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M26"/>
  <sheetViews>
    <sheetView zoomScalePageLayoutView="0" workbookViewId="0" topLeftCell="C1">
      <selection activeCell="L18" sqref="L18"/>
    </sheetView>
  </sheetViews>
  <sheetFormatPr defaultColWidth="11.421875" defaultRowHeight="15"/>
  <cols>
    <col min="1" max="1" width="12.57421875" style="120" customWidth="1"/>
    <col min="2" max="2" width="40.7109375" style="120" customWidth="1"/>
    <col min="3" max="4" width="11.57421875" style="120" bestFit="1" customWidth="1"/>
    <col min="5" max="5" width="11.00390625" style="120" customWidth="1"/>
    <col min="6" max="6" width="13.00390625" style="120" customWidth="1"/>
    <col min="7" max="7" width="15.00390625" style="120" customWidth="1"/>
    <col min="8" max="8" width="2.140625" style="120" customWidth="1"/>
    <col min="9" max="16384" width="11.421875" style="120" customWidth="1"/>
  </cols>
  <sheetData>
    <row r="1" ht="16.5"/>
    <row r="2" ht="16.5"/>
    <row r="3" ht="16.5"/>
    <row r="4" ht="8.25" customHeight="1"/>
    <row r="5" ht="16.5"/>
    <row r="6" spans="1:13" ht="16.5" customHeight="1">
      <c r="A6" s="293" t="s">
        <v>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1:13" ht="16.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1:13" ht="16.5" customHeight="1">
      <c r="A8" s="294" t="s">
        <v>87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</row>
    <row r="9" spans="1:13" ht="16.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</row>
    <row r="10" spans="1:13" ht="16.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</row>
    <row r="11" spans="1:13" ht="16.5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</row>
    <row r="12" spans="1:13" ht="17.25" thickBot="1">
      <c r="A12" s="123"/>
      <c r="B12" s="12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ht="17.25" thickBot="1">
      <c r="A13" s="97"/>
      <c r="B13" s="97"/>
      <c r="C13" s="304" t="s">
        <v>78</v>
      </c>
      <c r="D13" s="304"/>
      <c r="E13" s="304"/>
      <c r="F13" s="304"/>
      <c r="G13" s="304"/>
      <c r="H13" s="249"/>
      <c r="I13" s="304" t="s">
        <v>80</v>
      </c>
      <c r="J13" s="304"/>
      <c r="K13" s="304"/>
      <c r="L13" s="304"/>
      <c r="M13" s="304"/>
    </row>
    <row r="14" spans="1:13" ht="15.75" customHeight="1" thickBot="1">
      <c r="A14" s="312" t="s">
        <v>15</v>
      </c>
      <c r="B14" s="313" t="s">
        <v>16</v>
      </c>
      <c r="C14" s="304" t="s">
        <v>20</v>
      </c>
      <c r="D14" s="304"/>
      <c r="E14" s="304"/>
      <c r="F14" s="304"/>
      <c r="G14" s="307" t="s">
        <v>62</v>
      </c>
      <c r="I14" s="304" t="s">
        <v>20</v>
      </c>
      <c r="J14" s="304"/>
      <c r="K14" s="304"/>
      <c r="L14" s="304"/>
      <c r="M14" s="307" t="s">
        <v>62</v>
      </c>
    </row>
    <row r="15" spans="1:13" ht="24.75" thickBot="1">
      <c r="A15" s="306"/>
      <c r="B15" s="314"/>
      <c r="C15" s="113">
        <v>2020</v>
      </c>
      <c r="D15" s="113">
        <v>2021</v>
      </c>
      <c r="E15" s="39" t="s">
        <v>2</v>
      </c>
      <c r="F15" s="39" t="s">
        <v>3</v>
      </c>
      <c r="G15" s="308"/>
      <c r="I15" s="223">
        <v>2020</v>
      </c>
      <c r="J15" s="223">
        <v>2021</v>
      </c>
      <c r="K15" s="39" t="s">
        <v>2</v>
      </c>
      <c r="L15" s="39" t="s">
        <v>3</v>
      </c>
      <c r="M15" s="308"/>
    </row>
    <row r="16" spans="1:13" s="135" customFormat="1" ht="16.5">
      <c r="A16" s="85"/>
      <c r="B16" s="86" t="s">
        <v>17</v>
      </c>
      <c r="C16" s="79">
        <v>73162.67918999995</v>
      </c>
      <c r="D16" s="79">
        <v>152844.0586500002</v>
      </c>
      <c r="E16" s="80">
        <v>108.90987090982756</v>
      </c>
      <c r="F16" s="80">
        <v>108.90987090982757</v>
      </c>
      <c r="G16" s="80">
        <v>100</v>
      </c>
      <c r="I16" s="79">
        <v>402134.8768099999</v>
      </c>
      <c r="J16" s="79">
        <v>545872.5258400001</v>
      </c>
      <c r="K16" s="80">
        <v>35.74364157872165</v>
      </c>
      <c r="L16" s="80">
        <v>35.74364157872164</v>
      </c>
      <c r="M16" s="80">
        <v>100</v>
      </c>
    </row>
    <row r="17" spans="1:13" ht="36">
      <c r="A17" s="87" t="s">
        <v>177</v>
      </c>
      <c r="B17" s="88" t="s">
        <v>178</v>
      </c>
      <c r="C17" s="81">
        <v>21043.005869999975</v>
      </c>
      <c r="D17" s="81">
        <v>40752.88520999998</v>
      </c>
      <c r="E17" s="82">
        <v>93.66475237313625</v>
      </c>
      <c r="F17" s="82">
        <v>26.9397998517993</v>
      </c>
      <c r="G17" s="82">
        <v>26.663048318626892</v>
      </c>
      <c r="I17" s="81">
        <v>79438.30184999999</v>
      </c>
      <c r="J17" s="81">
        <v>102622.88617999997</v>
      </c>
      <c r="K17" s="82">
        <v>29.185649478986164</v>
      </c>
      <c r="L17" s="82">
        <v>5.765375168131512</v>
      </c>
      <c r="M17" s="82">
        <v>18.799789570299716</v>
      </c>
    </row>
    <row r="18" spans="1:13" ht="36">
      <c r="A18" s="89" t="s">
        <v>179</v>
      </c>
      <c r="B18" s="90" t="s">
        <v>180</v>
      </c>
      <c r="C18" s="83">
        <v>50919.41489999998</v>
      </c>
      <c r="D18" s="83">
        <v>111051.93398000019</v>
      </c>
      <c r="E18" s="84">
        <v>118.09349969573245</v>
      </c>
      <c r="F18" s="84">
        <v>82.19015452378248</v>
      </c>
      <c r="G18" s="84">
        <v>72.65701719835876</v>
      </c>
      <c r="I18" s="83">
        <v>317411.55155000003</v>
      </c>
      <c r="J18" s="83">
        <v>436977.3299900002</v>
      </c>
      <c r="K18" s="84">
        <v>37.66900664330917</v>
      </c>
      <c r="L18" s="84">
        <v>29.732755186139308</v>
      </c>
      <c r="M18" s="84">
        <v>80.0511674987801</v>
      </c>
    </row>
    <row r="19" spans="1:13" ht="24">
      <c r="A19" s="87" t="s">
        <v>181</v>
      </c>
      <c r="B19" s="88" t="s">
        <v>182</v>
      </c>
      <c r="C19" s="81">
        <v>1104.2172199999998</v>
      </c>
      <c r="D19" s="81">
        <v>970.2468699999996</v>
      </c>
      <c r="E19" s="82">
        <v>-12.132608292415526</v>
      </c>
      <c r="F19" s="82">
        <v>-0.1831129634442248</v>
      </c>
      <c r="G19" s="82">
        <v>0.6347952799537874</v>
      </c>
      <c r="I19" s="81">
        <v>4822.7266500000005</v>
      </c>
      <c r="J19" s="81">
        <v>5721.1005399999995</v>
      </c>
      <c r="K19" s="82">
        <v>18.627924723869604</v>
      </c>
      <c r="L19" s="82">
        <v>0.2234011377293348</v>
      </c>
      <c r="M19" s="82">
        <v>1.0480653026448343</v>
      </c>
    </row>
    <row r="20" spans="1:13" ht="24">
      <c r="A20" s="276" t="s">
        <v>183</v>
      </c>
      <c r="B20" s="277" t="s">
        <v>184</v>
      </c>
      <c r="C20" s="83">
        <v>66.85155999999999</v>
      </c>
      <c r="D20" s="83">
        <v>47.48035999999999</v>
      </c>
      <c r="E20" s="84">
        <v>-28.97643675031668</v>
      </c>
      <c r="F20" s="84">
        <v>-0.026476887143093725</v>
      </c>
      <c r="G20" s="84">
        <v>0.0310645768107519</v>
      </c>
      <c r="H20" s="275"/>
      <c r="I20" s="83">
        <v>417.8561199999999</v>
      </c>
      <c r="J20" s="83">
        <v>523.4638799999999</v>
      </c>
      <c r="K20" s="84">
        <v>25.273713832407196</v>
      </c>
      <c r="L20" s="84">
        <v>0.026261775859321285</v>
      </c>
      <c r="M20" s="84">
        <v>0.0958948939946158</v>
      </c>
    </row>
    <row r="21" spans="1:13" ht="45" customHeight="1">
      <c r="A21" s="273" t="s">
        <v>185</v>
      </c>
      <c r="B21" s="274" t="s">
        <v>186</v>
      </c>
      <c r="C21" s="81">
        <v>0</v>
      </c>
      <c r="D21" s="81">
        <v>21.512230000000002</v>
      </c>
      <c r="E21" s="82" t="s">
        <v>108</v>
      </c>
      <c r="F21" s="82">
        <v>0.02940328352948062</v>
      </c>
      <c r="G21" s="82">
        <v>0.014074626249791736</v>
      </c>
      <c r="H21" s="275"/>
      <c r="I21" s="81">
        <v>15.251000000000001</v>
      </c>
      <c r="J21" s="81">
        <v>27.745250000000002</v>
      </c>
      <c r="K21" s="82">
        <v>81.9241361222215</v>
      </c>
      <c r="L21" s="82">
        <v>0.0031069799513816516</v>
      </c>
      <c r="M21" s="82">
        <v>0.005082734280737985</v>
      </c>
    </row>
    <row r="22" spans="1:13" ht="17.25" thickBot="1">
      <c r="A22" s="278"/>
      <c r="B22" s="279" t="s">
        <v>214</v>
      </c>
      <c r="C22" s="211">
        <v>29.189639999991257</v>
      </c>
      <c r="D22" s="211">
        <v>2.6560087462712545E-11</v>
      </c>
      <c r="E22" s="212">
        <v>-99.99999999990901</v>
      </c>
      <c r="F22" s="280">
        <v>-0.039896898696362426</v>
      </c>
      <c r="G22" s="280">
        <v>1.8658685707606537E-14</v>
      </c>
      <c r="H22" s="211"/>
      <c r="I22" s="211">
        <v>29.18963999990658</v>
      </c>
      <c r="J22" s="211">
        <v>-1.1542766742422828E-11</v>
      </c>
      <c r="K22" s="212">
        <v>-100.00000000003955</v>
      </c>
      <c r="L22" s="211">
        <v>-0.007258669089214872</v>
      </c>
      <c r="M22" s="211">
        <v>4.9439619065339E-16</v>
      </c>
    </row>
    <row r="23" spans="1:7" ht="16.5">
      <c r="A23" s="126" t="s">
        <v>54</v>
      </c>
      <c r="B23" s="137"/>
      <c r="C23" s="138"/>
      <c r="D23" s="138"/>
      <c r="E23" s="138"/>
      <c r="F23" s="144"/>
      <c r="G23" s="144"/>
    </row>
    <row r="24" spans="1:7" ht="16.5">
      <c r="A24" s="296" t="s">
        <v>49</v>
      </c>
      <c r="B24" s="296"/>
      <c r="C24" s="296"/>
      <c r="D24" s="296"/>
      <c r="E24" s="296"/>
      <c r="F24" s="145"/>
      <c r="G24" s="145"/>
    </row>
    <row r="25" spans="1:7" ht="16.5">
      <c r="A25" s="142"/>
      <c r="B25" s="142"/>
      <c r="C25" s="125"/>
      <c r="D25" s="125"/>
      <c r="E25" s="142"/>
      <c r="F25" s="142"/>
      <c r="G25" s="142"/>
    </row>
    <row r="26" spans="3:7" ht="16.5">
      <c r="C26" s="125"/>
      <c r="D26" s="125"/>
      <c r="E26" s="125"/>
      <c r="F26" s="125"/>
      <c r="G26" s="125"/>
    </row>
  </sheetData>
  <sheetProtection/>
  <mergeCells count="11">
    <mergeCell ref="G14:G15"/>
    <mergeCell ref="I13:M13"/>
    <mergeCell ref="I14:L14"/>
    <mergeCell ref="M14:M15"/>
    <mergeCell ref="A6:M7"/>
    <mergeCell ref="A8:M11"/>
    <mergeCell ref="A24:E24"/>
    <mergeCell ref="C13:G13"/>
    <mergeCell ref="A14:A15"/>
    <mergeCell ref="B14:B15"/>
    <mergeCell ref="C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M26"/>
  <sheetViews>
    <sheetView zoomScale="85" zoomScaleNormal="85" zoomScalePageLayoutView="0" workbookViewId="0" topLeftCell="A1">
      <selection activeCell="L27" sqref="L27"/>
    </sheetView>
  </sheetViews>
  <sheetFormatPr defaultColWidth="11.421875" defaultRowHeight="15"/>
  <cols>
    <col min="1" max="1" width="12.57421875" style="120" customWidth="1"/>
    <col min="2" max="2" width="72.00390625" style="120" customWidth="1"/>
    <col min="3" max="4" width="11.57421875" style="120" bestFit="1" customWidth="1"/>
    <col min="5" max="5" width="11.00390625" style="120" customWidth="1"/>
    <col min="6" max="6" width="17.421875" style="120" customWidth="1"/>
    <col min="7" max="7" width="2.7109375" style="120" customWidth="1"/>
    <col min="8" max="8" width="11.140625" style="120" customWidth="1"/>
    <col min="9" max="9" width="59.8515625" style="120" customWidth="1"/>
    <col min="10" max="10" width="12.8515625" style="120" bestFit="1" customWidth="1"/>
    <col min="11" max="12" width="11.421875" style="120" customWidth="1"/>
    <col min="13" max="13" width="13.7109375" style="120" customWidth="1"/>
    <col min="14" max="16384" width="11.421875" style="120" customWidth="1"/>
  </cols>
  <sheetData>
    <row r="1" ht="16.5"/>
    <row r="2" ht="16.5"/>
    <row r="3" ht="16.5"/>
    <row r="4" ht="6" customHeight="1"/>
    <row r="5" ht="16.5"/>
    <row r="6" spans="1:13" ht="16.5" customHeight="1">
      <c r="A6" s="293" t="s">
        <v>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1:13" ht="16.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1:13" ht="16.5" customHeight="1">
      <c r="A8" s="294" t="s">
        <v>93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</row>
    <row r="9" spans="1:13" ht="16.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</row>
    <row r="10" spans="1:13" ht="16.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</row>
    <row r="11" spans="1:13" ht="16.5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</row>
    <row r="12" spans="1:6" ht="17.25" thickBot="1">
      <c r="A12" s="123"/>
      <c r="B12" s="123"/>
      <c r="C12" s="143"/>
      <c r="D12" s="143"/>
      <c r="E12" s="143"/>
      <c r="F12" s="143"/>
    </row>
    <row r="13" spans="1:13" ht="17.25" thickBot="1">
      <c r="A13" s="97"/>
      <c r="B13" s="97"/>
      <c r="C13" s="304" t="s">
        <v>78</v>
      </c>
      <c r="D13" s="304"/>
      <c r="E13" s="304"/>
      <c r="F13" s="304"/>
      <c r="G13" s="249"/>
      <c r="H13" s="249"/>
      <c r="I13" s="249"/>
      <c r="J13" s="304" t="s">
        <v>92</v>
      </c>
      <c r="K13" s="304"/>
      <c r="L13" s="304"/>
      <c r="M13" s="304"/>
    </row>
    <row r="14" spans="1:13" ht="15.75" customHeight="1" thickBot="1">
      <c r="A14" s="312" t="s">
        <v>64</v>
      </c>
      <c r="B14" s="313" t="s">
        <v>65</v>
      </c>
      <c r="C14" s="304" t="s">
        <v>20</v>
      </c>
      <c r="D14" s="304"/>
      <c r="E14" s="304"/>
      <c r="F14" s="304"/>
      <c r="H14" s="305" t="s">
        <v>64</v>
      </c>
      <c r="I14" s="320" t="s">
        <v>65</v>
      </c>
      <c r="J14" s="304" t="s">
        <v>20</v>
      </c>
      <c r="K14" s="304"/>
      <c r="L14" s="304"/>
      <c r="M14" s="304"/>
    </row>
    <row r="15" spans="1:13" ht="36.75" customHeight="1" thickBot="1">
      <c r="A15" s="306"/>
      <c r="B15" s="314"/>
      <c r="C15" s="201">
        <v>2020</v>
      </c>
      <c r="D15" s="201">
        <v>2021</v>
      </c>
      <c r="E15" s="39" t="s">
        <v>2</v>
      </c>
      <c r="F15" s="39" t="s">
        <v>3</v>
      </c>
      <c r="H15" s="306"/>
      <c r="I15" s="314"/>
      <c r="J15" s="223">
        <v>2020</v>
      </c>
      <c r="K15" s="223">
        <v>2021</v>
      </c>
      <c r="L15" s="39" t="s">
        <v>2</v>
      </c>
      <c r="M15" s="39" t="s">
        <v>3</v>
      </c>
    </row>
    <row r="16" spans="1:13" s="135" customFormat="1" ht="16.5">
      <c r="A16" s="85"/>
      <c r="B16" s="86" t="s">
        <v>17</v>
      </c>
      <c r="C16" s="79">
        <v>73162.67918999998</v>
      </c>
      <c r="D16" s="79">
        <v>152844.05865</v>
      </c>
      <c r="E16" s="202">
        <v>108.90987090982725</v>
      </c>
      <c r="F16" s="202">
        <v>108.90987090982725</v>
      </c>
      <c r="H16" s="255"/>
      <c r="I16" s="86" t="s">
        <v>17</v>
      </c>
      <c r="J16" s="79">
        <v>402134.8768099999</v>
      </c>
      <c r="K16" s="79">
        <v>545872.52584</v>
      </c>
      <c r="L16" s="202">
        <v>35.74364157872161</v>
      </c>
      <c r="M16" s="202">
        <v>35.74364157872162</v>
      </c>
    </row>
    <row r="17" spans="1:13" ht="48">
      <c r="A17" s="87" t="s">
        <v>202</v>
      </c>
      <c r="B17" s="88" t="s">
        <v>203</v>
      </c>
      <c r="C17" s="81">
        <v>21231.285449999996</v>
      </c>
      <c r="D17" s="81">
        <v>48569.43251999997</v>
      </c>
      <c r="E17" s="210">
        <v>128.76350390739054</v>
      </c>
      <c r="F17" s="210">
        <v>37.36624652441187</v>
      </c>
      <c r="H17" s="253" t="s">
        <v>202</v>
      </c>
      <c r="I17" s="253" t="s">
        <v>203</v>
      </c>
      <c r="J17" s="281">
        <v>92569.96237000001</v>
      </c>
      <c r="K17" s="281">
        <v>142493.32233999998</v>
      </c>
      <c r="L17" s="210">
        <v>53.930409705102235</v>
      </c>
      <c r="M17" s="210">
        <v>12.414580989847265</v>
      </c>
    </row>
    <row r="18" spans="1:13" ht="16.5">
      <c r="A18" s="89" t="s">
        <v>200</v>
      </c>
      <c r="B18" s="90" t="s">
        <v>201</v>
      </c>
      <c r="C18" s="83">
        <v>12081.797899999996</v>
      </c>
      <c r="D18" s="83">
        <v>15775.132290000005</v>
      </c>
      <c r="E18" s="209">
        <v>30.569410451734246</v>
      </c>
      <c r="F18" s="209">
        <v>5.048112549854271</v>
      </c>
      <c r="H18" s="254" t="s">
        <v>200</v>
      </c>
      <c r="I18" s="254" t="s">
        <v>201</v>
      </c>
      <c r="J18" s="282">
        <v>43723.365130000006</v>
      </c>
      <c r="K18" s="282">
        <v>53267.47947</v>
      </c>
      <c r="L18" s="209">
        <v>21.82840756109019</v>
      </c>
      <c r="M18" s="209">
        <v>2.373361498935439</v>
      </c>
    </row>
    <row r="19" spans="1:13" ht="16.5">
      <c r="A19" s="87" t="s">
        <v>211</v>
      </c>
      <c r="B19" s="88" t="s">
        <v>212</v>
      </c>
      <c r="C19" s="81">
        <v>231.77516000000006</v>
      </c>
      <c r="D19" s="81">
        <v>1876.2892000000004</v>
      </c>
      <c r="E19" s="210">
        <v>709.5298909512132</v>
      </c>
      <c r="F19" s="210">
        <v>2.2477498886136686</v>
      </c>
      <c r="H19" s="253" t="s">
        <v>208</v>
      </c>
      <c r="I19" s="253" t="s">
        <v>209</v>
      </c>
      <c r="J19" s="281">
        <v>39194.60361999999</v>
      </c>
      <c r="K19" s="281">
        <v>48061.10446999999</v>
      </c>
      <c r="L19" s="210">
        <v>22.621738788233724</v>
      </c>
      <c r="M19" s="210">
        <v>2.2048574648224886</v>
      </c>
    </row>
    <row r="20" spans="1:13" ht="24">
      <c r="A20" s="89" t="s">
        <v>206</v>
      </c>
      <c r="B20" s="90" t="s">
        <v>207</v>
      </c>
      <c r="C20" s="83">
        <v>2033.2457100000001</v>
      </c>
      <c r="D20" s="83">
        <v>806.71389</v>
      </c>
      <c r="E20" s="209">
        <v>-60.323836610972116</v>
      </c>
      <c r="F20" s="209">
        <v>-1.676444648527367</v>
      </c>
      <c r="H20" s="254" t="s">
        <v>215</v>
      </c>
      <c r="I20" s="254" t="s">
        <v>216</v>
      </c>
      <c r="J20" s="282">
        <v>6794.065139999999</v>
      </c>
      <c r="K20" s="282">
        <v>4178.590730000002</v>
      </c>
      <c r="L20" s="209">
        <v>-38.4964576598098</v>
      </c>
      <c r="M20" s="209">
        <v>-0.650397307179042</v>
      </c>
    </row>
    <row r="21" spans="1:13" ht="17.25" thickBot="1">
      <c r="A21" s="309" t="s">
        <v>210</v>
      </c>
      <c r="B21" s="309"/>
      <c r="C21" s="211">
        <v>37584.57496999999</v>
      </c>
      <c r="D21" s="211">
        <v>85816.49075000001</v>
      </c>
      <c r="E21" s="212">
        <v>128.32901747192497</v>
      </c>
      <c r="F21" s="212">
        <v>65.9242065954748</v>
      </c>
      <c r="G21" s="248"/>
      <c r="H21" s="309" t="s">
        <v>210</v>
      </c>
      <c r="I21" s="309"/>
      <c r="J21" s="283">
        <v>219852.88054999994</v>
      </c>
      <c r="K21" s="283">
        <v>297872.0288300001</v>
      </c>
      <c r="L21" s="212">
        <v>35.48698024097832</v>
      </c>
      <c r="M21" s="212">
        <v>19.40123893229547</v>
      </c>
    </row>
    <row r="22" spans="1:11" ht="16.5">
      <c r="A22" s="126" t="s">
        <v>54</v>
      </c>
      <c r="B22" s="137"/>
      <c r="C22" s="138"/>
      <c r="D22" s="138"/>
      <c r="E22" s="138"/>
      <c r="F22" s="144"/>
      <c r="J22" s="174"/>
      <c r="K22" s="174"/>
    </row>
    <row r="23" spans="1:6" ht="27.75" customHeight="1">
      <c r="A23" s="310" t="s">
        <v>66</v>
      </c>
      <c r="B23" s="310"/>
      <c r="C23" s="310"/>
      <c r="D23" s="310"/>
      <c r="E23" s="310"/>
      <c r="F23" s="310"/>
    </row>
    <row r="24" spans="1:6" ht="16.5">
      <c r="A24" s="310"/>
      <c r="B24" s="310"/>
      <c r="C24" s="310"/>
      <c r="D24" s="310"/>
      <c r="E24" s="310"/>
      <c r="F24" s="310"/>
    </row>
    <row r="25" spans="1:6" ht="16.5">
      <c r="A25" s="142"/>
      <c r="B25" s="142"/>
      <c r="C25" s="125"/>
      <c r="D25" s="125"/>
      <c r="E25" s="142"/>
      <c r="F25" s="142"/>
    </row>
    <row r="26" spans="3:6" ht="16.5">
      <c r="C26" s="125"/>
      <c r="D26" s="125"/>
      <c r="E26" s="125"/>
      <c r="F26" s="125"/>
    </row>
  </sheetData>
  <sheetProtection/>
  <mergeCells count="14">
    <mergeCell ref="I14:I15"/>
    <mergeCell ref="H21:I21"/>
    <mergeCell ref="J13:M13"/>
    <mergeCell ref="J14:M14"/>
    <mergeCell ref="A8:M11"/>
    <mergeCell ref="A6:M7"/>
    <mergeCell ref="A21:B21"/>
    <mergeCell ref="H14:H15"/>
    <mergeCell ref="A24:F24"/>
    <mergeCell ref="A23:F23"/>
    <mergeCell ref="C13:F13"/>
    <mergeCell ref="A14:A15"/>
    <mergeCell ref="B14:B15"/>
    <mergeCell ref="C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AA54"/>
  <sheetViews>
    <sheetView zoomScale="90" zoomScaleNormal="90" zoomScalePageLayoutView="0" workbookViewId="0" topLeftCell="A1">
      <selection activeCell="M15" sqref="M15:N15"/>
    </sheetView>
  </sheetViews>
  <sheetFormatPr defaultColWidth="11.421875" defaultRowHeight="15"/>
  <cols>
    <col min="1" max="1" width="37.7109375" style="120" customWidth="1"/>
    <col min="2" max="6" width="11.7109375" style="120" bestFit="1" customWidth="1"/>
    <col min="7" max="7" width="11.28125" style="120" bestFit="1" customWidth="1"/>
    <col min="8" max="8" width="2.28125" style="120" customWidth="1"/>
    <col min="9" max="16384" width="11.421875" style="120" customWidth="1"/>
  </cols>
  <sheetData>
    <row r="1" ht="15" customHeight="1"/>
    <row r="2" ht="16.5"/>
    <row r="3" ht="16.5"/>
    <row r="4" ht="16.5"/>
    <row r="5" spans="1:14" ht="16.5" customHeight="1">
      <c r="A5" s="293" t="s">
        <v>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1:14" ht="16.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</row>
    <row r="7" spans="1:14" ht="16.5" customHeight="1">
      <c r="A7" s="294" t="s">
        <v>88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</row>
    <row r="8" spans="1:14" ht="16.5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</row>
    <row r="9" spans="1:14" ht="16.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</row>
    <row r="10" spans="1:14" ht="16.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</row>
    <row r="11" spans="1:7" ht="17.25" thickBot="1">
      <c r="A11" s="132"/>
      <c r="B11" s="133"/>
      <c r="C11" s="133"/>
      <c r="D11" s="133"/>
      <c r="E11" s="133"/>
      <c r="F11" s="133"/>
      <c r="G11" s="133"/>
    </row>
    <row r="12" spans="1:14" ht="17.25" thickBot="1">
      <c r="A12" s="97"/>
      <c r="B12" s="304" t="s">
        <v>78</v>
      </c>
      <c r="C12" s="304"/>
      <c r="D12" s="304"/>
      <c r="E12" s="304"/>
      <c r="F12" s="304"/>
      <c r="G12" s="304"/>
      <c r="H12" s="249"/>
      <c r="I12" s="304" t="s">
        <v>80</v>
      </c>
      <c r="J12" s="304"/>
      <c r="K12" s="304"/>
      <c r="L12" s="304"/>
      <c r="M12" s="304"/>
      <c r="N12" s="304"/>
    </row>
    <row r="13" spans="1:14" ht="17.25" thickBot="1">
      <c r="A13" s="322" t="s">
        <v>28</v>
      </c>
      <c r="B13" s="321" t="s">
        <v>29</v>
      </c>
      <c r="C13" s="321"/>
      <c r="D13" s="321" t="s">
        <v>30</v>
      </c>
      <c r="E13" s="321"/>
      <c r="F13" s="321" t="s">
        <v>31</v>
      </c>
      <c r="G13" s="321"/>
      <c r="I13" s="321" t="s">
        <v>29</v>
      </c>
      <c r="J13" s="321"/>
      <c r="K13" s="321" t="s">
        <v>30</v>
      </c>
      <c r="L13" s="321"/>
      <c r="M13" s="321" t="s">
        <v>31</v>
      </c>
      <c r="N13" s="321"/>
    </row>
    <row r="14" spans="1:14" ht="17.25" thickBot="1">
      <c r="A14" s="323"/>
      <c r="B14" s="113">
        <v>2020</v>
      </c>
      <c r="C14" s="113">
        <v>2021</v>
      </c>
      <c r="D14" s="191">
        <v>2020</v>
      </c>
      <c r="E14" s="191">
        <v>2021</v>
      </c>
      <c r="F14" s="191">
        <v>2020</v>
      </c>
      <c r="G14" s="191">
        <v>2021</v>
      </c>
      <c r="I14" s="223">
        <v>2020</v>
      </c>
      <c r="J14" s="223">
        <v>2021</v>
      </c>
      <c r="K14" s="223">
        <v>2020</v>
      </c>
      <c r="L14" s="223">
        <v>2021</v>
      </c>
      <c r="M14" s="223">
        <v>2020</v>
      </c>
      <c r="N14" s="223">
        <v>2021</v>
      </c>
    </row>
    <row r="15" spans="1:14" s="135" customFormat="1" ht="16.5">
      <c r="A15" s="92" t="s">
        <v>4</v>
      </c>
      <c r="B15" s="2">
        <v>135332.46343207802</v>
      </c>
      <c r="C15" s="2">
        <v>175987.85062339602</v>
      </c>
      <c r="D15" s="2">
        <v>69079.030417279</v>
      </c>
      <c r="E15" s="2">
        <v>144183.165336781</v>
      </c>
      <c r="F15" s="2">
        <v>66253.433014799</v>
      </c>
      <c r="G15" s="2">
        <v>31804.685286615015</v>
      </c>
      <c r="H15" s="134"/>
      <c r="I15" s="2">
        <v>777032.4901994519</v>
      </c>
      <c r="J15" s="2">
        <v>848119.9887711499</v>
      </c>
      <c r="K15" s="2">
        <v>387068.87789165496</v>
      </c>
      <c r="L15" s="2">
        <v>520285.54766054905</v>
      </c>
      <c r="M15" s="2">
        <v>389963.612307797</v>
      </c>
      <c r="N15" s="2">
        <v>327834.44111060095</v>
      </c>
    </row>
    <row r="16" spans="1:27" s="135" customFormat="1" ht="16.5">
      <c r="A16" s="93" t="s">
        <v>51</v>
      </c>
      <c r="B16" s="4">
        <v>78604.351967</v>
      </c>
      <c r="C16" s="4">
        <v>55775.838028802995</v>
      </c>
      <c r="D16" s="4">
        <v>26670.105458699996</v>
      </c>
      <c r="E16" s="4">
        <v>58387.122662887</v>
      </c>
      <c r="F16" s="4">
        <v>51934.24650829999</v>
      </c>
      <c r="G16" s="4">
        <v>-2611.284634084001</v>
      </c>
      <c r="H16" s="134"/>
      <c r="I16" s="4">
        <v>467785.63387099997</v>
      </c>
      <c r="J16" s="4">
        <v>390652.93960436294</v>
      </c>
      <c r="K16" s="4">
        <v>209033.866210679</v>
      </c>
      <c r="L16" s="4">
        <v>232587.671603698</v>
      </c>
      <c r="M16" s="4">
        <v>258751.767660321</v>
      </c>
      <c r="N16" s="4">
        <v>158065.26800066498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</row>
    <row r="17" spans="1:14" s="135" customFormat="1" ht="16.5">
      <c r="A17" s="94" t="s">
        <v>53</v>
      </c>
      <c r="B17" s="2">
        <v>56728.111465078015</v>
      </c>
      <c r="C17" s="2">
        <v>120212.012594593</v>
      </c>
      <c r="D17" s="2">
        <v>42408.92495857901</v>
      </c>
      <c r="E17" s="2">
        <v>85796.042673894</v>
      </c>
      <c r="F17" s="2">
        <v>14319.186506499</v>
      </c>
      <c r="G17" s="2">
        <v>34415.969920699</v>
      </c>
      <c r="H17" s="136"/>
      <c r="I17" s="2">
        <v>309246.856328452</v>
      </c>
      <c r="J17" s="2">
        <v>457467.04916678695</v>
      </c>
      <c r="K17" s="2">
        <v>178035.01168097596</v>
      </c>
      <c r="L17" s="2">
        <v>287697.876056851</v>
      </c>
      <c r="M17" s="2">
        <v>131211.844647476</v>
      </c>
      <c r="N17" s="2">
        <v>169769.17310993595</v>
      </c>
    </row>
    <row r="18" spans="1:14" ht="16.5">
      <c r="A18" s="37" t="s">
        <v>95</v>
      </c>
      <c r="B18" s="9">
        <v>7976.1798899999985</v>
      </c>
      <c r="C18" s="9">
        <v>27904.37965</v>
      </c>
      <c r="D18" s="9">
        <v>513.5379599999999</v>
      </c>
      <c r="E18" s="9">
        <v>1285.49286</v>
      </c>
      <c r="F18" s="9">
        <v>7462.641929999999</v>
      </c>
      <c r="G18" s="9">
        <v>26618.88679</v>
      </c>
      <c r="H18" s="125"/>
      <c r="I18" s="9">
        <v>35617.754249999976</v>
      </c>
      <c r="J18" s="9">
        <v>104890.59808999997</v>
      </c>
      <c r="K18" s="9">
        <v>2740.3657000000003</v>
      </c>
      <c r="L18" s="9">
        <v>4052.37291</v>
      </c>
      <c r="M18" s="9">
        <v>32877.38854999998</v>
      </c>
      <c r="N18" s="9">
        <v>100838.22517999998</v>
      </c>
    </row>
    <row r="19" spans="1:14" ht="16.5">
      <c r="A19" s="95" t="s">
        <v>94</v>
      </c>
      <c r="B19" s="12">
        <v>599.58759</v>
      </c>
      <c r="C19" s="12">
        <v>21072.895269999997</v>
      </c>
      <c r="D19" s="12">
        <v>1430.3757799999998</v>
      </c>
      <c r="E19" s="12">
        <v>2862.2347799999993</v>
      </c>
      <c r="F19" s="12">
        <v>-830.7881899999999</v>
      </c>
      <c r="G19" s="12">
        <v>18210.660489999995</v>
      </c>
      <c r="H19" s="134"/>
      <c r="I19" s="12">
        <v>55465.943690000015</v>
      </c>
      <c r="J19" s="12">
        <v>81689.43344</v>
      </c>
      <c r="K19" s="12">
        <v>4244.04308</v>
      </c>
      <c r="L19" s="12">
        <v>5860.340669999999</v>
      </c>
      <c r="M19" s="12">
        <v>51221.90061000001</v>
      </c>
      <c r="N19" s="12">
        <v>75829.09277</v>
      </c>
    </row>
    <row r="20" spans="1:14" ht="16.5">
      <c r="A20" s="37" t="s">
        <v>119</v>
      </c>
      <c r="B20" s="9">
        <v>8505.973490000002</v>
      </c>
      <c r="C20" s="9">
        <v>7399.618200000001</v>
      </c>
      <c r="D20" s="9">
        <v>3981.607200000001</v>
      </c>
      <c r="E20" s="9">
        <v>2720.9693300000004</v>
      </c>
      <c r="F20" s="9">
        <v>4524.366290000001</v>
      </c>
      <c r="G20" s="9">
        <v>4678.648870000001</v>
      </c>
      <c r="H20" s="134"/>
      <c r="I20" s="9">
        <v>33585.7081</v>
      </c>
      <c r="J20" s="9">
        <v>34544.95272000001</v>
      </c>
      <c r="K20" s="9">
        <v>12508.90503</v>
      </c>
      <c r="L20" s="9">
        <v>11132.253750000002</v>
      </c>
      <c r="M20" s="9">
        <v>21076.80307</v>
      </c>
      <c r="N20" s="9">
        <v>23412.698970000005</v>
      </c>
    </row>
    <row r="21" spans="1:14" ht="16.5">
      <c r="A21" s="95" t="s">
        <v>99</v>
      </c>
      <c r="B21" s="12">
        <v>5452.673830000001</v>
      </c>
      <c r="C21" s="12">
        <v>8360.916109999998</v>
      </c>
      <c r="D21" s="12">
        <v>4148.275640000001</v>
      </c>
      <c r="E21" s="12">
        <v>4266.23995</v>
      </c>
      <c r="F21" s="12">
        <v>1304.3981900000003</v>
      </c>
      <c r="G21" s="12">
        <v>4094.676159999998</v>
      </c>
      <c r="H21" s="134"/>
      <c r="I21" s="12">
        <v>31101.77628</v>
      </c>
      <c r="J21" s="12">
        <v>39483.19950999999</v>
      </c>
      <c r="K21" s="12">
        <v>16993.424549999996</v>
      </c>
      <c r="L21" s="12">
        <v>20495.21234</v>
      </c>
      <c r="M21" s="12">
        <v>14108.35173</v>
      </c>
      <c r="N21" s="12">
        <v>18987.98716999999</v>
      </c>
    </row>
    <row r="22" spans="1:14" ht="16.5">
      <c r="A22" s="37" t="s">
        <v>100</v>
      </c>
      <c r="B22" s="9">
        <v>4610.198945053001</v>
      </c>
      <c r="C22" s="9">
        <v>7100.118100592997</v>
      </c>
      <c r="D22" s="9">
        <v>3996.0276237789994</v>
      </c>
      <c r="E22" s="9">
        <v>2878.448515234999</v>
      </c>
      <c r="F22" s="9">
        <v>614.1713212740016</v>
      </c>
      <c r="G22" s="9">
        <v>4221.669585357998</v>
      </c>
      <c r="H22" s="134"/>
      <c r="I22" s="9">
        <v>22536.992408896993</v>
      </c>
      <c r="J22" s="9">
        <v>27549.545342787</v>
      </c>
      <c r="K22" s="9">
        <v>15496.886218743997</v>
      </c>
      <c r="L22" s="9">
        <v>10895.155979916999</v>
      </c>
      <c r="M22" s="9">
        <v>7040.106190152997</v>
      </c>
      <c r="N22" s="9">
        <v>16654.389362870003</v>
      </c>
    </row>
    <row r="23" spans="1:14" ht="16.5">
      <c r="A23" s="95" t="s">
        <v>97</v>
      </c>
      <c r="B23" s="12">
        <v>0</v>
      </c>
      <c r="C23" s="12">
        <v>5856.43672</v>
      </c>
      <c r="D23" s="12">
        <v>0</v>
      </c>
      <c r="E23" s="12">
        <v>0</v>
      </c>
      <c r="F23" s="12">
        <v>0</v>
      </c>
      <c r="G23" s="12">
        <v>5856.43672</v>
      </c>
      <c r="H23" s="134"/>
      <c r="I23" s="12">
        <v>7839.6981399999995</v>
      </c>
      <c r="J23" s="12">
        <v>14600.761379999998</v>
      </c>
      <c r="K23" s="12">
        <v>0</v>
      </c>
      <c r="L23" s="12">
        <v>0</v>
      </c>
      <c r="M23" s="12">
        <v>7839.6981399999995</v>
      </c>
      <c r="N23" s="12">
        <v>14600.761379999998</v>
      </c>
    </row>
    <row r="24" spans="1:14" ht="16.5">
      <c r="A24" s="37" t="s">
        <v>101</v>
      </c>
      <c r="B24" s="9">
        <v>10140.924119999998</v>
      </c>
      <c r="C24" s="9">
        <v>12287.983619999999</v>
      </c>
      <c r="D24" s="9">
        <v>8641.352039999998</v>
      </c>
      <c r="E24" s="9">
        <v>8673.87046</v>
      </c>
      <c r="F24" s="9">
        <v>1499.5720800000001</v>
      </c>
      <c r="G24" s="9">
        <v>3614.113159999998</v>
      </c>
      <c r="H24" s="134"/>
      <c r="I24" s="9">
        <v>35841.53317</v>
      </c>
      <c r="J24" s="9">
        <v>46123.58516999999</v>
      </c>
      <c r="K24" s="9">
        <v>28915.353339999987</v>
      </c>
      <c r="L24" s="9">
        <v>32366.535210000002</v>
      </c>
      <c r="M24" s="9">
        <v>6926.179830000013</v>
      </c>
      <c r="N24" s="9">
        <v>13757.049959999993</v>
      </c>
    </row>
    <row r="25" spans="1:14" ht="16.5">
      <c r="A25" s="95" t="s">
        <v>102</v>
      </c>
      <c r="B25" s="12">
        <v>1887.64474</v>
      </c>
      <c r="C25" s="12">
        <v>3572.5280199999997</v>
      </c>
      <c r="D25" s="12">
        <v>979.5395000000002</v>
      </c>
      <c r="E25" s="12">
        <v>1606.1004699999992</v>
      </c>
      <c r="F25" s="12">
        <v>908.1052399999998</v>
      </c>
      <c r="G25" s="12">
        <v>1966.4275500000003</v>
      </c>
      <c r="H25" s="134"/>
      <c r="I25" s="12">
        <v>11620.520550000001</v>
      </c>
      <c r="J25" s="12">
        <v>13531.011719999999</v>
      </c>
      <c r="K25" s="12">
        <v>5467.548360000002</v>
      </c>
      <c r="L25" s="12">
        <v>7313.3498999999965</v>
      </c>
      <c r="M25" s="12">
        <v>6152.9721899999995</v>
      </c>
      <c r="N25" s="12">
        <v>6217.661820000002</v>
      </c>
    </row>
    <row r="26" spans="1:14" ht="16.5">
      <c r="A26" s="37" t="s">
        <v>109</v>
      </c>
      <c r="B26" s="9">
        <v>1112.6359300000001</v>
      </c>
      <c r="C26" s="9">
        <v>1262.9217600000002</v>
      </c>
      <c r="D26" s="9">
        <v>659.49424</v>
      </c>
      <c r="E26" s="9">
        <v>1480.4512999999997</v>
      </c>
      <c r="F26" s="9">
        <v>453.14169000000015</v>
      </c>
      <c r="G26" s="9">
        <v>-217.52953999999957</v>
      </c>
      <c r="H26" s="134"/>
      <c r="I26" s="9">
        <v>4198.488109999999</v>
      </c>
      <c r="J26" s="9">
        <v>6317.049980000001</v>
      </c>
      <c r="K26" s="9">
        <v>2409.28451</v>
      </c>
      <c r="L26" s="9">
        <v>3778.24457</v>
      </c>
      <c r="M26" s="9">
        <v>1789.2035999999996</v>
      </c>
      <c r="N26" s="9">
        <v>2538.8054100000004</v>
      </c>
    </row>
    <row r="27" spans="1:14" ht="16.5">
      <c r="A27" s="95" t="s">
        <v>98</v>
      </c>
      <c r="B27" s="12">
        <v>3215.4544900000024</v>
      </c>
      <c r="C27" s="12">
        <v>6184.147840000004</v>
      </c>
      <c r="D27" s="12">
        <v>2678.46307</v>
      </c>
      <c r="E27" s="12">
        <v>3895.4953000000005</v>
      </c>
      <c r="F27" s="12">
        <v>536.9914200000027</v>
      </c>
      <c r="G27" s="12">
        <v>2288.652540000004</v>
      </c>
      <c r="H27" s="134"/>
      <c r="I27" s="12">
        <v>20319.07799</v>
      </c>
      <c r="J27" s="12">
        <v>23202.558169999997</v>
      </c>
      <c r="K27" s="12">
        <v>16919.575309999997</v>
      </c>
      <c r="L27" s="12">
        <v>21157.59513</v>
      </c>
      <c r="M27" s="12">
        <v>3399.5026800000073</v>
      </c>
      <c r="N27" s="12">
        <v>2044.9630399999953</v>
      </c>
    </row>
    <row r="28" spans="1:14" ht="16.5">
      <c r="A28" s="37" t="s">
        <v>118</v>
      </c>
      <c r="B28" s="9">
        <v>1186.5665</v>
      </c>
      <c r="C28" s="9">
        <v>179.48</v>
      </c>
      <c r="D28" s="9">
        <v>153.0729</v>
      </c>
      <c r="E28" s="9">
        <v>401.39694999999995</v>
      </c>
      <c r="F28" s="9">
        <v>1033.4936</v>
      </c>
      <c r="G28" s="9">
        <v>-221.91694999999996</v>
      </c>
      <c r="H28" s="134"/>
      <c r="I28" s="9">
        <v>2543.8665</v>
      </c>
      <c r="J28" s="9">
        <v>2995.2612000000004</v>
      </c>
      <c r="K28" s="9">
        <v>1101.5098799999998</v>
      </c>
      <c r="L28" s="9">
        <v>1906.6233399999999</v>
      </c>
      <c r="M28" s="9">
        <v>1442.35662</v>
      </c>
      <c r="N28" s="9">
        <v>1088.6378600000003</v>
      </c>
    </row>
    <row r="29" spans="1:14" ht="16.5">
      <c r="A29" s="95" t="s">
        <v>107</v>
      </c>
      <c r="B29" s="12">
        <v>0</v>
      </c>
      <c r="C29" s="12">
        <v>262.45029999999997</v>
      </c>
      <c r="D29" s="12">
        <v>0</v>
      </c>
      <c r="E29" s="12">
        <v>0</v>
      </c>
      <c r="F29" s="12">
        <v>0</v>
      </c>
      <c r="G29" s="12">
        <v>262.45029999999997</v>
      </c>
      <c r="H29" s="134"/>
      <c r="I29" s="12">
        <v>0</v>
      </c>
      <c r="J29" s="12">
        <v>854.3305</v>
      </c>
      <c r="K29" s="12">
        <v>0</v>
      </c>
      <c r="L29" s="12">
        <v>0</v>
      </c>
      <c r="M29" s="12">
        <v>0</v>
      </c>
      <c r="N29" s="12">
        <v>854.3305</v>
      </c>
    </row>
    <row r="30" spans="1:14" ht="16.5">
      <c r="A30" s="37" t="s">
        <v>105</v>
      </c>
      <c r="B30" s="9">
        <v>119.5326</v>
      </c>
      <c r="C30" s="9">
        <v>653.27004</v>
      </c>
      <c r="D30" s="9">
        <v>605.03407</v>
      </c>
      <c r="E30" s="9">
        <v>117.44163999999999</v>
      </c>
      <c r="F30" s="9">
        <v>-485.5014700000001</v>
      </c>
      <c r="G30" s="9">
        <v>535.8284</v>
      </c>
      <c r="H30" s="134"/>
      <c r="I30" s="9">
        <v>986.63959</v>
      </c>
      <c r="J30" s="9">
        <v>2664.51304</v>
      </c>
      <c r="K30" s="9">
        <v>831.1390000000001</v>
      </c>
      <c r="L30" s="9">
        <v>1875.19874</v>
      </c>
      <c r="M30" s="9">
        <v>155.50058999999985</v>
      </c>
      <c r="N30" s="9">
        <v>789.3143</v>
      </c>
    </row>
    <row r="31" spans="1:14" ht="16.5">
      <c r="A31" s="95" t="s">
        <v>115</v>
      </c>
      <c r="B31" s="12">
        <v>608.8448000000001</v>
      </c>
      <c r="C31" s="12">
        <v>265.55289</v>
      </c>
      <c r="D31" s="12">
        <v>234.8976</v>
      </c>
      <c r="E31" s="12">
        <v>70.34227</v>
      </c>
      <c r="F31" s="12">
        <v>373.94720000000007</v>
      </c>
      <c r="G31" s="12">
        <v>195.21062</v>
      </c>
      <c r="H31" s="134"/>
      <c r="I31" s="12">
        <v>1987.5203900000001</v>
      </c>
      <c r="J31" s="12">
        <v>1050.37576</v>
      </c>
      <c r="K31" s="12">
        <v>570.2679</v>
      </c>
      <c r="L31" s="12">
        <v>332.18684</v>
      </c>
      <c r="M31" s="12">
        <v>1417.2524900000003</v>
      </c>
      <c r="N31" s="12">
        <v>718.1889199999999</v>
      </c>
    </row>
    <row r="32" spans="1:14" ht="16.5">
      <c r="A32" s="37" t="s">
        <v>187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34"/>
      <c r="I32" s="9">
        <v>0</v>
      </c>
      <c r="J32" s="9">
        <v>0</v>
      </c>
      <c r="K32" s="9">
        <v>134.58</v>
      </c>
      <c r="L32" s="9">
        <v>40.5004</v>
      </c>
      <c r="M32" s="9">
        <v>-134.58</v>
      </c>
      <c r="N32" s="9">
        <v>-40.5004</v>
      </c>
    </row>
    <row r="33" spans="1:14" ht="16.5">
      <c r="A33" s="95" t="s">
        <v>111</v>
      </c>
      <c r="B33" s="12">
        <v>30.722099999999998</v>
      </c>
      <c r="C33" s="12">
        <v>45.234</v>
      </c>
      <c r="D33" s="12">
        <v>0</v>
      </c>
      <c r="E33" s="12">
        <v>66.90723</v>
      </c>
      <c r="F33" s="12">
        <v>30.722099999999998</v>
      </c>
      <c r="G33" s="12">
        <v>-21.673229999999997</v>
      </c>
      <c r="H33" s="134"/>
      <c r="I33" s="12">
        <v>121.94460999999998</v>
      </c>
      <c r="J33" s="12">
        <v>104.89442</v>
      </c>
      <c r="K33" s="12">
        <v>819.2801</v>
      </c>
      <c r="L33" s="12">
        <v>333.37968</v>
      </c>
      <c r="M33" s="12">
        <v>-697.3354899999999</v>
      </c>
      <c r="N33" s="12">
        <v>-228.48526</v>
      </c>
    </row>
    <row r="34" spans="1:14" ht="16.5">
      <c r="A34" s="37" t="s">
        <v>114</v>
      </c>
      <c r="B34" s="9">
        <v>2329.32358</v>
      </c>
      <c r="C34" s="9">
        <v>2059.1683099999996</v>
      </c>
      <c r="D34" s="9">
        <v>1741.3495899999996</v>
      </c>
      <c r="E34" s="9">
        <v>1579.6584100000002</v>
      </c>
      <c r="F34" s="9">
        <v>587.9739900000004</v>
      </c>
      <c r="G34" s="9">
        <v>479.5098999999992</v>
      </c>
      <c r="H34" s="134"/>
      <c r="I34" s="9">
        <v>7462.62232</v>
      </c>
      <c r="J34" s="9">
        <v>5733.135179999999</v>
      </c>
      <c r="K34" s="9">
        <v>6079.98855</v>
      </c>
      <c r="L34" s="9">
        <v>6359.727610000001</v>
      </c>
      <c r="M34" s="9">
        <v>1382.6337700000006</v>
      </c>
      <c r="N34" s="9">
        <v>-626.5924300000015</v>
      </c>
    </row>
    <row r="35" spans="1:14" ht="16.5">
      <c r="A35" s="95" t="s">
        <v>165</v>
      </c>
      <c r="B35" s="12">
        <v>0</v>
      </c>
      <c r="C35" s="12">
        <v>0</v>
      </c>
      <c r="D35" s="12">
        <v>103.84557000000001</v>
      </c>
      <c r="E35" s="12">
        <v>265.44633999999996</v>
      </c>
      <c r="F35" s="12">
        <v>-103.84557000000001</v>
      </c>
      <c r="G35" s="12">
        <v>-265.44633999999996</v>
      </c>
      <c r="H35" s="134"/>
      <c r="I35" s="12">
        <v>0</v>
      </c>
      <c r="J35" s="12">
        <v>0</v>
      </c>
      <c r="K35" s="12">
        <v>515.9466199999999</v>
      </c>
      <c r="L35" s="12">
        <v>812.1059</v>
      </c>
      <c r="M35" s="12">
        <v>-515.9466199999999</v>
      </c>
      <c r="N35" s="12">
        <v>-812.1059</v>
      </c>
    </row>
    <row r="36" spans="1:14" ht="16.5">
      <c r="A36" s="37" t="s">
        <v>113</v>
      </c>
      <c r="B36" s="9">
        <v>47.47624</v>
      </c>
      <c r="C36" s="9">
        <v>14.546040000000001</v>
      </c>
      <c r="D36" s="9">
        <v>248.55918</v>
      </c>
      <c r="E36" s="9">
        <v>628.6559999999998</v>
      </c>
      <c r="F36" s="9">
        <v>-201.08294</v>
      </c>
      <c r="G36" s="9">
        <v>-614.1099599999999</v>
      </c>
      <c r="H36" s="134"/>
      <c r="I36" s="9">
        <v>638.3089</v>
      </c>
      <c r="J36" s="9">
        <v>355.69243</v>
      </c>
      <c r="K36" s="9">
        <v>2723.6387500000005</v>
      </c>
      <c r="L36" s="9">
        <v>1222.30877</v>
      </c>
      <c r="M36" s="9">
        <v>-2085.3298500000005</v>
      </c>
      <c r="N36" s="9">
        <v>-866.61634</v>
      </c>
    </row>
    <row r="37" spans="1:14" ht="16.5">
      <c r="A37" s="95" t="s">
        <v>188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34"/>
      <c r="I37" s="12">
        <v>0</v>
      </c>
      <c r="J37" s="12">
        <v>0</v>
      </c>
      <c r="K37" s="12">
        <v>0</v>
      </c>
      <c r="L37" s="12">
        <v>1431.39999</v>
      </c>
      <c r="M37" s="12">
        <v>0</v>
      </c>
      <c r="N37" s="12">
        <v>-1431.39999</v>
      </c>
    </row>
    <row r="38" spans="1:14" ht="16.5">
      <c r="A38" s="37" t="s">
        <v>163</v>
      </c>
      <c r="B38" s="9">
        <v>0</v>
      </c>
      <c r="C38" s="9">
        <v>0</v>
      </c>
      <c r="D38" s="9">
        <v>168.60752000000002</v>
      </c>
      <c r="E38" s="9">
        <v>676.7526499999999</v>
      </c>
      <c r="F38" s="9">
        <v>-168.60752000000002</v>
      </c>
      <c r="G38" s="9">
        <v>-676.7526499999999</v>
      </c>
      <c r="H38" s="134"/>
      <c r="I38" s="9">
        <v>0</v>
      </c>
      <c r="J38" s="9">
        <v>159.795</v>
      </c>
      <c r="K38" s="9">
        <v>1627.619720000001</v>
      </c>
      <c r="L38" s="9">
        <v>1630.1337399999998</v>
      </c>
      <c r="M38" s="9">
        <v>-1627.619720000001</v>
      </c>
      <c r="N38" s="9">
        <v>-1470.3387399999997</v>
      </c>
    </row>
    <row r="39" spans="1:14" ht="16.5">
      <c r="A39" s="95" t="s">
        <v>110</v>
      </c>
      <c r="B39" s="12">
        <v>59.938000025</v>
      </c>
      <c r="C39" s="12">
        <v>135.966104</v>
      </c>
      <c r="D39" s="12">
        <v>568.9868147999999</v>
      </c>
      <c r="E39" s="12">
        <v>538.8759086590001</v>
      </c>
      <c r="F39" s="12">
        <v>-509.0488147749999</v>
      </c>
      <c r="G39" s="12">
        <v>-402.9098046590001</v>
      </c>
      <c r="H39" s="134"/>
      <c r="I39" s="12">
        <v>465.737389555</v>
      </c>
      <c r="J39" s="12">
        <v>424.875024</v>
      </c>
      <c r="K39" s="12">
        <v>1744.1526222319999</v>
      </c>
      <c r="L39" s="12">
        <v>2414.395546934</v>
      </c>
      <c r="M39" s="12">
        <v>-1278.415232677</v>
      </c>
      <c r="N39" s="12">
        <v>-1989.5205229339997</v>
      </c>
    </row>
    <row r="40" spans="1:14" ht="16.5">
      <c r="A40" s="37" t="s">
        <v>104</v>
      </c>
      <c r="B40" s="9">
        <v>4576.9267199999995</v>
      </c>
      <c r="C40" s="9">
        <v>5430.204910000003</v>
      </c>
      <c r="D40" s="9">
        <v>1338.98464</v>
      </c>
      <c r="E40" s="9">
        <v>8683.42305</v>
      </c>
      <c r="F40" s="9">
        <v>3237.9420800000003</v>
      </c>
      <c r="G40" s="9">
        <v>-3253.218139999996</v>
      </c>
      <c r="H40" s="134"/>
      <c r="I40" s="9">
        <v>17238.539670000002</v>
      </c>
      <c r="J40" s="9">
        <v>18117.43042</v>
      </c>
      <c r="K40" s="9">
        <v>5736.339730000001</v>
      </c>
      <c r="L40" s="9">
        <v>20940.23805</v>
      </c>
      <c r="M40" s="9">
        <v>11502.199940000002</v>
      </c>
      <c r="N40" s="9">
        <v>-2822.807629999999</v>
      </c>
    </row>
    <row r="41" spans="1:14" ht="16.5">
      <c r="A41" s="95" t="s">
        <v>164</v>
      </c>
      <c r="B41" s="12">
        <v>0</v>
      </c>
      <c r="C41" s="12">
        <v>0.633</v>
      </c>
      <c r="D41" s="12">
        <v>115.04912</v>
      </c>
      <c r="E41" s="12">
        <v>575.2115399999999</v>
      </c>
      <c r="F41" s="12">
        <v>-115.04912</v>
      </c>
      <c r="G41" s="12">
        <v>-574.57854</v>
      </c>
      <c r="H41" s="134"/>
      <c r="I41" s="12">
        <v>0.2748</v>
      </c>
      <c r="J41" s="12">
        <v>1.76</v>
      </c>
      <c r="K41" s="12">
        <v>837.44913</v>
      </c>
      <c r="L41" s="12">
        <v>3942.3310599999995</v>
      </c>
      <c r="M41" s="12">
        <v>-837.1743299999999</v>
      </c>
      <c r="N41" s="12">
        <v>-3940.5710599999998</v>
      </c>
    </row>
    <row r="42" spans="1:14" ht="16.5">
      <c r="A42" s="37" t="s">
        <v>103</v>
      </c>
      <c r="B42" s="9">
        <v>544.3756</v>
      </c>
      <c r="C42" s="9">
        <v>1658.58688</v>
      </c>
      <c r="D42" s="9">
        <v>473.0492699999999</v>
      </c>
      <c r="E42" s="9">
        <v>10061.46177</v>
      </c>
      <c r="F42" s="9">
        <v>71.32633000000007</v>
      </c>
      <c r="G42" s="9">
        <v>-8402.87489</v>
      </c>
      <c r="H42" s="134"/>
      <c r="I42" s="9">
        <v>2645.16868</v>
      </c>
      <c r="J42" s="9">
        <v>7356.01502</v>
      </c>
      <c r="K42" s="9">
        <v>6538.710480000001</v>
      </c>
      <c r="L42" s="9">
        <v>11829.93737</v>
      </c>
      <c r="M42" s="9">
        <v>-3893.5418000000004</v>
      </c>
      <c r="N42" s="9">
        <v>-4473.92235</v>
      </c>
    </row>
    <row r="43" spans="1:14" ht="16.5">
      <c r="A43" s="95" t="s">
        <v>117</v>
      </c>
      <c r="B43" s="12">
        <v>967.1798399999999</v>
      </c>
      <c r="C43" s="12">
        <v>24.947</v>
      </c>
      <c r="D43" s="12">
        <v>2126.43484</v>
      </c>
      <c r="E43" s="12">
        <v>3244.7797099999993</v>
      </c>
      <c r="F43" s="12">
        <v>-1159.255</v>
      </c>
      <c r="G43" s="12">
        <v>-3219.8327099999997</v>
      </c>
      <c r="H43" s="134"/>
      <c r="I43" s="12">
        <v>4299.9457999999995</v>
      </c>
      <c r="J43" s="12">
        <v>297.98807</v>
      </c>
      <c r="K43" s="12">
        <v>5114.62745</v>
      </c>
      <c r="L43" s="12">
        <v>5258.157709999999</v>
      </c>
      <c r="M43" s="12">
        <v>-814.6816500000003</v>
      </c>
      <c r="N43" s="12">
        <v>-4960.169639999999</v>
      </c>
    </row>
    <row r="44" spans="1:14" ht="16.5">
      <c r="A44" s="37" t="s">
        <v>116</v>
      </c>
      <c r="B44" s="9">
        <v>1966.09002</v>
      </c>
      <c r="C44" s="9">
        <v>1223.20042</v>
      </c>
      <c r="D44" s="9">
        <v>786.5482000000002</v>
      </c>
      <c r="E44" s="9">
        <v>1018.5191</v>
      </c>
      <c r="F44" s="9">
        <v>1179.54182</v>
      </c>
      <c r="G44" s="9">
        <v>204.68131999999994</v>
      </c>
      <c r="H44" s="134"/>
      <c r="I44" s="9">
        <v>7350.5568</v>
      </c>
      <c r="J44" s="9">
        <v>6209.00106</v>
      </c>
      <c r="K44" s="9">
        <v>3026.83873</v>
      </c>
      <c r="L44" s="9">
        <v>11386.382059999996</v>
      </c>
      <c r="M44" s="9">
        <v>4323.71807</v>
      </c>
      <c r="N44" s="9">
        <v>-5177.380999999998</v>
      </c>
    </row>
    <row r="45" spans="1:14" ht="16.5">
      <c r="A45" s="95" t="s">
        <v>96</v>
      </c>
      <c r="B45" s="12">
        <v>500.49523999999997</v>
      </c>
      <c r="C45" s="12">
        <v>6602.803400000001</v>
      </c>
      <c r="D45" s="12">
        <v>4389.6038</v>
      </c>
      <c r="E45" s="12">
        <v>9384.254610000004</v>
      </c>
      <c r="F45" s="12">
        <v>-3889.1085599999997</v>
      </c>
      <c r="G45" s="12">
        <v>-2781.451210000003</v>
      </c>
      <c r="H45" s="134"/>
      <c r="I45" s="12">
        <v>3515.57676</v>
      </c>
      <c r="J45" s="12">
        <v>15709.75224</v>
      </c>
      <c r="K45" s="12">
        <v>18191.622409999993</v>
      </c>
      <c r="L45" s="12">
        <v>28442.498860000007</v>
      </c>
      <c r="M45" s="12">
        <v>-14676.045649999993</v>
      </c>
      <c r="N45" s="12">
        <v>-12732.746620000007</v>
      </c>
    </row>
    <row r="46" spans="1:14" ht="16.5">
      <c r="A46" s="37" t="s">
        <v>112</v>
      </c>
      <c r="B46" s="9">
        <v>160.36144000000004</v>
      </c>
      <c r="C46" s="9">
        <v>142.22372000000001</v>
      </c>
      <c r="D46" s="9">
        <v>1882.36044</v>
      </c>
      <c r="E46" s="9">
        <v>5217.92215</v>
      </c>
      <c r="F46" s="9">
        <v>-1721.999</v>
      </c>
      <c r="G46" s="9">
        <v>-5075.69843</v>
      </c>
      <c r="H46" s="134"/>
      <c r="I46" s="9">
        <v>879.30331</v>
      </c>
      <c r="J46" s="9">
        <v>726.51433</v>
      </c>
      <c r="K46" s="9">
        <v>8096.21539</v>
      </c>
      <c r="L46" s="9">
        <v>13967.61672</v>
      </c>
      <c r="M46" s="9">
        <v>-7216.91208</v>
      </c>
      <c r="N46" s="9">
        <v>-13241.10239</v>
      </c>
    </row>
    <row r="47" spans="1:14" ht="16.5">
      <c r="A47" s="95" t="s">
        <v>162</v>
      </c>
      <c r="B47" s="12">
        <v>0</v>
      </c>
      <c r="C47" s="12">
        <v>0</v>
      </c>
      <c r="D47" s="12">
        <v>439.24435</v>
      </c>
      <c r="E47" s="12">
        <v>3860.6742600000002</v>
      </c>
      <c r="F47" s="12">
        <v>-439.24435</v>
      </c>
      <c r="G47" s="12">
        <v>-3860.6742600000002</v>
      </c>
      <c r="H47" s="134"/>
      <c r="I47" s="12">
        <v>0</v>
      </c>
      <c r="J47" s="12">
        <v>941.856</v>
      </c>
      <c r="K47" s="12">
        <v>8176.47575</v>
      </c>
      <c r="L47" s="12">
        <v>18182.65101</v>
      </c>
      <c r="M47" s="12">
        <v>-8176.47575</v>
      </c>
      <c r="N47" s="12">
        <v>-17240.79501</v>
      </c>
    </row>
    <row r="48" spans="1:14" ht="16.5">
      <c r="A48" s="37" t="s">
        <v>106</v>
      </c>
      <c r="B48" s="9">
        <v>129.00575999999998</v>
      </c>
      <c r="C48" s="9">
        <v>511.80028999999996</v>
      </c>
      <c r="D48" s="9">
        <v>0</v>
      </c>
      <c r="E48" s="9">
        <v>9724.44427</v>
      </c>
      <c r="F48" s="9">
        <v>129.00575999999998</v>
      </c>
      <c r="G48" s="9">
        <v>-9212.64398</v>
      </c>
      <c r="H48" s="134"/>
      <c r="I48" s="9">
        <v>983.3581200000001</v>
      </c>
      <c r="J48" s="9">
        <v>1831.16395</v>
      </c>
      <c r="K48" s="9">
        <v>0</v>
      </c>
      <c r="L48" s="9">
        <v>38327.45707</v>
      </c>
      <c r="M48" s="9">
        <v>983.3581200000001</v>
      </c>
      <c r="N48" s="9">
        <v>-36496.293119999995</v>
      </c>
    </row>
    <row r="49" spans="1:14" ht="17.25" thickBot="1">
      <c r="A49" s="200" t="s">
        <v>168</v>
      </c>
      <c r="B49" s="107">
        <v>0</v>
      </c>
      <c r="C49" s="107">
        <v>0</v>
      </c>
      <c r="D49" s="107">
        <v>4.6240000000149015</v>
      </c>
      <c r="E49" s="107">
        <v>10.57184999999404</v>
      </c>
      <c r="F49" s="107">
        <v>-4.6240000000149015</v>
      </c>
      <c r="G49" s="107">
        <v>-10.571849999979138</v>
      </c>
      <c r="H49" s="250"/>
      <c r="I49" s="107">
        <v>0</v>
      </c>
      <c r="J49" s="107">
        <v>0</v>
      </c>
      <c r="K49" s="107">
        <v>473.22337000000476</v>
      </c>
      <c r="L49" s="107">
        <v>11.585129999995232</v>
      </c>
      <c r="M49" s="107">
        <v>-473.2233699999452</v>
      </c>
      <c r="N49" s="107">
        <v>-11.585130000174045</v>
      </c>
    </row>
    <row r="50" spans="1:7" ht="16.5">
      <c r="A50" s="126" t="s">
        <v>54</v>
      </c>
      <c r="B50" s="137"/>
      <c r="C50" s="138"/>
      <c r="D50" s="138"/>
      <c r="E50" s="138"/>
      <c r="F50" s="139"/>
      <c r="G50" s="139"/>
    </row>
    <row r="51" spans="1:10" ht="16.5">
      <c r="A51" s="296" t="s">
        <v>49</v>
      </c>
      <c r="B51" s="296"/>
      <c r="C51" s="296"/>
      <c r="D51" s="296"/>
      <c r="E51" s="296"/>
      <c r="F51" s="140"/>
      <c r="G51" s="140"/>
      <c r="H51" s="140"/>
      <c r="I51" s="140"/>
      <c r="J51" s="140"/>
    </row>
    <row r="52" spans="1:7" ht="15" customHeight="1">
      <c r="A52" s="126" t="s">
        <v>36</v>
      </c>
      <c r="B52" s="141"/>
      <c r="C52" s="141"/>
      <c r="D52" s="141"/>
      <c r="E52" s="141"/>
      <c r="F52" s="141"/>
      <c r="G52" s="141"/>
    </row>
    <row r="53" spans="1:7" ht="16.5">
      <c r="A53" s="126" t="s">
        <v>37</v>
      </c>
      <c r="B53" s="141"/>
      <c r="C53" s="141"/>
      <c r="D53" s="141"/>
      <c r="E53" s="141"/>
      <c r="F53" s="141"/>
      <c r="G53" s="141"/>
    </row>
    <row r="54" spans="1:7" ht="24" customHeight="1">
      <c r="A54" s="295" t="s">
        <v>55</v>
      </c>
      <c r="B54" s="295"/>
      <c r="C54" s="295"/>
      <c r="D54" s="295"/>
      <c r="E54" s="295"/>
      <c r="F54" s="295"/>
      <c r="G54" s="295"/>
    </row>
  </sheetData>
  <sheetProtection/>
  <mergeCells count="13">
    <mergeCell ref="A51:E51"/>
    <mergeCell ref="A54:G54"/>
    <mergeCell ref="B13:C13"/>
    <mergeCell ref="D13:E13"/>
    <mergeCell ref="F13:G13"/>
    <mergeCell ref="I12:N12"/>
    <mergeCell ref="I13:J13"/>
    <mergeCell ref="K13:L13"/>
    <mergeCell ref="M13:N13"/>
    <mergeCell ref="A5:N6"/>
    <mergeCell ref="A7:N10"/>
    <mergeCell ref="B12:G12"/>
    <mergeCell ref="A13:A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N49"/>
  <sheetViews>
    <sheetView zoomScalePageLayoutView="0" workbookViewId="0" topLeftCell="A10">
      <selection activeCell="G18" sqref="G18"/>
    </sheetView>
  </sheetViews>
  <sheetFormatPr defaultColWidth="11.421875" defaultRowHeight="15"/>
  <cols>
    <col min="1" max="1" width="22.140625" style="120" customWidth="1"/>
    <col min="2" max="6" width="11.57421875" style="120" bestFit="1" customWidth="1"/>
    <col min="7" max="7" width="11.28125" style="120" bestFit="1" customWidth="1"/>
    <col min="8" max="8" width="1.28515625" style="120" customWidth="1"/>
    <col min="9" max="16384" width="11.421875" style="120" customWidth="1"/>
  </cols>
  <sheetData>
    <row r="1" ht="16.5"/>
    <row r="2" ht="16.5"/>
    <row r="3" ht="16.5"/>
    <row r="4" ht="16.5"/>
    <row r="5" spans="1:14" ht="16.5" customHeight="1">
      <c r="A5" s="293" t="s">
        <v>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1:14" ht="16.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</row>
    <row r="7" spans="1:14" ht="16.5" customHeight="1">
      <c r="A7" s="294" t="s">
        <v>89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</row>
    <row r="8" spans="1:14" ht="16.5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</row>
    <row r="9" spans="1:14" ht="16.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</row>
    <row r="10" spans="1:14" ht="16.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</row>
    <row r="11" spans="2:14" ht="17.25" thickBot="1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1:14" ht="17.25" thickBot="1">
      <c r="A12" s="97"/>
      <c r="B12" s="304" t="s">
        <v>78</v>
      </c>
      <c r="C12" s="304"/>
      <c r="D12" s="304"/>
      <c r="E12" s="304"/>
      <c r="F12" s="304"/>
      <c r="G12" s="304"/>
      <c r="H12" s="20"/>
      <c r="I12" s="304" t="s">
        <v>80</v>
      </c>
      <c r="J12" s="304"/>
      <c r="K12" s="304"/>
      <c r="L12" s="304"/>
      <c r="M12" s="304"/>
      <c r="N12" s="304"/>
    </row>
    <row r="13" spans="1:14" ht="17.25" thickBot="1">
      <c r="A13" s="324"/>
      <c r="B13" s="314" t="s">
        <v>29</v>
      </c>
      <c r="C13" s="314"/>
      <c r="D13" s="314" t="s">
        <v>30</v>
      </c>
      <c r="E13" s="314"/>
      <c r="F13" s="314" t="s">
        <v>31</v>
      </c>
      <c r="G13" s="314"/>
      <c r="H13" s="227"/>
      <c r="I13" s="314" t="s">
        <v>29</v>
      </c>
      <c r="J13" s="314"/>
      <c r="K13" s="314" t="s">
        <v>30</v>
      </c>
      <c r="L13" s="314"/>
      <c r="M13" s="314" t="s">
        <v>31</v>
      </c>
      <c r="N13" s="314"/>
    </row>
    <row r="14" spans="1:14" ht="17.25" thickBot="1">
      <c r="A14" s="323"/>
      <c r="B14" s="113">
        <v>2020</v>
      </c>
      <c r="C14" s="113">
        <v>2021</v>
      </c>
      <c r="D14" s="191">
        <v>2020</v>
      </c>
      <c r="E14" s="191">
        <v>2021</v>
      </c>
      <c r="F14" s="191">
        <v>2020</v>
      </c>
      <c r="G14" s="191">
        <v>2021</v>
      </c>
      <c r="H14" s="192"/>
      <c r="I14" s="223">
        <v>2020</v>
      </c>
      <c r="J14" s="223">
        <v>2021</v>
      </c>
      <c r="K14" s="223">
        <v>2020</v>
      </c>
      <c r="L14" s="223">
        <v>2021</v>
      </c>
      <c r="M14" s="223">
        <v>2020</v>
      </c>
      <c r="N14" s="223">
        <v>2021</v>
      </c>
    </row>
    <row r="15" spans="1:14" ht="16.5">
      <c r="A15" s="98" t="s">
        <v>11</v>
      </c>
      <c r="B15" s="2">
        <v>135332.46343207802</v>
      </c>
      <c r="C15" s="2">
        <v>175987.850623396</v>
      </c>
      <c r="D15" s="2">
        <v>69079.03041727902</v>
      </c>
      <c r="E15" s="2">
        <v>144183.16533678104</v>
      </c>
      <c r="F15" s="2">
        <v>66253.43301479898</v>
      </c>
      <c r="G15" s="2">
        <v>31804.685286614953</v>
      </c>
      <c r="H15" s="4">
        <v>0</v>
      </c>
      <c r="I15" s="2">
        <v>777032.4901994515</v>
      </c>
      <c r="J15" s="2">
        <v>848119.9887711493</v>
      </c>
      <c r="K15" s="2">
        <v>387068.8778916552</v>
      </c>
      <c r="L15" s="2">
        <v>520285.5476605491</v>
      </c>
      <c r="M15" s="2">
        <v>389963.61230779625</v>
      </c>
      <c r="N15" s="2">
        <v>327834.4411106002</v>
      </c>
    </row>
    <row r="16" spans="1:14" ht="16.5">
      <c r="A16" s="99" t="s">
        <v>137</v>
      </c>
      <c r="B16" s="9">
        <v>45837.30962817398</v>
      </c>
      <c r="C16" s="9">
        <v>47669.026936248985</v>
      </c>
      <c r="D16" s="9">
        <v>28235.772403395003</v>
      </c>
      <c r="E16" s="9">
        <v>63068.59781049502</v>
      </c>
      <c r="F16" s="9">
        <v>17601.53722477897</v>
      </c>
      <c r="G16" s="9">
        <v>-15399.57087424603</v>
      </c>
      <c r="H16" s="9">
        <v>1</v>
      </c>
      <c r="I16" s="9">
        <v>283683.4154667969</v>
      </c>
      <c r="J16" s="9">
        <v>387272.61757778097</v>
      </c>
      <c r="K16" s="9">
        <v>195492.62155061806</v>
      </c>
      <c r="L16" s="9">
        <v>238672.53060707703</v>
      </c>
      <c r="M16" s="9">
        <v>88190.79391617882</v>
      </c>
      <c r="N16" s="9">
        <v>148600.08697070394</v>
      </c>
    </row>
    <row r="17" spans="1:14" ht="16.5">
      <c r="A17" s="100" t="s">
        <v>152</v>
      </c>
      <c r="B17" s="12">
        <v>3097.492020751</v>
      </c>
      <c r="C17" s="12">
        <v>1692.183570405</v>
      </c>
      <c r="D17" s="12">
        <v>0</v>
      </c>
      <c r="E17" s="12">
        <v>70.31230000000001</v>
      </c>
      <c r="F17" s="12">
        <v>3097.492020751</v>
      </c>
      <c r="G17" s="12">
        <v>1621.871270405</v>
      </c>
      <c r="H17" s="9">
        <v>2</v>
      </c>
      <c r="I17" s="12">
        <v>11512.566451968</v>
      </c>
      <c r="J17" s="12">
        <v>36253.144486310004</v>
      </c>
      <c r="K17" s="12">
        <v>66</v>
      </c>
      <c r="L17" s="12">
        <v>171.15993</v>
      </c>
      <c r="M17" s="12">
        <v>11446.566451968</v>
      </c>
      <c r="N17" s="12">
        <v>36081.98455631</v>
      </c>
    </row>
    <row r="18" spans="1:14" ht="16.5">
      <c r="A18" s="99" t="s">
        <v>130</v>
      </c>
      <c r="B18" s="9">
        <v>2127.93746</v>
      </c>
      <c r="C18" s="9">
        <v>2367.576107000001</v>
      </c>
      <c r="D18" s="9">
        <v>45.274300000000004</v>
      </c>
      <c r="E18" s="9">
        <v>102.19594000000001</v>
      </c>
      <c r="F18" s="9">
        <v>2082.66316</v>
      </c>
      <c r="G18" s="9">
        <v>2265.3801670000007</v>
      </c>
      <c r="H18" s="9">
        <v>3</v>
      </c>
      <c r="I18" s="9">
        <v>28053.19446357101</v>
      </c>
      <c r="J18" s="9">
        <v>34717.977235440005</v>
      </c>
      <c r="K18" s="9">
        <v>401.07559000000003</v>
      </c>
      <c r="L18" s="9">
        <v>322.73183</v>
      </c>
      <c r="M18" s="9">
        <v>27652.11887357101</v>
      </c>
      <c r="N18" s="9">
        <v>34395.24540544001</v>
      </c>
    </row>
    <row r="19" spans="1:14" ht="16.5">
      <c r="A19" s="100" t="s">
        <v>126</v>
      </c>
      <c r="B19" s="12">
        <v>8320.601231716999</v>
      </c>
      <c r="C19" s="12">
        <v>11441.580713259002</v>
      </c>
      <c r="D19" s="12">
        <v>217.85885000000002</v>
      </c>
      <c r="E19" s="12">
        <v>352.28401724400004</v>
      </c>
      <c r="F19" s="12">
        <v>8102.742381717</v>
      </c>
      <c r="G19" s="12">
        <v>11089.296696015002</v>
      </c>
      <c r="H19" s="9">
        <v>4</v>
      </c>
      <c r="I19" s="12">
        <v>67794.42644993504</v>
      </c>
      <c r="J19" s="12">
        <v>46728.479594019016</v>
      </c>
      <c r="K19" s="12">
        <v>1462.107850921</v>
      </c>
      <c r="L19" s="12">
        <v>1435.9894025590002</v>
      </c>
      <c r="M19" s="12">
        <v>66332.31859901403</v>
      </c>
      <c r="N19" s="12">
        <v>45292.49019146002</v>
      </c>
    </row>
    <row r="20" spans="1:14" ht="16.5">
      <c r="A20" s="99" t="s">
        <v>154</v>
      </c>
      <c r="B20" s="9">
        <v>33.49201</v>
      </c>
      <c r="C20" s="9">
        <v>20777.022159999997</v>
      </c>
      <c r="D20" s="9">
        <v>2258.7363299999997</v>
      </c>
      <c r="E20" s="9">
        <v>15575.68688</v>
      </c>
      <c r="F20" s="9">
        <v>-2225.24432</v>
      </c>
      <c r="G20" s="9">
        <v>5201.3352799999975</v>
      </c>
      <c r="H20" s="9">
        <v>5</v>
      </c>
      <c r="I20" s="9">
        <v>53918.97751999999</v>
      </c>
      <c r="J20" s="9">
        <v>80158.12203999999</v>
      </c>
      <c r="K20" s="9">
        <v>10379.216584153999</v>
      </c>
      <c r="L20" s="9">
        <v>53092.647004182</v>
      </c>
      <c r="M20" s="9">
        <v>43539.760935846</v>
      </c>
      <c r="N20" s="9">
        <v>27065.475035817995</v>
      </c>
    </row>
    <row r="21" spans="1:14" ht="16.5">
      <c r="A21" s="100" t="s">
        <v>125</v>
      </c>
      <c r="B21" s="12">
        <v>4622.217579337001</v>
      </c>
      <c r="C21" s="12">
        <v>8727.380232431002</v>
      </c>
      <c r="D21" s="12">
        <v>420.18532999999996</v>
      </c>
      <c r="E21" s="12">
        <v>593.27674</v>
      </c>
      <c r="F21" s="12">
        <v>4202.032249337</v>
      </c>
      <c r="G21" s="12">
        <v>8134.1034924310015</v>
      </c>
      <c r="H21" s="9">
        <v>6</v>
      </c>
      <c r="I21" s="12">
        <v>23229.349193223003</v>
      </c>
      <c r="J21" s="12">
        <v>29334.392588791005</v>
      </c>
      <c r="K21" s="12">
        <v>1496.94377</v>
      </c>
      <c r="L21" s="12">
        <v>1521.423202008</v>
      </c>
      <c r="M21" s="12">
        <v>21732.405423223005</v>
      </c>
      <c r="N21" s="12">
        <v>27812.969386783003</v>
      </c>
    </row>
    <row r="22" spans="1:14" ht="16.5">
      <c r="A22" s="99" t="s">
        <v>153</v>
      </c>
      <c r="B22" s="9">
        <v>5.248</v>
      </c>
      <c r="C22" s="9">
        <v>13.830680000000001</v>
      </c>
      <c r="D22" s="9">
        <v>0</v>
      </c>
      <c r="E22" s="9">
        <v>0</v>
      </c>
      <c r="F22" s="9">
        <v>5.248</v>
      </c>
      <c r="G22" s="9">
        <v>13.830680000000001</v>
      </c>
      <c r="H22" s="9">
        <v>7</v>
      </c>
      <c r="I22" s="9">
        <v>1703.5325699999999</v>
      </c>
      <c r="J22" s="9">
        <v>7618.31039</v>
      </c>
      <c r="K22" s="9">
        <v>0</v>
      </c>
      <c r="L22" s="9">
        <v>0</v>
      </c>
      <c r="M22" s="9">
        <v>1703.5325699999999</v>
      </c>
      <c r="N22" s="9">
        <v>7618.31039</v>
      </c>
    </row>
    <row r="23" spans="1:14" ht="16.5">
      <c r="A23" s="100" t="s">
        <v>128</v>
      </c>
      <c r="B23" s="12">
        <v>1671.77296</v>
      </c>
      <c r="C23" s="12">
        <v>3651.1043699989996</v>
      </c>
      <c r="D23" s="12">
        <v>1255.1610624289997</v>
      </c>
      <c r="E23" s="12">
        <v>2778.9923085119995</v>
      </c>
      <c r="F23" s="12">
        <v>416.61189757100027</v>
      </c>
      <c r="G23" s="12">
        <v>872.112061487</v>
      </c>
      <c r="H23" s="9">
        <v>8</v>
      </c>
      <c r="I23" s="12">
        <v>7672.175774</v>
      </c>
      <c r="J23" s="12">
        <v>19616.359468198996</v>
      </c>
      <c r="K23" s="12">
        <v>6803.1231061809995</v>
      </c>
      <c r="L23" s="12">
        <v>11003.507190184</v>
      </c>
      <c r="M23" s="12">
        <v>869.0526678190008</v>
      </c>
      <c r="N23" s="12">
        <v>8612.852278014996</v>
      </c>
    </row>
    <row r="24" spans="1:14" ht="16.5">
      <c r="A24" s="99" t="s">
        <v>129</v>
      </c>
      <c r="B24" s="9">
        <v>5052.976227961001</v>
      </c>
      <c r="C24" s="9">
        <v>3596.2729994249985</v>
      </c>
      <c r="D24" s="9">
        <v>1786.7236844950005</v>
      </c>
      <c r="E24" s="9">
        <v>1812.7018599999997</v>
      </c>
      <c r="F24" s="9">
        <v>3266.252543466001</v>
      </c>
      <c r="G24" s="9">
        <v>1783.571139424999</v>
      </c>
      <c r="H24" s="9">
        <v>9</v>
      </c>
      <c r="I24" s="9">
        <v>18590.454165409</v>
      </c>
      <c r="J24" s="9">
        <v>20082.119220332</v>
      </c>
      <c r="K24" s="9">
        <v>6052.525516789001</v>
      </c>
      <c r="L24" s="9">
        <v>5487.166670901999</v>
      </c>
      <c r="M24" s="9">
        <v>12537.928648619998</v>
      </c>
      <c r="N24" s="9">
        <v>14594.952549430001</v>
      </c>
    </row>
    <row r="25" spans="1:14" ht="16.5">
      <c r="A25" s="100" t="s">
        <v>189</v>
      </c>
      <c r="B25" s="12">
        <v>1443.8248832</v>
      </c>
      <c r="C25" s="12">
        <v>1503.67519</v>
      </c>
      <c r="D25" s="12">
        <v>54.387</v>
      </c>
      <c r="E25" s="12">
        <v>0</v>
      </c>
      <c r="F25" s="12">
        <v>1389.4378832</v>
      </c>
      <c r="G25" s="12">
        <v>1503.67519</v>
      </c>
      <c r="H25" s="9">
        <v>10</v>
      </c>
      <c r="I25" s="12">
        <v>5692.2039186599995</v>
      </c>
      <c r="J25" s="12">
        <v>5766.263349234998</v>
      </c>
      <c r="K25" s="12">
        <v>77.23992</v>
      </c>
      <c r="L25" s="12">
        <v>15.81164</v>
      </c>
      <c r="M25" s="12">
        <v>5614.9639986600005</v>
      </c>
      <c r="N25" s="12">
        <v>5750.451709234999</v>
      </c>
    </row>
    <row r="26" spans="1:14" ht="16.5">
      <c r="A26" s="99" t="s">
        <v>135</v>
      </c>
      <c r="B26" s="9">
        <v>679.98069</v>
      </c>
      <c r="C26" s="9">
        <v>2056.5755299999996</v>
      </c>
      <c r="D26" s="9">
        <v>0</v>
      </c>
      <c r="E26" s="9">
        <v>11.734309999999999</v>
      </c>
      <c r="F26" s="9">
        <v>679.98069</v>
      </c>
      <c r="G26" s="9">
        <v>2044.8412199999998</v>
      </c>
      <c r="H26" s="9">
        <v>11</v>
      </c>
      <c r="I26" s="9">
        <v>5442.94310276</v>
      </c>
      <c r="J26" s="9">
        <v>6763.715679999999</v>
      </c>
      <c r="K26" s="9">
        <v>327.15765</v>
      </c>
      <c r="L26" s="9">
        <v>47.11788</v>
      </c>
      <c r="M26" s="9">
        <v>5115.78545276</v>
      </c>
      <c r="N26" s="9">
        <v>6716.5978</v>
      </c>
    </row>
    <row r="27" spans="1:14" ht="16.5">
      <c r="A27" s="100" t="s">
        <v>155</v>
      </c>
      <c r="B27" s="12">
        <v>0</v>
      </c>
      <c r="C27" s="12">
        <v>1443.409727823</v>
      </c>
      <c r="D27" s="12">
        <v>160.13375</v>
      </c>
      <c r="E27" s="12">
        <v>330.90666</v>
      </c>
      <c r="F27" s="12">
        <v>-160.13375</v>
      </c>
      <c r="G27" s="12">
        <v>1112.503067823</v>
      </c>
      <c r="H27" s="9">
        <v>12</v>
      </c>
      <c r="I27" s="12">
        <v>1010.52632</v>
      </c>
      <c r="J27" s="12">
        <v>4471.261622338999</v>
      </c>
      <c r="K27" s="12">
        <v>607.06151</v>
      </c>
      <c r="L27" s="12">
        <v>817.6454299999999</v>
      </c>
      <c r="M27" s="12">
        <v>403.46481000000006</v>
      </c>
      <c r="N27" s="12">
        <v>3653.6161923389996</v>
      </c>
    </row>
    <row r="28" spans="1:14" ht="16.5">
      <c r="A28" s="99" t="s">
        <v>138</v>
      </c>
      <c r="B28" s="9">
        <v>26188.879169999997</v>
      </c>
      <c r="C28" s="9">
        <v>40131.53532999999</v>
      </c>
      <c r="D28" s="9">
        <v>24.949910000000003</v>
      </c>
      <c r="E28" s="9">
        <v>22.476909999999997</v>
      </c>
      <c r="F28" s="9">
        <v>26163.929259999997</v>
      </c>
      <c r="G28" s="9">
        <v>40109.058419999994</v>
      </c>
      <c r="H28" s="9">
        <v>13</v>
      </c>
      <c r="I28" s="9">
        <v>95550.517788</v>
      </c>
      <c r="J28" s="9">
        <v>43412.51104599999</v>
      </c>
      <c r="K28" s="9">
        <v>42.18843</v>
      </c>
      <c r="L28" s="9">
        <v>76.115</v>
      </c>
      <c r="M28" s="9">
        <v>95508.32935799999</v>
      </c>
      <c r="N28" s="9">
        <v>43336.39604599999</v>
      </c>
    </row>
    <row r="29" spans="1:14" ht="16.5">
      <c r="A29" s="100" t="s">
        <v>190</v>
      </c>
      <c r="B29" s="12">
        <v>392.56112</v>
      </c>
      <c r="C29" s="12">
        <v>720.090817124</v>
      </c>
      <c r="D29" s="12">
        <v>6.73199</v>
      </c>
      <c r="E29" s="12">
        <v>0</v>
      </c>
      <c r="F29" s="12">
        <v>385.82913</v>
      </c>
      <c r="G29" s="12">
        <v>720.090817124</v>
      </c>
      <c r="H29" s="9">
        <v>14</v>
      </c>
      <c r="I29" s="12">
        <v>3231.7138917190005</v>
      </c>
      <c r="J29" s="12">
        <v>3186.3665013129994</v>
      </c>
      <c r="K29" s="12">
        <v>12.03665</v>
      </c>
      <c r="L29" s="12">
        <v>53.81848</v>
      </c>
      <c r="M29" s="12">
        <v>3219.6772417190004</v>
      </c>
      <c r="N29" s="12">
        <v>3132.5480213129995</v>
      </c>
    </row>
    <row r="30" spans="1:14" ht="16.5">
      <c r="A30" s="99" t="s">
        <v>139</v>
      </c>
      <c r="B30" s="9">
        <v>1501.3669200000002</v>
      </c>
      <c r="C30" s="9">
        <v>247.31285999999994</v>
      </c>
      <c r="D30" s="9">
        <v>109.24261272000001</v>
      </c>
      <c r="E30" s="9">
        <v>389.46387999999996</v>
      </c>
      <c r="F30" s="9">
        <v>1392.12430728</v>
      </c>
      <c r="G30" s="9">
        <v>-142.15102</v>
      </c>
      <c r="H30" s="9">
        <v>15</v>
      </c>
      <c r="I30" s="9">
        <v>3556.5261299999997</v>
      </c>
      <c r="J30" s="9">
        <v>3201.37317</v>
      </c>
      <c r="K30" s="9">
        <v>2476.2554927160004</v>
      </c>
      <c r="L30" s="9">
        <v>818.3923399999999</v>
      </c>
      <c r="M30" s="9">
        <v>1080.2706372839996</v>
      </c>
      <c r="N30" s="9">
        <v>2382.98083</v>
      </c>
    </row>
    <row r="31" spans="1:14" ht="16.5">
      <c r="A31" s="100" t="s">
        <v>191</v>
      </c>
      <c r="B31" s="12">
        <v>2610.929</v>
      </c>
      <c r="C31" s="12">
        <v>359.684</v>
      </c>
      <c r="D31" s="12">
        <v>44.22177</v>
      </c>
      <c r="E31" s="12">
        <v>64.9859</v>
      </c>
      <c r="F31" s="12">
        <v>2566.70723</v>
      </c>
      <c r="G31" s="12">
        <v>294.69809999999995</v>
      </c>
      <c r="H31" s="9">
        <v>16</v>
      </c>
      <c r="I31" s="12">
        <v>23784.020689999998</v>
      </c>
      <c r="J31" s="12">
        <v>1579.1528199999998</v>
      </c>
      <c r="K31" s="12">
        <v>240.15756</v>
      </c>
      <c r="L31" s="12">
        <v>256.98405</v>
      </c>
      <c r="M31" s="12">
        <v>23543.863129999998</v>
      </c>
      <c r="N31" s="12">
        <v>1322.1687699999998</v>
      </c>
    </row>
    <row r="32" spans="1:14" ht="16.5">
      <c r="A32" s="99" t="s">
        <v>192</v>
      </c>
      <c r="B32" s="9">
        <v>85.60571999999999</v>
      </c>
      <c r="C32" s="9">
        <v>125.14586000000001</v>
      </c>
      <c r="D32" s="9">
        <v>0</v>
      </c>
      <c r="E32" s="9">
        <v>0</v>
      </c>
      <c r="F32" s="9">
        <v>85.60571999999999</v>
      </c>
      <c r="G32" s="9">
        <v>125.14586000000001</v>
      </c>
      <c r="H32" s="9">
        <v>17</v>
      </c>
      <c r="I32" s="9">
        <v>717.7872799999999</v>
      </c>
      <c r="J32" s="9">
        <v>649.7773099999999</v>
      </c>
      <c r="K32" s="9">
        <v>0</v>
      </c>
      <c r="L32" s="9">
        <v>0</v>
      </c>
      <c r="M32" s="9">
        <v>717.7872799999999</v>
      </c>
      <c r="N32" s="9">
        <v>649.7773099999999</v>
      </c>
    </row>
    <row r="33" spans="1:14" ht="16.5">
      <c r="A33" s="100" t="s">
        <v>193</v>
      </c>
      <c r="B33" s="12">
        <v>154.81560000000002</v>
      </c>
      <c r="C33" s="12">
        <v>308.68702</v>
      </c>
      <c r="D33" s="12">
        <v>0</v>
      </c>
      <c r="E33" s="12">
        <v>0</v>
      </c>
      <c r="F33" s="12">
        <v>154.81560000000002</v>
      </c>
      <c r="G33" s="12">
        <v>308.68702</v>
      </c>
      <c r="H33" s="9">
        <v>18</v>
      </c>
      <c r="I33" s="12">
        <v>615.96174</v>
      </c>
      <c r="J33" s="12">
        <v>740.32152</v>
      </c>
      <c r="K33" s="12">
        <v>0</v>
      </c>
      <c r="L33" s="12">
        <v>0</v>
      </c>
      <c r="M33" s="12">
        <v>615.96174</v>
      </c>
      <c r="N33" s="12">
        <v>740.32152</v>
      </c>
    </row>
    <row r="34" spans="1:14" ht="16.5">
      <c r="A34" s="99" t="s">
        <v>194</v>
      </c>
      <c r="B34" s="9">
        <v>591.895</v>
      </c>
      <c r="C34" s="9">
        <v>0</v>
      </c>
      <c r="D34" s="9">
        <v>0</v>
      </c>
      <c r="E34" s="9">
        <v>0</v>
      </c>
      <c r="F34" s="9">
        <v>591.895</v>
      </c>
      <c r="G34" s="9">
        <v>0</v>
      </c>
      <c r="H34" s="9">
        <v>19</v>
      </c>
      <c r="I34" s="9">
        <v>840.243</v>
      </c>
      <c r="J34" s="9">
        <v>224.13408</v>
      </c>
      <c r="K34" s="9">
        <v>20.25839</v>
      </c>
      <c r="L34" s="9">
        <v>0</v>
      </c>
      <c r="M34" s="9">
        <v>819.98461</v>
      </c>
      <c r="N34" s="9">
        <v>224.13408</v>
      </c>
    </row>
    <row r="35" spans="1:14" ht="16.5">
      <c r="A35" s="100" t="s">
        <v>195</v>
      </c>
      <c r="B35" s="12">
        <v>0</v>
      </c>
      <c r="C35" s="12">
        <v>47.468</v>
      </c>
      <c r="D35" s="12">
        <v>0</v>
      </c>
      <c r="E35" s="12">
        <v>0</v>
      </c>
      <c r="F35" s="12">
        <v>0</v>
      </c>
      <c r="G35" s="12">
        <v>47.468</v>
      </c>
      <c r="H35" s="9">
        <v>20</v>
      </c>
      <c r="I35" s="12">
        <v>60.9945</v>
      </c>
      <c r="J35" s="12">
        <v>63.068</v>
      </c>
      <c r="K35" s="12">
        <v>0</v>
      </c>
      <c r="L35" s="12">
        <v>0</v>
      </c>
      <c r="M35" s="12">
        <v>60.9945</v>
      </c>
      <c r="N35" s="12">
        <v>63.068</v>
      </c>
    </row>
    <row r="36" spans="1:14" ht="16.5">
      <c r="A36" s="99" t="s">
        <v>196</v>
      </c>
      <c r="B36" s="9">
        <v>0</v>
      </c>
      <c r="C36" s="9">
        <v>344.0192</v>
      </c>
      <c r="D36" s="9">
        <v>188.30764</v>
      </c>
      <c r="E36" s="9">
        <v>7.64767</v>
      </c>
      <c r="F36" s="9">
        <v>-188.30764</v>
      </c>
      <c r="G36" s="9">
        <v>336.37153</v>
      </c>
      <c r="H36" s="9">
        <v>23</v>
      </c>
      <c r="I36" s="9">
        <v>163.39855999999997</v>
      </c>
      <c r="J36" s="9">
        <v>498.27205000000004</v>
      </c>
      <c r="K36" s="9">
        <v>433.88816</v>
      </c>
      <c r="L36" s="9">
        <v>229.26638000000003</v>
      </c>
      <c r="M36" s="9">
        <v>-270.4896000000001</v>
      </c>
      <c r="N36" s="9">
        <v>269.00567000000007</v>
      </c>
    </row>
    <row r="37" spans="1:14" ht="16.5">
      <c r="A37" s="100" t="s">
        <v>173</v>
      </c>
      <c r="B37" s="12">
        <v>30.15</v>
      </c>
      <c r="C37" s="12">
        <v>0.03301</v>
      </c>
      <c r="D37" s="12">
        <v>188.37588000000002</v>
      </c>
      <c r="E37" s="12">
        <v>1243.1432828000002</v>
      </c>
      <c r="F37" s="12">
        <v>-158.22588000000005</v>
      </c>
      <c r="G37" s="12">
        <v>-1243.1102728</v>
      </c>
      <c r="H37" s="9">
        <v>24</v>
      </c>
      <c r="I37" s="12">
        <v>181.17516999999998</v>
      </c>
      <c r="J37" s="12">
        <v>2.7082100000000002</v>
      </c>
      <c r="K37" s="12">
        <v>9818.17219</v>
      </c>
      <c r="L37" s="12">
        <v>2578.1578242590003</v>
      </c>
      <c r="M37" s="12">
        <v>-9636.997019999999</v>
      </c>
      <c r="N37" s="12">
        <v>-2575.4496142590006</v>
      </c>
    </row>
    <row r="38" spans="1:14" ht="16.5">
      <c r="A38" s="99" t="s">
        <v>150</v>
      </c>
      <c r="B38" s="9">
        <v>2704.354050000001</v>
      </c>
      <c r="C38" s="9">
        <v>1889.0770899999998</v>
      </c>
      <c r="D38" s="9">
        <v>3262.071148941</v>
      </c>
      <c r="E38" s="9">
        <v>7310.058562694</v>
      </c>
      <c r="F38" s="9">
        <v>-557.7170989409992</v>
      </c>
      <c r="G38" s="9">
        <v>-5420.981472694</v>
      </c>
      <c r="H38" s="9">
        <v>25</v>
      </c>
      <c r="I38" s="9">
        <v>7971.0608519900015</v>
      </c>
      <c r="J38" s="9">
        <v>10677.273158988999</v>
      </c>
      <c r="K38" s="9">
        <v>14284.521578116004</v>
      </c>
      <c r="L38" s="9">
        <v>18229.796543641</v>
      </c>
      <c r="M38" s="9">
        <v>-6313.460726126003</v>
      </c>
      <c r="N38" s="9">
        <v>-7552.523384652001</v>
      </c>
    </row>
    <row r="39" spans="1:14" ht="16.5">
      <c r="A39" s="100" t="s">
        <v>141</v>
      </c>
      <c r="B39" s="12">
        <v>2250.5213200000003</v>
      </c>
      <c r="C39" s="12">
        <v>2697.8922000079992</v>
      </c>
      <c r="D39" s="12">
        <v>1979.0260242810002</v>
      </c>
      <c r="E39" s="12">
        <v>1976.649248424</v>
      </c>
      <c r="F39" s="12">
        <v>271.49529571900007</v>
      </c>
      <c r="G39" s="12">
        <v>721.2429515839992</v>
      </c>
      <c r="H39" s="9">
        <v>26</v>
      </c>
      <c r="I39" s="12">
        <v>12768.516550006001</v>
      </c>
      <c r="J39" s="12">
        <v>10941.064740018</v>
      </c>
      <c r="K39" s="12">
        <v>9736.745259488001</v>
      </c>
      <c r="L39" s="12">
        <v>9221.167413703002</v>
      </c>
      <c r="M39" s="12">
        <v>3031.7712905179988</v>
      </c>
      <c r="N39" s="12">
        <v>1719.8973263149987</v>
      </c>
    </row>
    <row r="40" spans="1:14" ht="16.5">
      <c r="A40" s="99" t="s">
        <v>197</v>
      </c>
      <c r="B40" s="9">
        <v>64.41763</v>
      </c>
      <c r="C40" s="9">
        <v>66.50725</v>
      </c>
      <c r="D40" s="9">
        <v>1118.9986959999997</v>
      </c>
      <c r="E40" s="9">
        <v>767.78437</v>
      </c>
      <c r="F40" s="9">
        <v>-1054.581066</v>
      </c>
      <c r="G40" s="9">
        <v>-701.27712</v>
      </c>
      <c r="H40" s="9">
        <v>27</v>
      </c>
      <c r="I40" s="9">
        <v>140.11795999999998</v>
      </c>
      <c r="J40" s="9">
        <v>197.535279</v>
      </c>
      <c r="K40" s="9">
        <v>4976.751128795</v>
      </c>
      <c r="L40" s="9">
        <v>3002.4236688950004</v>
      </c>
      <c r="M40" s="9">
        <v>-4836.633168795</v>
      </c>
      <c r="N40" s="9">
        <v>-2804.8883898950003</v>
      </c>
    </row>
    <row r="41" spans="1:14" ht="16.5">
      <c r="A41" s="100" t="s">
        <v>169</v>
      </c>
      <c r="B41" s="12">
        <v>0</v>
      </c>
      <c r="C41" s="12">
        <v>0</v>
      </c>
      <c r="D41" s="12">
        <v>534.428608876</v>
      </c>
      <c r="E41" s="12">
        <v>311.735582272</v>
      </c>
      <c r="F41" s="12">
        <v>-534.428608876</v>
      </c>
      <c r="G41" s="12">
        <v>-311.735582272</v>
      </c>
      <c r="H41" s="9">
        <v>28</v>
      </c>
      <c r="I41" s="12">
        <v>0</v>
      </c>
      <c r="J41" s="12">
        <v>1.98407</v>
      </c>
      <c r="K41" s="12">
        <v>2885.436018435</v>
      </c>
      <c r="L41" s="12">
        <v>2220.003796579</v>
      </c>
      <c r="M41" s="12">
        <v>-2885.436018435</v>
      </c>
      <c r="N41" s="12">
        <v>-2218.0197265790002</v>
      </c>
    </row>
    <row r="42" spans="1:14" ht="16.5">
      <c r="A42" s="99" t="s">
        <v>198</v>
      </c>
      <c r="B42" s="9">
        <v>253.80265</v>
      </c>
      <c r="C42" s="9">
        <v>221.14245000000003</v>
      </c>
      <c r="D42" s="9">
        <v>1015.3619819999997</v>
      </c>
      <c r="E42" s="9">
        <v>1995.951190205</v>
      </c>
      <c r="F42" s="9">
        <v>-761.5593319999997</v>
      </c>
      <c r="G42" s="9">
        <v>-1774.808740205</v>
      </c>
      <c r="H42" s="9">
        <v>29</v>
      </c>
      <c r="I42" s="9">
        <v>12513.887999999999</v>
      </c>
      <c r="J42" s="9">
        <v>1020.64144</v>
      </c>
      <c r="K42" s="9">
        <v>8386.716994288001</v>
      </c>
      <c r="L42" s="9">
        <v>8533.984095602</v>
      </c>
      <c r="M42" s="9">
        <v>4127.171005711997</v>
      </c>
      <c r="N42" s="9">
        <v>-7513.342655602</v>
      </c>
    </row>
    <row r="43" spans="1:14" ht="16.5">
      <c r="A43" s="100" t="s">
        <v>147</v>
      </c>
      <c r="B43" s="12">
        <v>80.66083993000001</v>
      </c>
      <c r="C43" s="12">
        <v>98.533031031</v>
      </c>
      <c r="D43" s="12">
        <v>4033.321695214</v>
      </c>
      <c r="E43" s="12">
        <v>14498.327598412005</v>
      </c>
      <c r="F43" s="12">
        <v>-3952.6608552840003</v>
      </c>
      <c r="G43" s="12">
        <v>-14399.794567381006</v>
      </c>
      <c r="H43" s="9">
        <v>30</v>
      </c>
      <c r="I43" s="12">
        <v>156.728859926</v>
      </c>
      <c r="J43" s="12">
        <v>503.59018105699994</v>
      </c>
      <c r="K43" s="12">
        <v>13137.800848276996</v>
      </c>
      <c r="L43" s="12">
        <v>38533.935822381995</v>
      </c>
      <c r="M43" s="12">
        <v>-12981.071988350997</v>
      </c>
      <c r="N43" s="12">
        <v>-38030.345641324995</v>
      </c>
    </row>
    <row r="44" spans="1:14" ht="16.5">
      <c r="A44" s="99" t="s">
        <v>156</v>
      </c>
      <c r="B44" s="9">
        <v>20.387400000000003</v>
      </c>
      <c r="C44" s="9">
        <v>3824.14708</v>
      </c>
      <c r="D44" s="9">
        <v>10669.9665152</v>
      </c>
      <c r="E44" s="9">
        <v>15914.373035677001</v>
      </c>
      <c r="F44" s="9">
        <v>-10649.5791152</v>
      </c>
      <c r="G44" s="9">
        <v>-12090.225955677</v>
      </c>
      <c r="H44" s="9">
        <v>31</v>
      </c>
      <c r="I44" s="9">
        <v>8176.805840000002</v>
      </c>
      <c r="J44" s="9">
        <v>10245.95825</v>
      </c>
      <c r="K44" s="9">
        <v>51405.380653964</v>
      </c>
      <c r="L44" s="9">
        <v>67841.23818766997</v>
      </c>
      <c r="M44" s="9">
        <v>-43228.57481396399</v>
      </c>
      <c r="N44" s="9">
        <v>-57595.27993766996</v>
      </c>
    </row>
    <row r="45" spans="1:14" ht="17.25" thickBot="1">
      <c r="A45" s="111" t="s">
        <v>199</v>
      </c>
      <c r="B45" s="107">
        <v>25509.264321008028</v>
      </c>
      <c r="C45" s="107">
        <v>19966.937208641946</v>
      </c>
      <c r="D45" s="107">
        <v>11469.793233728007</v>
      </c>
      <c r="E45" s="107">
        <v>14983.879280046016</v>
      </c>
      <c r="F45" s="107">
        <v>14039.471087280028</v>
      </c>
      <c r="G45" s="107">
        <v>4983.05792859599</v>
      </c>
      <c r="H45" s="96">
        <v>32</v>
      </c>
      <c r="I45" s="107">
        <v>98299.26799148762</v>
      </c>
      <c r="J45" s="107">
        <v>82191.49369232618</v>
      </c>
      <c r="K45" s="107">
        <v>46047.49548891318</v>
      </c>
      <c r="L45" s="107">
        <v>56102.53327090603</v>
      </c>
      <c r="M45" s="107">
        <v>52251.7725025745</v>
      </c>
      <c r="N45" s="107">
        <v>26088.960421420277</v>
      </c>
    </row>
    <row r="46" spans="1:8" ht="16.5">
      <c r="A46" s="126" t="s">
        <v>54</v>
      </c>
      <c r="B46" s="127"/>
      <c r="C46" s="127"/>
      <c r="D46" s="128"/>
      <c r="E46" s="127"/>
      <c r="F46" s="125"/>
      <c r="G46" s="125"/>
      <c r="H46" s="125"/>
    </row>
    <row r="47" spans="1:8" ht="16.5">
      <c r="A47" s="296" t="s">
        <v>49</v>
      </c>
      <c r="B47" s="296"/>
      <c r="C47" s="296"/>
      <c r="D47" s="296"/>
      <c r="E47" s="296"/>
      <c r="F47" s="125"/>
      <c r="G47" s="125"/>
      <c r="H47" s="125"/>
    </row>
    <row r="48" spans="1:8" ht="30.75" customHeight="1">
      <c r="A48" s="295" t="s">
        <v>55</v>
      </c>
      <c r="B48" s="295"/>
      <c r="C48" s="295"/>
      <c r="D48" s="295"/>
      <c r="E48" s="295"/>
      <c r="F48" s="295"/>
      <c r="G48" s="295"/>
      <c r="H48" s="295"/>
    </row>
    <row r="49" spans="1:8" ht="16.5">
      <c r="A49" s="129"/>
      <c r="B49" s="129"/>
      <c r="C49" s="129"/>
      <c r="D49" s="129"/>
      <c r="E49" s="129"/>
      <c r="F49" s="129"/>
      <c r="G49" s="129"/>
      <c r="H49" s="129"/>
    </row>
  </sheetData>
  <sheetProtection/>
  <mergeCells count="13">
    <mergeCell ref="I12:N12"/>
    <mergeCell ref="I13:J13"/>
    <mergeCell ref="K13:L13"/>
    <mergeCell ref="M13:N13"/>
    <mergeCell ref="A5:N6"/>
    <mergeCell ref="A7:N10"/>
    <mergeCell ref="A47:E47"/>
    <mergeCell ref="A48:H48"/>
    <mergeCell ref="B12:G12"/>
    <mergeCell ref="A13:A14"/>
    <mergeCell ref="B13:C13"/>
    <mergeCell ref="D13:E13"/>
    <mergeCell ref="F13:G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1"/>
  <sheetViews>
    <sheetView zoomScale="90" zoomScaleNormal="90" zoomScalePageLayoutView="0" workbookViewId="0" topLeftCell="A13">
      <selection activeCell="E36" sqref="E36"/>
    </sheetView>
  </sheetViews>
  <sheetFormatPr defaultColWidth="11.421875" defaultRowHeight="15"/>
  <cols>
    <col min="1" max="1" width="38.140625" style="120" customWidth="1"/>
    <col min="2" max="3" width="11.57421875" style="120" bestFit="1" customWidth="1"/>
    <col min="4" max="4" width="11.8515625" style="183" customWidth="1"/>
    <col min="5" max="5" width="15.57421875" style="120" customWidth="1"/>
    <col min="6" max="6" width="15.00390625" style="120" customWidth="1"/>
    <col min="7" max="7" width="1.8515625" style="120" customWidth="1"/>
    <col min="8" max="10" width="11.421875" style="120" customWidth="1"/>
    <col min="11" max="11" width="16.7109375" style="120" customWidth="1"/>
    <col min="12" max="12" width="15.7109375" style="120" customWidth="1"/>
    <col min="13" max="16384" width="11.421875" style="120" customWidth="1"/>
  </cols>
  <sheetData>
    <row r="1" ht="16.5">
      <c r="E1" s="183"/>
    </row>
    <row r="2" ht="16.5"/>
    <row r="3" ht="16.5"/>
    <row r="4" ht="16.5"/>
    <row r="5" ht="16.5"/>
    <row r="6" spans="1:12" ht="16.5" customHeight="1">
      <c r="A6" s="293" t="s">
        <v>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</row>
    <row r="7" spans="1:12" ht="16.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</row>
    <row r="8" spans="1:12" ht="15" customHeight="1">
      <c r="A8" s="294" t="s">
        <v>79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</row>
    <row r="9" spans="1:12" ht="16.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</row>
    <row r="10" spans="1:12" ht="25.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</row>
    <row r="11" spans="1:12" ht="16.5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</row>
    <row r="12" ht="15" customHeight="1" thickBot="1">
      <c r="G12" s="130"/>
    </row>
    <row r="13" spans="1:12" ht="17.25" thickBot="1">
      <c r="A13" s="216"/>
      <c r="B13" s="290" t="s">
        <v>78</v>
      </c>
      <c r="C13" s="290"/>
      <c r="D13" s="290"/>
      <c r="E13" s="290"/>
      <c r="F13" s="290"/>
      <c r="G13" s="290"/>
      <c r="H13" s="290" t="s">
        <v>80</v>
      </c>
      <c r="I13" s="290"/>
      <c r="J13" s="290"/>
      <c r="K13" s="290"/>
      <c r="L13" s="290"/>
    </row>
    <row r="14" spans="1:12" ht="15.75" customHeight="1" thickBot="1">
      <c r="A14" s="14" t="s">
        <v>0</v>
      </c>
      <c r="B14" s="290" t="s">
        <v>1</v>
      </c>
      <c r="C14" s="290"/>
      <c r="D14" s="290"/>
      <c r="E14" s="290"/>
      <c r="F14" s="291" t="s">
        <v>61</v>
      </c>
      <c r="G14" s="15"/>
      <c r="H14" s="290" t="s">
        <v>1</v>
      </c>
      <c r="I14" s="290"/>
      <c r="J14" s="290"/>
      <c r="K14" s="290"/>
      <c r="L14" s="291" t="s">
        <v>61</v>
      </c>
    </row>
    <row r="15" spans="1:12" ht="61.5" customHeight="1" thickBot="1">
      <c r="A15" s="16"/>
      <c r="B15" s="17">
        <v>2020</v>
      </c>
      <c r="C15" s="17">
        <v>2021</v>
      </c>
      <c r="D15" s="18" t="s">
        <v>2</v>
      </c>
      <c r="E15" s="18" t="s">
        <v>50</v>
      </c>
      <c r="F15" s="292"/>
      <c r="G15" s="19"/>
      <c r="H15" s="17">
        <v>2020</v>
      </c>
      <c r="I15" s="17">
        <v>2021</v>
      </c>
      <c r="J15" s="18" t="s">
        <v>2</v>
      </c>
      <c r="K15" s="18" t="s">
        <v>50</v>
      </c>
      <c r="L15" s="292"/>
    </row>
    <row r="16" spans="1:12" s="135" customFormat="1" ht="16.5">
      <c r="A16" s="1" t="s">
        <v>4</v>
      </c>
      <c r="B16" s="2">
        <v>135332.46343207802</v>
      </c>
      <c r="C16" s="2">
        <v>175987.85062339602</v>
      </c>
      <c r="D16" s="3">
        <v>30.041119595611686</v>
      </c>
      <c r="E16" s="3">
        <v>30.041119595611686</v>
      </c>
      <c r="F16" s="3">
        <v>99.9996403160799</v>
      </c>
      <c r="G16" s="4"/>
      <c r="H16" s="2">
        <v>777032.4901994519</v>
      </c>
      <c r="I16" s="2">
        <v>848119.9887711499</v>
      </c>
      <c r="J16" s="3">
        <v>9.148587667608465</v>
      </c>
      <c r="K16" s="3">
        <v>9.14858766760845</v>
      </c>
      <c r="L16" s="3">
        <v>100</v>
      </c>
    </row>
    <row r="17" spans="1:12" s="135" customFormat="1" ht="16.5">
      <c r="A17" s="5" t="s">
        <v>51</v>
      </c>
      <c r="B17" s="4">
        <v>78604.351967</v>
      </c>
      <c r="C17" s="4">
        <v>55775.83802880301</v>
      </c>
      <c r="D17" s="6">
        <v>-29.0423028330301</v>
      </c>
      <c r="E17" s="6">
        <v>-16.86846848070152</v>
      </c>
      <c r="F17" s="6">
        <v>31.693004847340355</v>
      </c>
      <c r="G17" s="4"/>
      <c r="H17" s="4">
        <v>467785.6338709999</v>
      </c>
      <c r="I17" s="4">
        <v>390652.9396043629</v>
      </c>
      <c r="J17" s="6">
        <v>-16.488897623544318</v>
      </c>
      <c r="K17" s="6">
        <v>-9.926572600180243</v>
      </c>
      <c r="L17" s="6">
        <v>46.061046169939246</v>
      </c>
    </row>
    <row r="18" spans="1:12" s="135" customFormat="1" ht="16.5">
      <c r="A18" s="7" t="s">
        <v>52</v>
      </c>
      <c r="B18" s="2">
        <v>56728.111465078015</v>
      </c>
      <c r="C18" s="2">
        <v>120212.012594593</v>
      </c>
      <c r="D18" s="3">
        <v>111.9090685199275</v>
      </c>
      <c r="E18" s="3">
        <v>46.909588076313206</v>
      </c>
      <c r="F18" s="3">
        <v>68.30663546873954</v>
      </c>
      <c r="G18" s="4"/>
      <c r="H18" s="2">
        <v>309246.85632845206</v>
      </c>
      <c r="I18" s="2">
        <v>457467.04916678695</v>
      </c>
      <c r="J18" s="3">
        <v>47.92940972726003</v>
      </c>
      <c r="K18" s="3">
        <v>19.075160267788693</v>
      </c>
      <c r="L18" s="3">
        <v>53.938953830060754</v>
      </c>
    </row>
    <row r="19" spans="1:12" ht="16.5">
      <c r="A19" s="8" t="s">
        <v>94</v>
      </c>
      <c r="B19" s="9">
        <v>599.58759</v>
      </c>
      <c r="C19" s="9">
        <v>21072.895269999997</v>
      </c>
      <c r="D19" s="10" t="s">
        <v>161</v>
      </c>
      <c r="E19" s="10">
        <v>15.12815710346937</v>
      </c>
      <c r="F19" s="10">
        <v>11.974062524972132</v>
      </c>
      <c r="G19" s="9"/>
      <c r="H19" s="9">
        <v>55465.943690000015</v>
      </c>
      <c r="I19" s="9">
        <v>81689.43344</v>
      </c>
      <c r="J19" s="10">
        <v>47.278542481064534</v>
      </c>
      <c r="K19" s="10">
        <v>3.3748253877091843</v>
      </c>
      <c r="L19" s="10">
        <v>9.631825039091543</v>
      </c>
    </row>
    <row r="20" spans="1:12" ht="16.5">
      <c r="A20" s="11" t="s">
        <v>95</v>
      </c>
      <c r="B20" s="12">
        <v>7976.1798899999985</v>
      </c>
      <c r="C20" s="12">
        <v>27904.37965</v>
      </c>
      <c r="D20" s="13">
        <v>249.84641814541627</v>
      </c>
      <c r="E20" s="13">
        <v>14.725365410939823</v>
      </c>
      <c r="F20" s="13">
        <v>15.85585570319498</v>
      </c>
      <c r="G20" s="9"/>
      <c r="H20" s="12">
        <v>35617.754249999976</v>
      </c>
      <c r="I20" s="12">
        <v>104890.59808999997</v>
      </c>
      <c r="J20" s="13">
        <v>194.4896451184876</v>
      </c>
      <c r="K20" s="13">
        <v>8.915051135406033</v>
      </c>
      <c r="L20" s="13">
        <v>12.367424359609434</v>
      </c>
    </row>
    <row r="21" spans="1:12" ht="16.5">
      <c r="A21" s="8" t="s">
        <v>96</v>
      </c>
      <c r="B21" s="9">
        <v>500.49524</v>
      </c>
      <c r="C21" s="9">
        <v>6602.8034</v>
      </c>
      <c r="D21" s="10" t="s">
        <v>161</v>
      </c>
      <c r="E21" s="10">
        <v>4.509123683441029</v>
      </c>
      <c r="F21" s="10">
        <v>3.751851833300483</v>
      </c>
      <c r="G21" s="9"/>
      <c r="H21" s="9">
        <v>3515.57676</v>
      </c>
      <c r="I21" s="9">
        <v>15709.752239999998</v>
      </c>
      <c r="J21" s="10">
        <v>346.8613064787696</v>
      </c>
      <c r="K21" s="10">
        <v>1.569326332399556</v>
      </c>
      <c r="L21" s="10">
        <v>1.8523030288157727</v>
      </c>
    </row>
    <row r="22" spans="1:12" ht="16.5">
      <c r="A22" s="11" t="s">
        <v>97</v>
      </c>
      <c r="B22" s="12">
        <v>1E-18</v>
      </c>
      <c r="C22" s="12">
        <v>5856.43672</v>
      </c>
      <c r="D22" s="13" t="s">
        <v>108</v>
      </c>
      <c r="E22" s="13">
        <v>4.327444111692599</v>
      </c>
      <c r="F22" s="13">
        <v>3.3277505800854636</v>
      </c>
      <c r="G22" s="9"/>
      <c r="H22" s="12">
        <v>7839.6981399999995</v>
      </c>
      <c r="I22" s="12">
        <v>14600.761379999998</v>
      </c>
      <c r="J22" s="13">
        <v>86.2413720434394</v>
      </c>
      <c r="K22" s="13">
        <v>0.8701133254112118</v>
      </c>
      <c r="L22" s="13">
        <v>1.7215443066204816</v>
      </c>
    </row>
    <row r="23" spans="1:12" ht="16.5">
      <c r="A23" s="8" t="s">
        <v>98</v>
      </c>
      <c r="B23" s="9">
        <v>3215.4544900000024</v>
      </c>
      <c r="C23" s="9">
        <v>6184.147840000002</v>
      </c>
      <c r="D23" s="10">
        <v>92.32577724961044</v>
      </c>
      <c r="E23" s="10">
        <v>2.1936298761678548</v>
      </c>
      <c r="F23" s="10">
        <v>3.5139629344264947</v>
      </c>
      <c r="G23" s="9"/>
      <c r="H23" s="9">
        <v>20319.07799</v>
      </c>
      <c r="I23" s="9">
        <v>23202.558169999997</v>
      </c>
      <c r="J23" s="10">
        <v>14.190999126136994</v>
      </c>
      <c r="K23" s="10">
        <v>0.37108875322058316</v>
      </c>
      <c r="L23" s="10">
        <v>2.735763627457765</v>
      </c>
    </row>
    <row r="24" spans="1:12" ht="16.5">
      <c r="A24" s="11" t="s">
        <v>99</v>
      </c>
      <c r="B24" s="12">
        <v>5452.67383</v>
      </c>
      <c r="C24" s="12">
        <v>8360.916109999998</v>
      </c>
      <c r="D24" s="13">
        <v>53.33607640345504</v>
      </c>
      <c r="E24" s="13">
        <v>2.1489613107202583</v>
      </c>
      <c r="F24" s="13">
        <v>4.750848470723064</v>
      </c>
      <c r="G24" s="9"/>
      <c r="H24" s="12">
        <v>31101.776280000002</v>
      </c>
      <c r="I24" s="12">
        <v>39483.19950999999</v>
      </c>
      <c r="J24" s="13">
        <v>26.94837476337215</v>
      </c>
      <c r="K24" s="13">
        <v>1.078645144921625</v>
      </c>
      <c r="L24" s="13">
        <v>4.655378959669094</v>
      </c>
    </row>
    <row r="25" spans="1:12" ht="16.5">
      <c r="A25" s="8" t="s">
        <v>100</v>
      </c>
      <c r="B25" s="9">
        <v>4610.198945053001</v>
      </c>
      <c r="C25" s="9">
        <v>7100.118100593</v>
      </c>
      <c r="D25" s="10">
        <v>54.00893074716051</v>
      </c>
      <c r="E25" s="10">
        <v>1.8398535668344387</v>
      </c>
      <c r="F25" s="10">
        <v>4.0344365110673746</v>
      </c>
      <c r="G25" s="9"/>
      <c r="H25" s="9">
        <v>22536.992408897</v>
      </c>
      <c r="I25" s="9">
        <v>27549.545342787005</v>
      </c>
      <c r="J25" s="10">
        <v>22.241445721529285</v>
      </c>
      <c r="K25" s="10">
        <v>0.6450892333476765</v>
      </c>
      <c r="L25" s="10">
        <v>3.2483075163343145</v>
      </c>
    </row>
    <row r="26" spans="1:12" ht="16.5">
      <c r="A26" s="11" t="s">
        <v>101</v>
      </c>
      <c r="B26" s="12">
        <v>10140.924119999998</v>
      </c>
      <c r="C26" s="12">
        <v>12287.983619999999</v>
      </c>
      <c r="D26" s="13">
        <v>21.172227250626573</v>
      </c>
      <c r="E26" s="13">
        <v>1.586507365306026</v>
      </c>
      <c r="F26" s="13">
        <v>6.98229086637099</v>
      </c>
      <c r="G26" s="9"/>
      <c r="H26" s="12">
        <v>35841.53317</v>
      </c>
      <c r="I26" s="12">
        <v>46123.58516999999</v>
      </c>
      <c r="J26" s="13">
        <v>28.687533960199694</v>
      </c>
      <c r="K26" s="13">
        <v>1.3232460842610008</v>
      </c>
      <c r="L26" s="13">
        <v>5.438332521419398</v>
      </c>
    </row>
    <row r="27" spans="1:12" ht="16.5">
      <c r="A27" s="8" t="s">
        <v>102</v>
      </c>
      <c r="B27" s="9">
        <v>1887.6447399999995</v>
      </c>
      <c r="C27" s="9">
        <v>3572.5280200000007</v>
      </c>
      <c r="D27" s="10">
        <v>89.25849468899543</v>
      </c>
      <c r="E27" s="10">
        <v>1.2449956479552498</v>
      </c>
      <c r="F27" s="10">
        <v>2.0299855969290785</v>
      </c>
      <c r="G27" s="9"/>
      <c r="H27" s="9">
        <v>11620.520550000001</v>
      </c>
      <c r="I27" s="9">
        <v>13531.011719999999</v>
      </c>
      <c r="J27" s="10">
        <v>16.44066771174031</v>
      </c>
      <c r="K27" s="10">
        <v>0.24587017841552614</v>
      </c>
      <c r="L27" s="10">
        <v>1.5954124297441954</v>
      </c>
    </row>
    <row r="28" spans="1:12" ht="16.5">
      <c r="A28" s="11" t="s">
        <v>218</v>
      </c>
      <c r="B28" s="12">
        <v>544.3756</v>
      </c>
      <c r="C28" s="12">
        <v>1658.5868799999998</v>
      </c>
      <c r="D28" s="13">
        <v>204.67693261784694</v>
      </c>
      <c r="E28" s="13">
        <v>0.8233141197191103</v>
      </c>
      <c r="F28" s="13">
        <v>0.9424439665152122</v>
      </c>
      <c r="G28" s="9"/>
      <c r="H28" s="12">
        <v>2645.16868</v>
      </c>
      <c r="I28" s="12">
        <v>7356.015019999999</v>
      </c>
      <c r="J28" s="13">
        <v>178.09247386068395</v>
      </c>
      <c r="K28" s="13">
        <v>0.606261179476652</v>
      </c>
      <c r="L28" s="13">
        <v>0.8673318772569206</v>
      </c>
    </row>
    <row r="29" spans="1:12" ht="16.5">
      <c r="A29" s="8" t="s">
        <v>104</v>
      </c>
      <c r="B29" s="9">
        <v>4576.9267199999995</v>
      </c>
      <c r="C29" s="9">
        <v>5430.204910000003</v>
      </c>
      <c r="D29" s="10">
        <v>18.64303805152474</v>
      </c>
      <c r="E29" s="10">
        <v>0.6305051784032993</v>
      </c>
      <c r="F29" s="10">
        <v>3.08555669653602</v>
      </c>
      <c r="G29" s="9"/>
      <c r="H29" s="9">
        <v>17238.539670000002</v>
      </c>
      <c r="I29" s="9">
        <v>18117.43042</v>
      </c>
      <c r="J29" s="10">
        <v>5.098406053092308</v>
      </c>
      <c r="K29" s="10">
        <v>0.11310862300936769</v>
      </c>
      <c r="L29" s="10">
        <v>2.136187173969398</v>
      </c>
    </row>
    <row r="30" spans="1:12" ht="16.5">
      <c r="A30" s="11" t="s">
        <v>105</v>
      </c>
      <c r="B30" s="12">
        <v>119.5326</v>
      </c>
      <c r="C30" s="12">
        <v>653.27004</v>
      </c>
      <c r="D30" s="13">
        <v>446.52039694610505</v>
      </c>
      <c r="E30" s="13">
        <v>0.3943898060112365</v>
      </c>
      <c r="F30" s="13">
        <v>0.3712017833537616</v>
      </c>
      <c r="G30" s="9"/>
      <c r="H30" s="12">
        <v>986.63959</v>
      </c>
      <c r="I30" s="12">
        <v>2664.51304</v>
      </c>
      <c r="J30" s="13">
        <v>170.05940842086017</v>
      </c>
      <c r="K30" s="13">
        <v>0.21593349971367565</v>
      </c>
      <c r="L30" s="13">
        <v>0.3141669899633708</v>
      </c>
    </row>
    <row r="31" spans="1:12" ht="16.5">
      <c r="A31" s="8" t="s">
        <v>106</v>
      </c>
      <c r="B31" s="9">
        <v>129.00575999999998</v>
      </c>
      <c r="C31" s="9">
        <v>511.80029</v>
      </c>
      <c r="D31" s="10">
        <v>296.72669654440244</v>
      </c>
      <c r="E31" s="10">
        <v>0.28285491913189087</v>
      </c>
      <c r="F31" s="10">
        <v>0.2908156944851969</v>
      </c>
      <c r="G31" s="9"/>
      <c r="H31" s="9">
        <v>983.35812</v>
      </c>
      <c r="I31" s="9">
        <v>1831.16395</v>
      </c>
      <c r="J31" s="10">
        <v>86.21536882209304</v>
      </c>
      <c r="K31" s="10">
        <v>0.10910815708393118</v>
      </c>
      <c r="L31" s="10">
        <v>0.21590859480310012</v>
      </c>
    </row>
    <row r="32" spans="1:12" ht="16.5">
      <c r="A32" s="11" t="s">
        <v>219</v>
      </c>
      <c r="B32" s="12">
        <v>1E-18</v>
      </c>
      <c r="C32" s="12">
        <v>262.45029999999997</v>
      </c>
      <c r="D32" s="13" t="s">
        <v>108</v>
      </c>
      <c r="E32" s="13">
        <v>0.19393003965506114</v>
      </c>
      <c r="F32" s="13">
        <v>0.14912978314714959</v>
      </c>
      <c r="G32" s="9"/>
      <c r="H32" s="12">
        <v>0</v>
      </c>
      <c r="I32" s="12">
        <v>854.3305</v>
      </c>
      <c r="J32" s="13" t="s">
        <v>108</v>
      </c>
      <c r="K32" s="13">
        <v>0.10994784784104805</v>
      </c>
      <c r="L32" s="13">
        <v>0.10073226799404275</v>
      </c>
    </row>
    <row r="33" spans="1:12" ht="16.5">
      <c r="A33" s="8" t="s">
        <v>109</v>
      </c>
      <c r="B33" s="9">
        <v>1112.63593</v>
      </c>
      <c r="C33" s="9">
        <v>1262.92176</v>
      </c>
      <c r="D33" s="10">
        <v>13.507188285749505</v>
      </c>
      <c r="E33" s="10">
        <v>0.11104935666483823</v>
      </c>
      <c r="F33" s="10">
        <v>0.7176187194322753</v>
      </c>
      <c r="G33" s="9"/>
      <c r="H33" s="9">
        <v>4198.48811</v>
      </c>
      <c r="I33" s="9">
        <v>6317.04998</v>
      </c>
      <c r="J33" s="10">
        <v>50.460113605037684</v>
      </c>
      <c r="K33" s="10">
        <v>0.2726477845805647</v>
      </c>
      <c r="L33" s="10">
        <v>0.744829748577538</v>
      </c>
    </row>
    <row r="34" spans="1:251" ht="16.5">
      <c r="A34" s="11" t="s">
        <v>110</v>
      </c>
      <c r="B34" s="12">
        <v>59.938000025</v>
      </c>
      <c r="C34" s="12">
        <v>135.966104</v>
      </c>
      <c r="D34" s="13">
        <v>126.84457930409563</v>
      </c>
      <c r="E34" s="13">
        <v>0.05617876306017124</v>
      </c>
      <c r="F34" s="13">
        <v>0.07725880139928507</v>
      </c>
      <c r="G34" s="9"/>
      <c r="H34" s="12">
        <v>465.737389555</v>
      </c>
      <c r="I34" s="12">
        <v>424.875024</v>
      </c>
      <c r="J34" s="13">
        <v>-8.773692314899384</v>
      </c>
      <c r="K34" s="13">
        <v>-0.005258771810752894</v>
      </c>
      <c r="L34" s="13">
        <v>0.05009609838527754</v>
      </c>
      <c r="M34" s="10"/>
      <c r="N34" s="185"/>
      <c r="O34" s="184"/>
      <c r="P34" s="184"/>
      <c r="Q34" s="10"/>
      <c r="R34" s="10"/>
      <c r="S34" s="10"/>
      <c r="T34" s="37"/>
      <c r="U34" s="184"/>
      <c r="V34" s="184"/>
      <c r="W34" s="10"/>
      <c r="X34" s="10"/>
      <c r="Y34" s="10"/>
      <c r="Z34" s="10"/>
      <c r="AA34" s="184"/>
      <c r="AB34" s="184"/>
      <c r="AC34" s="10"/>
      <c r="AD34" s="10"/>
      <c r="AE34" s="10"/>
      <c r="AF34" s="37"/>
      <c r="AG34" s="184"/>
      <c r="AH34" s="184"/>
      <c r="AI34" s="10"/>
      <c r="AJ34" s="10"/>
      <c r="AK34" s="10"/>
      <c r="AL34" s="10"/>
      <c r="AM34" s="184"/>
      <c r="AN34" s="184"/>
      <c r="AO34" s="10"/>
      <c r="AP34" s="10"/>
      <c r="AQ34" s="10"/>
      <c r="AR34" s="37"/>
      <c r="AS34" s="184"/>
      <c r="AT34" s="184"/>
      <c r="AU34" s="10"/>
      <c r="AV34" s="10"/>
      <c r="AW34" s="10"/>
      <c r="AX34" s="10"/>
      <c r="AY34" s="184"/>
      <c r="AZ34" s="184"/>
      <c r="BA34" s="10"/>
      <c r="BB34" s="10"/>
      <c r="BC34" s="10"/>
      <c r="BD34" s="37"/>
      <c r="BE34" s="184"/>
      <c r="BF34" s="184"/>
      <c r="BG34" s="10"/>
      <c r="BH34" s="10"/>
      <c r="BI34" s="10"/>
      <c r="BJ34" s="10"/>
      <c r="BK34" s="184"/>
      <c r="BL34" s="184"/>
      <c r="BM34" s="10"/>
      <c r="BN34" s="10"/>
      <c r="BO34" s="10"/>
      <c r="BP34" s="37"/>
      <c r="BQ34" s="184"/>
      <c r="BR34" s="184"/>
      <c r="BS34" s="10"/>
      <c r="BT34" s="10"/>
      <c r="BU34" s="10"/>
      <c r="BV34" s="10"/>
      <c r="BW34" s="184"/>
      <c r="BX34" s="184"/>
      <c r="BY34" s="10"/>
      <c r="BZ34" s="10"/>
      <c r="CA34" s="10"/>
      <c r="CB34" s="37"/>
      <c r="CC34" s="184"/>
      <c r="CD34" s="184"/>
      <c r="CE34" s="10"/>
      <c r="CF34" s="10"/>
      <c r="CG34" s="10"/>
      <c r="CH34" s="10"/>
      <c r="CI34" s="184"/>
      <c r="CJ34" s="184"/>
      <c r="CK34" s="10"/>
      <c r="CL34" s="10"/>
      <c r="CM34" s="10"/>
      <c r="CN34" s="37"/>
      <c r="CO34" s="184"/>
      <c r="CP34" s="184"/>
      <c r="CQ34" s="10"/>
      <c r="CR34" s="10"/>
      <c r="CS34" s="10"/>
      <c r="CT34" s="10"/>
      <c r="CU34" s="184"/>
      <c r="CV34" s="184"/>
      <c r="CW34" s="10"/>
      <c r="CX34" s="10"/>
      <c r="CY34" s="10"/>
      <c r="CZ34" s="37"/>
      <c r="DA34" s="184"/>
      <c r="DB34" s="184"/>
      <c r="DC34" s="10"/>
      <c r="DD34" s="10"/>
      <c r="DE34" s="10"/>
      <c r="DF34" s="10"/>
      <c r="DG34" s="184"/>
      <c r="DH34" s="184"/>
      <c r="DI34" s="10"/>
      <c r="DJ34" s="10"/>
      <c r="DK34" s="10"/>
      <c r="DL34" s="37"/>
      <c r="DM34" s="184"/>
      <c r="DN34" s="184"/>
      <c r="DO34" s="10"/>
      <c r="DP34" s="10"/>
      <c r="DQ34" s="10"/>
      <c r="DR34" s="10"/>
      <c r="DS34" s="184"/>
      <c r="DT34" s="184"/>
      <c r="DU34" s="10"/>
      <c r="DV34" s="10"/>
      <c r="DW34" s="10"/>
      <c r="DX34" s="37"/>
      <c r="DY34" s="184"/>
      <c r="DZ34" s="184"/>
      <c r="EA34" s="10"/>
      <c r="EB34" s="10"/>
      <c r="EC34" s="10"/>
      <c r="ED34" s="10"/>
      <c r="EE34" s="184"/>
      <c r="EF34" s="184"/>
      <c r="EG34" s="10"/>
      <c r="EH34" s="10"/>
      <c r="EI34" s="10"/>
      <c r="EJ34" s="37"/>
      <c r="EK34" s="184"/>
      <c r="EL34" s="184"/>
      <c r="EM34" s="10"/>
      <c r="EN34" s="10"/>
      <c r="EO34" s="10"/>
      <c r="EP34" s="10"/>
      <c r="EQ34" s="184"/>
      <c r="ER34" s="184"/>
      <c r="ES34" s="10"/>
      <c r="ET34" s="10"/>
      <c r="EU34" s="10"/>
      <c r="EV34" s="37"/>
      <c r="EW34" s="184"/>
      <c r="EX34" s="184"/>
      <c r="EY34" s="10"/>
      <c r="EZ34" s="10"/>
      <c r="FA34" s="10"/>
      <c r="FB34" s="10"/>
      <c r="FC34" s="184"/>
      <c r="FD34" s="184"/>
      <c r="FE34" s="10"/>
      <c r="FF34" s="10"/>
      <c r="FG34" s="10"/>
      <c r="FH34" s="37"/>
      <c r="FI34" s="184"/>
      <c r="FJ34" s="184"/>
      <c r="FK34" s="10"/>
      <c r="FL34" s="10"/>
      <c r="FM34" s="10"/>
      <c r="FN34" s="10"/>
      <c r="FO34" s="184"/>
      <c r="FP34" s="184"/>
      <c r="FQ34" s="10"/>
      <c r="FR34" s="10"/>
      <c r="FS34" s="10"/>
      <c r="FT34" s="37"/>
      <c r="FU34" s="184"/>
      <c r="FV34" s="184"/>
      <c r="FW34" s="10"/>
      <c r="FX34" s="10"/>
      <c r="FY34" s="10"/>
      <c r="FZ34" s="10"/>
      <c r="GA34" s="184"/>
      <c r="GB34" s="184"/>
      <c r="GC34" s="10"/>
      <c r="GD34" s="10"/>
      <c r="GE34" s="10"/>
      <c r="GF34" s="37"/>
      <c r="GG34" s="184"/>
      <c r="GH34" s="184"/>
      <c r="GI34" s="10"/>
      <c r="GJ34" s="10"/>
      <c r="GK34" s="10"/>
      <c r="GL34" s="10"/>
      <c r="GM34" s="184"/>
      <c r="GN34" s="184"/>
      <c r="GO34" s="10"/>
      <c r="GP34" s="10"/>
      <c r="GQ34" s="10"/>
      <c r="GR34" s="37"/>
      <c r="GS34" s="184"/>
      <c r="GT34" s="184"/>
      <c r="GU34" s="10"/>
      <c r="GV34" s="10"/>
      <c r="GW34" s="10"/>
      <c r="GX34" s="10"/>
      <c r="GY34" s="184"/>
      <c r="GZ34" s="184"/>
      <c r="HA34" s="10"/>
      <c r="HB34" s="10"/>
      <c r="HC34" s="10"/>
      <c r="HD34" s="37"/>
      <c r="HE34" s="184"/>
      <c r="HF34" s="184"/>
      <c r="HG34" s="10"/>
      <c r="HH34" s="10"/>
      <c r="HI34" s="10"/>
      <c r="HJ34" s="10"/>
      <c r="HK34" s="184"/>
      <c r="HL34" s="184"/>
      <c r="HM34" s="10"/>
      <c r="HN34" s="10"/>
      <c r="HO34" s="10"/>
      <c r="HP34" s="37"/>
      <c r="HQ34" s="184"/>
      <c r="HR34" s="184"/>
      <c r="HS34" s="10"/>
      <c r="HT34" s="10"/>
      <c r="HU34" s="10"/>
      <c r="HV34" s="10"/>
      <c r="HW34" s="184"/>
      <c r="HX34" s="184"/>
      <c r="HY34" s="10"/>
      <c r="HZ34" s="10"/>
      <c r="IA34" s="10"/>
      <c r="IB34" s="37"/>
      <c r="IC34" s="184"/>
      <c r="ID34" s="184"/>
      <c r="IE34" s="10"/>
      <c r="IF34" s="10"/>
      <c r="IG34" s="10"/>
      <c r="IH34" s="10"/>
      <c r="II34" s="184"/>
      <c r="IJ34" s="184"/>
      <c r="IK34" s="10"/>
      <c r="IL34" s="10"/>
      <c r="IM34" s="10"/>
      <c r="IN34" s="37"/>
      <c r="IO34" s="184"/>
      <c r="IP34" s="184"/>
      <c r="IQ34" s="10"/>
    </row>
    <row r="35" spans="1:15" ht="16.5">
      <c r="A35" s="8" t="s">
        <v>111</v>
      </c>
      <c r="B35" s="9">
        <v>30.722099999999998</v>
      </c>
      <c r="C35" s="9">
        <v>45.234</v>
      </c>
      <c r="D35" s="10">
        <v>47.23602878709463</v>
      </c>
      <c r="E35" s="10">
        <v>0.010723147744431163</v>
      </c>
      <c r="F35" s="10">
        <v>0.025702910649666486</v>
      </c>
      <c r="G35" s="9"/>
      <c r="H35" s="9">
        <v>121.94460999999998</v>
      </c>
      <c r="I35" s="9">
        <v>104.89442</v>
      </c>
      <c r="J35" s="10">
        <v>-13.981913591752837</v>
      </c>
      <c r="K35" s="10">
        <v>-0.0021942698941228925</v>
      </c>
      <c r="L35" s="10">
        <v>0.012367874992780518</v>
      </c>
      <c r="N35" s="174"/>
      <c r="O35" s="165"/>
    </row>
    <row r="36" spans="1:12" ht="16.5">
      <c r="A36" s="11" t="s">
        <v>112</v>
      </c>
      <c r="B36" s="12">
        <v>160.36144000000002</v>
      </c>
      <c r="C36" s="12">
        <v>142.22372000000001</v>
      </c>
      <c r="D36" s="13">
        <v>-11.31052452509781</v>
      </c>
      <c r="E36" s="13">
        <v>-0.0134023423057714</v>
      </c>
      <c r="F36" s="13">
        <v>0.08081451048819879</v>
      </c>
      <c r="G36" s="9"/>
      <c r="H36" s="12">
        <v>879.30331</v>
      </c>
      <c r="I36" s="12">
        <v>726.5143299999999</v>
      </c>
      <c r="J36" s="13">
        <v>-17.376140662998317</v>
      </c>
      <c r="K36" s="13">
        <v>-0.01966313917720245</v>
      </c>
      <c r="L36" s="13">
        <v>0.0856617388599288</v>
      </c>
    </row>
    <row r="37" spans="1:12" ht="16.5">
      <c r="A37" s="8" t="s">
        <v>113</v>
      </c>
      <c r="B37" s="9">
        <v>47.47624</v>
      </c>
      <c r="C37" s="9">
        <v>14.546040000000001</v>
      </c>
      <c r="D37" s="10">
        <v>-69.36143216059233</v>
      </c>
      <c r="E37" s="10">
        <v>-0.024332816506016926</v>
      </c>
      <c r="F37" s="10">
        <v>0.008265366017298376</v>
      </c>
      <c r="G37" s="9"/>
      <c r="H37" s="9">
        <v>638.3089</v>
      </c>
      <c r="I37" s="9">
        <v>355.69243</v>
      </c>
      <c r="J37" s="10">
        <v>-44.275815361496605</v>
      </c>
      <c r="K37" s="10">
        <v>-0.03637125520034006</v>
      </c>
      <c r="L37" s="10">
        <v>0.041938927829700906</v>
      </c>
    </row>
    <row r="38" spans="1:12" ht="16.5">
      <c r="A38" s="11" t="s">
        <v>114</v>
      </c>
      <c r="B38" s="12">
        <v>2329.3235799999998</v>
      </c>
      <c r="C38" s="12">
        <v>2059.16831</v>
      </c>
      <c r="D38" s="13">
        <v>-11.598013789050277</v>
      </c>
      <c r="E38" s="13">
        <v>-0.19962340383731192</v>
      </c>
      <c r="F38" s="13">
        <v>1.1700627643930392</v>
      </c>
      <c r="G38" s="9"/>
      <c r="H38" s="12">
        <v>7462.622319999999</v>
      </c>
      <c r="I38" s="12">
        <v>5733.135179999999</v>
      </c>
      <c r="J38" s="13">
        <v>-23.175327195172844</v>
      </c>
      <c r="K38" s="13">
        <v>-0.2225759105074315</v>
      </c>
      <c r="L38" s="13">
        <v>0.6759816129680897</v>
      </c>
    </row>
    <row r="39" spans="1:12" ht="16.5">
      <c r="A39" s="8" t="s">
        <v>220</v>
      </c>
      <c r="B39" s="9">
        <v>608.8448000000001</v>
      </c>
      <c r="C39" s="9">
        <v>265.5528899999999</v>
      </c>
      <c r="D39" s="10">
        <v>-56.38414091735695</v>
      </c>
      <c r="E39" s="10">
        <v>-0.25366560342877</v>
      </c>
      <c r="F39" s="10">
        <v>0.15089274007230646</v>
      </c>
      <c r="G39" s="9"/>
      <c r="H39" s="9">
        <v>1987.5203900000001</v>
      </c>
      <c r="I39" s="9">
        <v>1050.3757599999997</v>
      </c>
      <c r="J39" s="10">
        <v>-47.15144733684973</v>
      </c>
      <c r="K39" s="10">
        <v>-0.12060559137745323</v>
      </c>
      <c r="L39" s="10">
        <v>0.12384754208209388</v>
      </c>
    </row>
    <row r="40" spans="1:12" ht="16.5">
      <c r="A40" s="11" t="s">
        <v>116</v>
      </c>
      <c r="B40" s="12">
        <v>1966.09002</v>
      </c>
      <c r="C40" s="12">
        <v>1223.20042</v>
      </c>
      <c r="D40" s="13">
        <v>-37.78512644095513</v>
      </c>
      <c r="E40" s="13">
        <v>-0.5489367304488985</v>
      </c>
      <c r="F40" s="13">
        <v>0.6950482181963681</v>
      </c>
      <c r="G40" s="9"/>
      <c r="H40" s="12">
        <v>7350.5568</v>
      </c>
      <c r="I40" s="12">
        <v>6209.0010600000005</v>
      </c>
      <c r="J40" s="13">
        <v>-15.530194120804563</v>
      </c>
      <c r="K40" s="13">
        <v>-0.14691222753207925</v>
      </c>
      <c r="L40" s="13">
        <v>0.7320899332883651</v>
      </c>
    </row>
    <row r="41" spans="1:12" ht="16.5">
      <c r="A41" s="8" t="s">
        <v>117</v>
      </c>
      <c r="B41" s="9">
        <v>967.17984</v>
      </c>
      <c r="C41" s="9">
        <v>24.947</v>
      </c>
      <c r="D41" s="10">
        <v>-97.42064516150378</v>
      </c>
      <c r="E41" s="10">
        <v>-0.6962356378541037</v>
      </c>
      <c r="F41" s="10">
        <v>0.014175410354539281</v>
      </c>
      <c r="G41" s="9"/>
      <c r="H41" s="9">
        <v>4299.9457999999995</v>
      </c>
      <c r="I41" s="9">
        <v>297.98807</v>
      </c>
      <c r="J41" s="10">
        <v>-93.06995753295308</v>
      </c>
      <c r="K41" s="10">
        <v>-0.5150309389215837</v>
      </c>
      <c r="L41" s="10">
        <v>0.035135131107068715</v>
      </c>
    </row>
    <row r="42" spans="1:12" ht="16.5">
      <c r="A42" s="11" t="s">
        <v>118</v>
      </c>
      <c r="B42" s="12">
        <v>1186.5665</v>
      </c>
      <c r="C42" s="12">
        <v>179.48</v>
      </c>
      <c r="D42" s="13">
        <v>-84.87400411186394</v>
      </c>
      <c r="E42" s="13">
        <v>-0.7441573695327334</v>
      </c>
      <c r="F42" s="13">
        <v>0.10198431276036038</v>
      </c>
      <c r="G42" s="9"/>
      <c r="H42" s="12">
        <v>2543.8665</v>
      </c>
      <c r="I42" s="12">
        <v>2995.2612000000004</v>
      </c>
      <c r="J42" s="13">
        <v>17.744433522749723</v>
      </c>
      <c r="K42" s="13">
        <v>0.05809212686642412</v>
      </c>
      <c r="L42" s="13">
        <v>0.35316479267749207</v>
      </c>
    </row>
    <row r="43" spans="1:12" ht="16.5">
      <c r="A43" s="260" t="s">
        <v>119</v>
      </c>
      <c r="B43" s="261">
        <v>8505.973490000002</v>
      </c>
      <c r="C43" s="261">
        <v>7399.618200000001</v>
      </c>
      <c r="D43" s="262">
        <v>-13.00680388083364</v>
      </c>
      <c r="E43" s="262">
        <v>-0.8175091636865602</v>
      </c>
      <c r="F43" s="262">
        <v>4.204618769868815</v>
      </c>
      <c r="G43" s="261"/>
      <c r="H43" s="261">
        <v>33585.7081</v>
      </c>
      <c r="I43" s="261">
        <v>34544.95272000001</v>
      </c>
      <c r="J43" s="262">
        <v>2.8561095604829667</v>
      </c>
      <c r="K43" s="262">
        <v>0.12344974400668651</v>
      </c>
      <c r="L43" s="262">
        <v>4.073120923615131</v>
      </c>
    </row>
    <row r="44" spans="1:12" ht="16.5">
      <c r="A44" s="263" t="s">
        <v>120</v>
      </c>
      <c r="B44" s="264">
        <v>0</v>
      </c>
      <c r="C44" s="264">
        <v>0.6329999999850988</v>
      </c>
      <c r="D44" s="265" t="s">
        <v>108</v>
      </c>
      <c r="E44" s="265">
        <v>0.0004677369967041045</v>
      </c>
      <c r="F44" s="265">
        <v>0</v>
      </c>
      <c r="G44" s="266"/>
      <c r="H44" s="264">
        <v>0.2747999999523163</v>
      </c>
      <c r="I44" s="264">
        <v>1103.411</v>
      </c>
      <c r="J44" s="265" t="s">
        <v>161</v>
      </c>
      <c r="K44" s="265">
        <v>0.14196783453892514</v>
      </c>
      <c r="L44" s="265">
        <v>0.1301008129284565</v>
      </c>
    </row>
    <row r="45" spans="1:7" ht="16.5">
      <c r="A45" s="126" t="s">
        <v>54</v>
      </c>
      <c r="B45" s="137"/>
      <c r="C45" s="138"/>
      <c r="D45" s="138"/>
      <c r="E45" s="138"/>
      <c r="F45" s="125"/>
      <c r="G45" s="125"/>
    </row>
    <row r="46" spans="1:7" ht="16.5">
      <c r="A46" s="296" t="s">
        <v>49</v>
      </c>
      <c r="B46" s="296"/>
      <c r="C46" s="296"/>
      <c r="D46" s="296"/>
      <c r="E46" s="296"/>
      <c r="F46" s="125"/>
      <c r="G46" s="125"/>
    </row>
    <row r="47" spans="1:251" ht="16.5">
      <c r="A47" s="157" t="s">
        <v>47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/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  <c r="GD47" s="157"/>
      <c r="GE47" s="157"/>
      <c r="GF47" s="157"/>
      <c r="GG47" s="157"/>
      <c r="GH47" s="157"/>
      <c r="GI47" s="157"/>
      <c r="GJ47" s="157"/>
      <c r="GK47" s="157"/>
      <c r="GL47" s="157"/>
      <c r="GM47" s="157"/>
      <c r="GN47" s="157"/>
      <c r="GO47" s="157"/>
      <c r="GP47" s="157"/>
      <c r="GQ47" s="157"/>
      <c r="GR47" s="157"/>
      <c r="GS47" s="157"/>
      <c r="GT47" s="157"/>
      <c r="GU47" s="157"/>
      <c r="GV47" s="157"/>
      <c r="GW47" s="157"/>
      <c r="GX47" s="157"/>
      <c r="GY47" s="157"/>
      <c r="GZ47" s="157"/>
      <c r="HA47" s="157"/>
      <c r="HB47" s="157"/>
      <c r="HC47" s="157"/>
      <c r="HD47" s="157"/>
      <c r="HE47" s="157"/>
      <c r="HF47" s="157"/>
      <c r="HG47" s="157"/>
      <c r="HH47" s="157"/>
      <c r="HI47" s="157"/>
      <c r="HJ47" s="157"/>
      <c r="HK47" s="157"/>
      <c r="HL47" s="157"/>
      <c r="HM47" s="157"/>
      <c r="HN47" s="157"/>
      <c r="HO47" s="157"/>
      <c r="HP47" s="157"/>
      <c r="HQ47" s="157"/>
      <c r="HR47" s="157"/>
      <c r="HS47" s="157"/>
      <c r="HT47" s="157"/>
      <c r="HU47" s="157"/>
      <c r="HV47" s="157"/>
      <c r="HW47" s="157"/>
      <c r="HX47" s="157"/>
      <c r="HY47" s="157"/>
      <c r="HZ47" s="157"/>
      <c r="IA47" s="157"/>
      <c r="IB47" s="157"/>
      <c r="IC47" s="157"/>
      <c r="ID47" s="157"/>
      <c r="IE47" s="157"/>
      <c r="IF47" s="157"/>
      <c r="IG47" s="157"/>
      <c r="IH47" s="157"/>
      <c r="II47" s="157"/>
      <c r="IJ47" s="157"/>
      <c r="IK47" s="157"/>
      <c r="IL47" s="157"/>
      <c r="IM47" s="157"/>
      <c r="IN47" s="157"/>
      <c r="IO47" s="157"/>
      <c r="IP47" s="157"/>
      <c r="IQ47" s="157"/>
    </row>
    <row r="48" spans="1:7" ht="16.5">
      <c r="A48" s="157" t="s">
        <v>5</v>
      </c>
      <c r="B48" s="186"/>
      <c r="C48" s="186"/>
      <c r="D48" s="187"/>
      <c r="E48" s="186"/>
      <c r="F48" s="186"/>
      <c r="G48" s="186"/>
    </row>
    <row r="49" spans="1:7" ht="16.5">
      <c r="A49" s="178" t="s">
        <v>59</v>
      </c>
      <c r="B49" s="186"/>
      <c r="C49" s="186"/>
      <c r="D49" s="187"/>
      <c r="E49" s="186"/>
      <c r="F49" s="186"/>
      <c r="G49" s="186"/>
    </row>
    <row r="50" spans="1:7" ht="16.5">
      <c r="A50" s="178" t="s">
        <v>60</v>
      </c>
      <c r="B50" s="186"/>
      <c r="C50" s="186"/>
      <c r="D50" s="187"/>
      <c r="E50" s="186"/>
      <c r="F50" s="186"/>
      <c r="G50" s="186"/>
    </row>
    <row r="51" spans="1:7" ht="36" customHeight="1">
      <c r="A51" s="295" t="s">
        <v>55</v>
      </c>
      <c r="B51" s="295"/>
      <c r="C51" s="295"/>
      <c r="D51" s="295"/>
      <c r="E51" s="295"/>
      <c r="F51" s="295"/>
      <c r="G51" s="295"/>
    </row>
  </sheetData>
  <sheetProtection/>
  <mergeCells count="10">
    <mergeCell ref="H13:L13"/>
    <mergeCell ref="H14:K14"/>
    <mergeCell ref="L14:L15"/>
    <mergeCell ref="A6:L7"/>
    <mergeCell ref="A8:L11"/>
    <mergeCell ref="A51:G51"/>
    <mergeCell ref="B13:G13"/>
    <mergeCell ref="B14:E14"/>
    <mergeCell ref="F14:F15"/>
    <mergeCell ref="A46:E4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90" zoomScaleNormal="90" zoomScalePageLayoutView="0" workbookViewId="0" topLeftCell="A1">
      <selection activeCell="A30" sqref="A30"/>
    </sheetView>
  </sheetViews>
  <sheetFormatPr defaultColWidth="11.421875" defaultRowHeight="15"/>
  <cols>
    <col min="1" max="1" width="39.140625" style="120" bestFit="1" customWidth="1"/>
    <col min="2" max="3" width="14.421875" style="120" bestFit="1" customWidth="1"/>
    <col min="4" max="4" width="11.8515625" style="120" customWidth="1"/>
    <col min="5" max="5" width="16.421875" style="120" customWidth="1"/>
    <col min="6" max="6" width="14.140625" style="120" customWidth="1"/>
    <col min="7" max="7" width="1.7109375" style="120" customWidth="1"/>
    <col min="8" max="8" width="11.421875" style="149" customWidth="1"/>
    <col min="9" max="9" width="11.8515625" style="149" bestFit="1" customWidth="1"/>
    <col min="10" max="10" width="11.421875" style="149" customWidth="1"/>
    <col min="11" max="11" width="16.7109375" style="149" customWidth="1"/>
    <col min="12" max="12" width="14.8515625" style="149" customWidth="1"/>
    <col min="13" max="16384" width="11.421875" style="149" customWidth="1"/>
  </cols>
  <sheetData>
    <row r="1" ht="15" customHeight="1">
      <c r="G1" s="130"/>
    </row>
    <row r="2" ht="16.5">
      <c r="G2" s="131"/>
    </row>
    <row r="3" ht="16.5">
      <c r="G3" s="131"/>
    </row>
    <row r="4" ht="16.5">
      <c r="G4" s="131"/>
    </row>
    <row r="5" ht="16.5">
      <c r="G5" s="131"/>
    </row>
    <row r="6" spans="1:12" ht="16.5" customHeight="1">
      <c r="A6" s="299" t="s">
        <v>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</row>
    <row r="7" spans="1:12" ht="16.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</row>
    <row r="8" spans="1:12" ht="16.5" customHeight="1">
      <c r="A8" s="294" t="s">
        <v>81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</row>
    <row r="9" spans="1:12" ht="16.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</row>
    <row r="10" spans="1:12" ht="16.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</row>
    <row r="11" spans="1:12" ht="16.5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</row>
    <row r="12" ht="17.25" thickBot="1">
      <c r="G12" s="131"/>
    </row>
    <row r="13" spans="1:12" ht="21.75" customHeight="1" thickBot="1">
      <c r="A13" s="215"/>
      <c r="B13" s="290" t="s">
        <v>78</v>
      </c>
      <c r="C13" s="290"/>
      <c r="D13" s="290"/>
      <c r="E13" s="290"/>
      <c r="F13" s="290"/>
      <c r="G13" s="105"/>
      <c r="H13" s="290" t="s">
        <v>80</v>
      </c>
      <c r="I13" s="290"/>
      <c r="J13" s="290"/>
      <c r="K13" s="290"/>
      <c r="L13" s="290"/>
    </row>
    <row r="14" spans="1:12" ht="15.75" customHeight="1" thickBot="1">
      <c r="A14" s="301" t="s">
        <v>0</v>
      </c>
      <c r="B14" s="300" t="s">
        <v>7</v>
      </c>
      <c r="C14" s="300"/>
      <c r="D14" s="300"/>
      <c r="E14" s="300"/>
      <c r="F14" s="297" t="s">
        <v>62</v>
      </c>
      <c r="G14" s="106"/>
      <c r="H14" s="300" t="s">
        <v>7</v>
      </c>
      <c r="I14" s="300"/>
      <c r="J14" s="300"/>
      <c r="K14" s="300"/>
      <c r="L14" s="297" t="s">
        <v>62</v>
      </c>
    </row>
    <row r="15" spans="1:12" ht="42.75" customHeight="1" thickBot="1">
      <c r="A15" s="302"/>
      <c r="B15" s="113">
        <v>2020</v>
      </c>
      <c r="C15" s="113">
        <v>2021</v>
      </c>
      <c r="D15" s="18" t="s">
        <v>2</v>
      </c>
      <c r="E15" s="18" t="s">
        <v>3</v>
      </c>
      <c r="F15" s="298"/>
      <c r="G15" s="114"/>
      <c r="H15" s="223">
        <v>2020</v>
      </c>
      <c r="I15" s="223">
        <v>2021</v>
      </c>
      <c r="J15" s="18" t="s">
        <v>2</v>
      </c>
      <c r="K15" s="18" t="s">
        <v>3</v>
      </c>
      <c r="L15" s="298"/>
    </row>
    <row r="16" spans="1:19" ht="16.5">
      <c r="A16" s="1" t="s">
        <v>4</v>
      </c>
      <c r="B16" s="57">
        <v>371152.101593</v>
      </c>
      <c r="C16" s="57">
        <v>264356.86989</v>
      </c>
      <c r="D16" s="58">
        <v>-28.773980059557935</v>
      </c>
      <c r="E16" s="58">
        <v>-28.773980059557925</v>
      </c>
      <c r="F16" s="58">
        <v>100</v>
      </c>
      <c r="G16" s="60"/>
      <c r="H16" s="57">
        <v>1686793.603554</v>
      </c>
      <c r="I16" s="57">
        <v>1407684.397113</v>
      </c>
      <c r="J16" s="58">
        <v>-16.546731375606882</v>
      </c>
      <c r="K16" s="58">
        <v>-16.5467313756069</v>
      </c>
      <c r="L16" s="58">
        <v>99.99999999999999</v>
      </c>
      <c r="M16" s="164"/>
      <c r="N16" s="164"/>
      <c r="O16" s="164"/>
      <c r="P16" s="164"/>
      <c r="Q16" s="164"/>
      <c r="R16" s="164"/>
      <c r="S16" s="164"/>
    </row>
    <row r="17" spans="1:19" ht="16.5">
      <c r="A17" s="5" t="s">
        <v>51</v>
      </c>
      <c r="B17" s="60">
        <v>334942.65588</v>
      </c>
      <c r="C17" s="60">
        <v>222897.95292</v>
      </c>
      <c r="D17" s="61">
        <v>-33.45190616752686</v>
      </c>
      <c r="E17" s="61">
        <v>-30.18835202039798</v>
      </c>
      <c r="F17" s="61">
        <v>84.3170646606418</v>
      </c>
      <c r="G17" s="60"/>
      <c r="H17" s="60">
        <v>1545151.450865</v>
      </c>
      <c r="I17" s="60">
        <v>1274032.18616</v>
      </c>
      <c r="J17" s="61">
        <v>-17.546452456373974</v>
      </c>
      <c r="K17" s="61">
        <v>-16.07305506339149</v>
      </c>
      <c r="L17" s="61">
        <v>90.50552728814033</v>
      </c>
      <c r="M17" s="164"/>
      <c r="N17" s="164"/>
      <c r="O17" s="164"/>
      <c r="P17" s="164"/>
      <c r="Q17" s="164"/>
      <c r="R17" s="164"/>
      <c r="S17" s="164"/>
    </row>
    <row r="18" spans="1:19" ht="16.5">
      <c r="A18" s="7" t="s">
        <v>52</v>
      </c>
      <c r="B18" s="57">
        <v>36209.445713</v>
      </c>
      <c r="C18" s="57">
        <v>41458.916969999984</v>
      </c>
      <c r="D18" s="58">
        <v>14.497518958472511</v>
      </c>
      <c r="E18" s="58">
        <v>1.4143719608400542</v>
      </c>
      <c r="F18" s="58">
        <v>15.6829353393582</v>
      </c>
      <c r="G18" s="60"/>
      <c r="H18" s="57">
        <v>141642.152689</v>
      </c>
      <c r="I18" s="57">
        <v>133652.210953</v>
      </c>
      <c r="J18" s="58">
        <v>-5.640934978970069</v>
      </c>
      <c r="K18" s="58">
        <v>-0.47367631221540946</v>
      </c>
      <c r="L18" s="58">
        <v>9.494472711859663</v>
      </c>
      <c r="M18" s="164"/>
      <c r="N18" s="164"/>
      <c r="O18" s="164"/>
      <c r="P18" s="164"/>
      <c r="Q18" s="164"/>
      <c r="R18" s="164"/>
      <c r="S18" s="164"/>
    </row>
    <row r="19" spans="1:19" ht="16.5">
      <c r="A19" s="8" t="s">
        <v>104</v>
      </c>
      <c r="B19" s="55">
        <v>19775.78568</v>
      </c>
      <c r="C19" s="55">
        <v>22811.112819999995</v>
      </c>
      <c r="D19" s="62">
        <v>15.348705680349983</v>
      </c>
      <c r="E19" s="62">
        <v>0.8178121926219059</v>
      </c>
      <c r="F19" s="62">
        <v>8.628908652720769</v>
      </c>
      <c r="G19" s="55"/>
      <c r="H19" s="55">
        <v>66681.33679</v>
      </c>
      <c r="I19" s="55">
        <v>60501.87401000001</v>
      </c>
      <c r="J19" s="62">
        <v>-9.26715491541662</v>
      </c>
      <c r="K19" s="62">
        <v>-0.36634374039480216</v>
      </c>
      <c r="L19" s="62">
        <v>4.2979714866544265</v>
      </c>
      <c r="M19" s="164"/>
      <c r="N19" s="164"/>
      <c r="O19" s="164"/>
      <c r="P19" s="164"/>
      <c r="Q19" s="164"/>
      <c r="R19" s="164"/>
      <c r="S19" s="164"/>
    </row>
    <row r="20" spans="1:19" ht="16.5">
      <c r="A20" s="11" t="s">
        <v>101</v>
      </c>
      <c r="B20" s="64">
        <v>3957.2223200000003</v>
      </c>
      <c r="C20" s="64">
        <v>5532.81265</v>
      </c>
      <c r="D20" s="65">
        <v>39.815562598969656</v>
      </c>
      <c r="E20" s="65">
        <v>0.42451337961916447</v>
      </c>
      <c r="F20" s="65">
        <v>2.092933182444711</v>
      </c>
      <c r="G20" s="55"/>
      <c r="H20" s="64">
        <v>15043.239669999999</v>
      </c>
      <c r="I20" s="64">
        <v>17740.555780000002</v>
      </c>
      <c r="J20" s="65">
        <v>17.930420369351197</v>
      </c>
      <c r="K20" s="65">
        <v>0.15990789295838417</v>
      </c>
      <c r="L20" s="65">
        <v>1.2602651429811862</v>
      </c>
      <c r="M20" s="164"/>
      <c r="N20" s="164"/>
      <c r="O20" s="164"/>
      <c r="P20" s="164"/>
      <c r="Q20" s="164"/>
      <c r="R20" s="164"/>
      <c r="S20" s="164"/>
    </row>
    <row r="21" spans="1:19" ht="16.5">
      <c r="A21" s="8" t="s">
        <v>96</v>
      </c>
      <c r="B21" s="55">
        <v>288.52699000000007</v>
      </c>
      <c r="C21" s="55">
        <v>1330.83316</v>
      </c>
      <c r="D21" s="62">
        <v>361.25083826646505</v>
      </c>
      <c r="E21" s="62">
        <v>0.2808299253934921</v>
      </c>
      <c r="F21" s="62">
        <v>0.5034229526752095</v>
      </c>
      <c r="G21" s="55"/>
      <c r="H21" s="55">
        <v>1094.1239</v>
      </c>
      <c r="I21" s="55">
        <v>3186.633819999999</v>
      </c>
      <c r="J21" s="62">
        <v>191.24981366369917</v>
      </c>
      <c r="K21" s="62">
        <v>0.12405251689306697</v>
      </c>
      <c r="L21" s="62">
        <v>0.22637416643499214</v>
      </c>
      <c r="M21" s="164"/>
      <c r="N21" s="164"/>
      <c r="O21" s="164"/>
      <c r="P21" s="164"/>
      <c r="Q21" s="164"/>
      <c r="R21" s="164"/>
      <c r="S21" s="164"/>
    </row>
    <row r="22" spans="1:19" ht="16.5">
      <c r="A22" s="11" t="s">
        <v>100</v>
      </c>
      <c r="B22" s="64">
        <v>674.1117629999997</v>
      </c>
      <c r="C22" s="64">
        <v>1298.1189799999997</v>
      </c>
      <c r="D22" s="65">
        <v>92.56732358785442</v>
      </c>
      <c r="E22" s="65">
        <v>0.16812708706800678</v>
      </c>
      <c r="F22" s="65">
        <v>0.49104794611169084</v>
      </c>
      <c r="G22" s="55"/>
      <c r="H22" s="64">
        <v>4145.1230909999995</v>
      </c>
      <c r="I22" s="64">
        <v>5529.590027999997</v>
      </c>
      <c r="J22" s="65">
        <v>33.39989926972227</v>
      </c>
      <c r="K22" s="65">
        <v>0.08207684295713398</v>
      </c>
      <c r="L22" s="65">
        <v>0.3928146137969956</v>
      </c>
      <c r="M22" s="164"/>
      <c r="N22" s="164"/>
      <c r="O22" s="164"/>
      <c r="P22" s="164"/>
      <c r="Q22" s="164"/>
      <c r="R22" s="164"/>
      <c r="S22" s="164"/>
    </row>
    <row r="23" spans="1:19" ht="16.5">
      <c r="A23" s="8" t="s">
        <v>218</v>
      </c>
      <c r="B23" s="55">
        <v>109.43924000000003</v>
      </c>
      <c r="C23" s="55">
        <v>470.4244799999999</v>
      </c>
      <c r="D23" s="62">
        <v>329.8499148934146</v>
      </c>
      <c r="E23" s="62">
        <v>0.09726072907862746</v>
      </c>
      <c r="F23" s="62">
        <v>0.1779505409470711</v>
      </c>
      <c r="G23" s="55"/>
      <c r="H23" s="55">
        <v>452.55277</v>
      </c>
      <c r="I23" s="55">
        <v>2753.18784</v>
      </c>
      <c r="J23" s="62">
        <v>508.36835447941235</v>
      </c>
      <c r="K23" s="62">
        <v>0.13639102407980816</v>
      </c>
      <c r="L23" s="62">
        <v>0.19558274892060137</v>
      </c>
      <c r="M23" s="164"/>
      <c r="N23" s="164"/>
      <c r="O23" s="164"/>
      <c r="P23" s="164"/>
      <c r="Q23" s="164"/>
      <c r="R23" s="164"/>
      <c r="S23" s="164"/>
    </row>
    <row r="24" spans="1:19" ht="16.5">
      <c r="A24" s="11" t="s">
        <v>105</v>
      </c>
      <c r="B24" s="64">
        <v>148.66920000000002</v>
      </c>
      <c r="C24" s="64">
        <v>479.558</v>
      </c>
      <c r="D24" s="65">
        <v>222.56714907997082</v>
      </c>
      <c r="E24" s="65">
        <v>0.08915180557507603</v>
      </c>
      <c r="F24" s="65">
        <v>0.18140553721926958</v>
      </c>
      <c r="G24" s="55"/>
      <c r="H24" s="64">
        <v>1022.9778999999999</v>
      </c>
      <c r="I24" s="64">
        <v>2429.534</v>
      </c>
      <c r="J24" s="65">
        <v>137.49623525591318</v>
      </c>
      <c r="K24" s="65">
        <v>0.08338637857272213</v>
      </c>
      <c r="L24" s="65">
        <v>0.17259081687505357</v>
      </c>
      <c r="M24" s="164"/>
      <c r="N24" s="164"/>
      <c r="O24" s="164"/>
      <c r="P24" s="164"/>
      <c r="Q24" s="164"/>
      <c r="R24" s="164"/>
      <c r="S24" s="164"/>
    </row>
    <row r="25" spans="1:19" ht="16.5">
      <c r="A25" s="8" t="s">
        <v>98</v>
      </c>
      <c r="B25" s="55">
        <v>161.42141000000007</v>
      </c>
      <c r="C25" s="55">
        <v>464.3210400000001</v>
      </c>
      <c r="D25" s="62">
        <v>187.64526341332285</v>
      </c>
      <c r="E25" s="62">
        <v>0.08161064660551359</v>
      </c>
      <c r="F25" s="62">
        <v>0.17564175282950129</v>
      </c>
      <c r="G25" s="55"/>
      <c r="H25" s="55">
        <v>1428.1689800000004</v>
      </c>
      <c r="I25" s="55">
        <v>1863.3029900000008</v>
      </c>
      <c r="J25" s="62">
        <v>30.4679639519968</v>
      </c>
      <c r="K25" s="62">
        <v>0.02579651767016381</v>
      </c>
      <c r="L25" s="62">
        <v>0.13236653001350462</v>
      </c>
      <c r="M25" s="164"/>
      <c r="N25" s="164"/>
      <c r="O25" s="164"/>
      <c r="P25" s="164"/>
      <c r="Q25" s="164"/>
      <c r="R25" s="164"/>
      <c r="S25" s="164"/>
    </row>
    <row r="26" spans="1:19" ht="16.5">
      <c r="A26" s="11" t="s">
        <v>119</v>
      </c>
      <c r="B26" s="64">
        <v>2258.04453</v>
      </c>
      <c r="C26" s="64">
        <v>2529.62296</v>
      </c>
      <c r="D26" s="65">
        <v>12.027151209458186</v>
      </c>
      <c r="E26" s="65">
        <v>0.07317173440063358</v>
      </c>
      <c r="F26" s="65">
        <v>0.9568970010321982</v>
      </c>
      <c r="G26" s="55"/>
      <c r="H26" s="64">
        <v>10044.22234</v>
      </c>
      <c r="I26" s="64">
        <v>11160.538795000002</v>
      </c>
      <c r="J26" s="65">
        <v>11.114015771578401</v>
      </c>
      <c r="K26" s="65">
        <v>0.06617978943292009</v>
      </c>
      <c r="L26" s="65">
        <v>0.7928296156360752</v>
      </c>
      <c r="M26" s="164"/>
      <c r="N26" s="164"/>
      <c r="O26" s="164"/>
      <c r="P26" s="164"/>
      <c r="Q26" s="164"/>
      <c r="R26" s="164"/>
      <c r="S26" s="164"/>
    </row>
    <row r="27" spans="1:19" ht="16.5">
      <c r="A27" s="8" t="s">
        <v>219</v>
      </c>
      <c r="B27" s="55">
        <v>1E-25</v>
      </c>
      <c r="C27" s="55">
        <v>209.25244</v>
      </c>
      <c r="D27" s="62" t="s">
        <v>161</v>
      </c>
      <c r="E27" s="62">
        <v>0.05637916075427836</v>
      </c>
      <c r="F27" s="62">
        <v>0.07915528735344417</v>
      </c>
      <c r="G27" s="55"/>
      <c r="H27" s="55">
        <v>1E-25</v>
      </c>
      <c r="I27" s="55">
        <v>681.4485900000001</v>
      </c>
      <c r="J27" s="62" t="s">
        <v>108</v>
      </c>
      <c r="K27" s="62">
        <v>0.040399049923133326</v>
      </c>
      <c r="L27" s="62">
        <v>0.04840918826674312</v>
      </c>
      <c r="M27" s="164"/>
      <c r="N27" s="164"/>
      <c r="O27" s="164"/>
      <c r="P27" s="164"/>
      <c r="Q27" s="164"/>
      <c r="R27" s="164"/>
      <c r="S27" s="164"/>
    </row>
    <row r="28" spans="1:19" ht="16.5">
      <c r="A28" s="11" t="s">
        <v>106</v>
      </c>
      <c r="B28" s="64">
        <v>99.072</v>
      </c>
      <c r="C28" s="64">
        <v>252.6456</v>
      </c>
      <c r="D28" s="65">
        <v>155.0121124031008</v>
      </c>
      <c r="E28" s="65">
        <v>0.041377537494966574</v>
      </c>
      <c r="F28" s="65">
        <v>0.09556990143858447</v>
      </c>
      <c r="G28" s="55"/>
      <c r="H28" s="64">
        <v>568.2465800000001</v>
      </c>
      <c r="I28" s="64">
        <v>993.57232</v>
      </c>
      <c r="J28" s="65">
        <v>74.84879891402072</v>
      </c>
      <c r="K28" s="65">
        <v>0.025215043447156624</v>
      </c>
      <c r="L28" s="65">
        <v>0.07058203685696192</v>
      </c>
      <c r="M28" s="164"/>
      <c r="N28" s="164"/>
      <c r="O28" s="164"/>
      <c r="P28" s="164"/>
      <c r="Q28" s="164"/>
      <c r="R28" s="164"/>
      <c r="S28" s="164"/>
    </row>
    <row r="29" spans="1:19" ht="16.5">
      <c r="A29" s="8" t="s">
        <v>99</v>
      </c>
      <c r="B29" s="55">
        <v>1699.2850299999998</v>
      </c>
      <c r="C29" s="55">
        <v>1786.8292600000004</v>
      </c>
      <c r="D29" s="62">
        <v>5.151827295271394</v>
      </c>
      <c r="E29" s="62">
        <v>0.023587157293265288</v>
      </c>
      <c r="F29" s="62">
        <v>0.6759155760709028</v>
      </c>
      <c r="G29" s="55"/>
      <c r="H29" s="55">
        <v>8231.5575</v>
      </c>
      <c r="I29" s="55">
        <v>8744.818480000002</v>
      </c>
      <c r="J29" s="62">
        <v>6.235283905870825</v>
      </c>
      <c r="K29" s="62">
        <v>0.0304282028885208</v>
      </c>
      <c r="L29" s="62">
        <v>0.621220104302827</v>
      </c>
      <c r="M29" s="164"/>
      <c r="N29" s="164"/>
      <c r="O29" s="164"/>
      <c r="P29" s="164"/>
      <c r="Q29" s="164"/>
      <c r="R29" s="164"/>
      <c r="S29" s="164"/>
    </row>
    <row r="30" spans="1:19" ht="16.5">
      <c r="A30" s="11" t="s">
        <v>110</v>
      </c>
      <c r="B30" s="64">
        <v>0.4315</v>
      </c>
      <c r="C30" s="64">
        <v>1.78697</v>
      </c>
      <c r="D30" s="65">
        <v>314.12977983777523</v>
      </c>
      <c r="E30" s="65">
        <v>0.0003652060689356917</v>
      </c>
      <c r="F30" s="65">
        <v>0.0006759688147100417</v>
      </c>
      <c r="G30" s="55"/>
      <c r="H30" s="64">
        <v>5.187088</v>
      </c>
      <c r="I30" s="64">
        <v>4.67695</v>
      </c>
      <c r="J30" s="65">
        <v>-9.834766635923664</v>
      </c>
      <c r="K30" s="65">
        <v>-3.024305990520486E-05</v>
      </c>
      <c r="L30" s="65">
        <v>0.00033224421678551596</v>
      </c>
      <c r="M30" s="164"/>
      <c r="N30" s="164"/>
      <c r="O30" s="164"/>
      <c r="P30" s="164"/>
      <c r="Q30" s="164"/>
      <c r="R30" s="164"/>
      <c r="S30" s="164"/>
    </row>
    <row r="31" spans="1:19" ht="16.5">
      <c r="A31" s="8" t="s">
        <v>111</v>
      </c>
      <c r="B31" s="55">
        <v>4.028</v>
      </c>
      <c r="C31" s="55">
        <v>4.386</v>
      </c>
      <c r="D31" s="62">
        <v>8.887785501489564</v>
      </c>
      <c r="E31" s="62">
        <v>9.64564119301627E-05</v>
      </c>
      <c r="F31" s="62">
        <v>0.0016591208701423317</v>
      </c>
      <c r="G31" s="55"/>
      <c r="H31" s="55">
        <v>12.801779999999999</v>
      </c>
      <c r="I31" s="55">
        <v>14.6329</v>
      </c>
      <c r="J31" s="62">
        <v>14.303635900632571</v>
      </c>
      <c r="K31" s="62">
        <v>0.00010855625703950452</v>
      </c>
      <c r="L31" s="62">
        <v>0.0010395014699324937</v>
      </c>
      <c r="M31" s="164"/>
      <c r="N31" s="164"/>
      <c r="O31" s="164"/>
      <c r="P31" s="164"/>
      <c r="Q31" s="164"/>
      <c r="R31" s="164"/>
      <c r="S31" s="164"/>
    </row>
    <row r="32" spans="1:19" ht="16.5">
      <c r="A32" s="11" t="s">
        <v>95</v>
      </c>
      <c r="B32" s="64">
        <v>410.10429000000016</v>
      </c>
      <c r="C32" s="64">
        <v>409.74703000000005</v>
      </c>
      <c r="D32" s="65">
        <v>-0.08711442643043465</v>
      </c>
      <c r="E32" s="65">
        <v>-9.625703275469846E-05</v>
      </c>
      <c r="F32" s="65">
        <v>0.15499768557953403</v>
      </c>
      <c r="G32" s="55"/>
      <c r="H32" s="64">
        <v>2378.6838800000005</v>
      </c>
      <c r="I32" s="64">
        <v>2593.161419999999</v>
      </c>
      <c r="J32" s="65">
        <v>9.016647474821182</v>
      </c>
      <c r="K32" s="65">
        <v>0.012715102757569386</v>
      </c>
      <c r="L32" s="65">
        <v>0.1842146879881795</v>
      </c>
      <c r="M32" s="164"/>
      <c r="N32" s="164"/>
      <c r="O32" s="164"/>
      <c r="P32" s="164"/>
      <c r="Q32" s="164"/>
      <c r="R32" s="164"/>
      <c r="S32" s="164"/>
    </row>
    <row r="33" spans="1:19" ht="16.5">
      <c r="A33" s="8" t="s">
        <v>94</v>
      </c>
      <c r="B33" s="55">
        <v>63.72689</v>
      </c>
      <c r="C33" s="55">
        <v>63.07544</v>
      </c>
      <c r="D33" s="62">
        <v>-1.022252929650258</v>
      </c>
      <c r="E33" s="62">
        <v>-0.00017552103226788884</v>
      </c>
      <c r="F33" s="62">
        <v>0.02385995870893991</v>
      </c>
      <c r="G33" s="55"/>
      <c r="H33" s="55">
        <v>290.4732</v>
      </c>
      <c r="I33" s="55">
        <v>257.82473</v>
      </c>
      <c r="J33" s="62">
        <v>-11.239752927292434</v>
      </c>
      <c r="K33" s="62">
        <v>-0.0019355343730976398</v>
      </c>
      <c r="L33" s="62">
        <v>0.01831552090289337</v>
      </c>
      <c r="M33" s="164"/>
      <c r="N33" s="164"/>
      <c r="O33" s="164"/>
      <c r="P33" s="164"/>
      <c r="Q33" s="164"/>
      <c r="R33" s="164"/>
      <c r="S33" s="164"/>
    </row>
    <row r="34" spans="1:19" ht="16.5">
      <c r="A34" s="11" t="s">
        <v>113</v>
      </c>
      <c r="B34" s="64">
        <v>5.25593</v>
      </c>
      <c r="C34" s="64">
        <v>0.18944</v>
      </c>
      <c r="D34" s="65">
        <v>-96.39569020135352</v>
      </c>
      <c r="E34" s="65">
        <v>-0.0013650710795532124</v>
      </c>
      <c r="F34" s="65">
        <v>7.166070625621599E-05</v>
      </c>
      <c r="G34" s="55"/>
      <c r="H34" s="64">
        <v>29.21866</v>
      </c>
      <c r="I34" s="64">
        <v>17.08629</v>
      </c>
      <c r="J34" s="65">
        <v>-41.52267763134928</v>
      </c>
      <c r="K34" s="65">
        <v>-0.0007192563437777822</v>
      </c>
      <c r="L34" s="65">
        <v>0.0012137869848555564</v>
      </c>
      <c r="M34" s="164"/>
      <c r="N34" s="164"/>
      <c r="O34" s="164"/>
      <c r="P34" s="164"/>
      <c r="Q34" s="164"/>
      <c r="R34" s="164"/>
      <c r="S34" s="164"/>
    </row>
    <row r="35" spans="1:19" ht="16.5">
      <c r="A35" s="8" t="s">
        <v>109</v>
      </c>
      <c r="B35" s="55">
        <v>91.73539</v>
      </c>
      <c r="C35" s="55">
        <v>50.489059999999995</v>
      </c>
      <c r="D35" s="62">
        <v>-44.96228772777878</v>
      </c>
      <c r="E35" s="62">
        <v>-0.011113053064490022</v>
      </c>
      <c r="F35" s="62">
        <v>0.019098826529837756</v>
      </c>
      <c r="G35" s="55"/>
      <c r="H35" s="55">
        <v>270.94736</v>
      </c>
      <c r="I35" s="55">
        <v>186.49828</v>
      </c>
      <c r="J35" s="62">
        <v>-31.16807633778015</v>
      </c>
      <c r="K35" s="62">
        <v>-0.005006485667367335</v>
      </c>
      <c r="L35" s="62">
        <v>0.013248586144911931</v>
      </c>
      <c r="M35" s="164"/>
      <c r="N35" s="164"/>
      <c r="O35" s="164"/>
      <c r="P35" s="164"/>
      <c r="Q35" s="164"/>
      <c r="R35" s="164"/>
      <c r="S35" s="164"/>
    </row>
    <row r="36" spans="1:19" ht="16.5">
      <c r="A36" s="11" t="s">
        <v>220</v>
      </c>
      <c r="B36" s="64">
        <v>324.27878000000004</v>
      </c>
      <c r="C36" s="64">
        <v>154.0575</v>
      </c>
      <c r="D36" s="65">
        <v>-52.49226606810351</v>
      </c>
      <c r="E36" s="65">
        <v>-0.045862943863015544</v>
      </c>
      <c r="F36" s="65">
        <v>0.05827633685635028</v>
      </c>
      <c r="G36" s="55"/>
      <c r="H36" s="64">
        <v>1064.67056</v>
      </c>
      <c r="I36" s="64">
        <v>782.6295</v>
      </c>
      <c r="J36" s="65">
        <v>-26.490923164063073</v>
      </c>
      <c r="K36" s="65">
        <v>-0.016720543604490313</v>
      </c>
      <c r="L36" s="65">
        <v>0.05559694357663434</v>
      </c>
      <c r="M36" s="164"/>
      <c r="N36" s="164"/>
      <c r="O36" s="164"/>
      <c r="P36" s="164"/>
      <c r="Q36" s="164"/>
      <c r="R36" s="164"/>
      <c r="S36" s="164"/>
    </row>
    <row r="37" spans="1:19" ht="16.5">
      <c r="A37" s="8" t="s">
        <v>102</v>
      </c>
      <c r="B37" s="55">
        <v>1571.45557</v>
      </c>
      <c r="C37" s="55">
        <v>1367.6289700000002</v>
      </c>
      <c r="D37" s="62">
        <v>-12.970560790337826</v>
      </c>
      <c r="E37" s="62">
        <v>-0.05491726953051532</v>
      </c>
      <c r="F37" s="62">
        <v>0.517341944080771</v>
      </c>
      <c r="G37" s="55"/>
      <c r="H37" s="55">
        <v>12230.906289999999</v>
      </c>
      <c r="I37" s="55">
        <v>5132.052799999999</v>
      </c>
      <c r="J37" s="62">
        <v>-58.040290078945574</v>
      </c>
      <c r="K37" s="62">
        <v>-0.42084896901689856</v>
      </c>
      <c r="L37" s="62">
        <v>0.3645741055683542</v>
      </c>
      <c r="M37" s="164"/>
      <c r="N37" s="164"/>
      <c r="O37" s="164"/>
      <c r="P37" s="164"/>
      <c r="Q37" s="164"/>
      <c r="R37" s="164"/>
      <c r="S37" s="164"/>
    </row>
    <row r="38" spans="1:19" ht="16.5">
      <c r="A38" s="11" t="s">
        <v>114</v>
      </c>
      <c r="B38" s="64">
        <v>1255.01158</v>
      </c>
      <c r="C38" s="64">
        <v>868.9558199999998</v>
      </c>
      <c r="D38" s="65">
        <v>-30.761131303664957</v>
      </c>
      <c r="E38" s="65">
        <v>-0.10401551233120683</v>
      </c>
      <c r="F38" s="65">
        <v>0.32870559420739703</v>
      </c>
      <c r="G38" s="55"/>
      <c r="H38" s="64">
        <v>3740.89467</v>
      </c>
      <c r="I38" s="64">
        <v>2485.2234399999998</v>
      </c>
      <c r="J38" s="65">
        <v>-33.566067499034936</v>
      </c>
      <c r="K38" s="65">
        <v>-0.07444130848933479</v>
      </c>
      <c r="L38" s="65">
        <v>0.1765469195436782</v>
      </c>
      <c r="M38" s="164"/>
      <c r="N38" s="164"/>
      <c r="O38" s="164"/>
      <c r="P38" s="164"/>
      <c r="Q38" s="164"/>
      <c r="R38" s="164"/>
      <c r="S38" s="164"/>
    </row>
    <row r="39" spans="1:19" ht="16.5">
      <c r="A39" s="8" t="s">
        <v>112</v>
      </c>
      <c r="B39" s="55">
        <v>515.12927</v>
      </c>
      <c r="C39" s="55">
        <v>116.65072</v>
      </c>
      <c r="D39" s="62">
        <v>-77.35505885736215</v>
      </c>
      <c r="E39" s="62">
        <v>-0.10736260101713388</v>
      </c>
      <c r="F39" s="62">
        <v>0.044126229837922824</v>
      </c>
      <c r="G39" s="55"/>
      <c r="H39" s="55">
        <v>1951.8497200000002</v>
      </c>
      <c r="I39" s="55">
        <v>490.6688700000001</v>
      </c>
      <c r="J39" s="62">
        <v>-74.86133973470046</v>
      </c>
      <c r="K39" s="62">
        <v>-0.08662475639706935</v>
      </c>
      <c r="L39" s="62">
        <v>0.034856454401732795</v>
      </c>
      <c r="M39" s="164"/>
      <c r="N39" s="164"/>
      <c r="O39" s="164"/>
      <c r="P39" s="164"/>
      <c r="Q39" s="164"/>
      <c r="R39" s="164"/>
      <c r="S39" s="164"/>
    </row>
    <row r="40" spans="1:19" ht="16.5">
      <c r="A40" s="11" t="s">
        <v>117</v>
      </c>
      <c r="B40" s="64">
        <v>823.69445</v>
      </c>
      <c r="C40" s="64">
        <v>99.56</v>
      </c>
      <c r="D40" s="65">
        <v>-87.91299370780027</v>
      </c>
      <c r="E40" s="65">
        <v>-0.19510449944698827</v>
      </c>
      <c r="F40" s="65">
        <v>0.03766121154386014</v>
      </c>
      <c r="G40" s="55"/>
      <c r="H40" s="64">
        <v>4677.97645</v>
      </c>
      <c r="I40" s="64">
        <v>680.94978</v>
      </c>
      <c r="J40" s="65">
        <v>-85.44349704881478</v>
      </c>
      <c r="K40" s="65">
        <v>-0.23696003242948283</v>
      </c>
      <c r="L40" s="65">
        <v>0.04837375347745206</v>
      </c>
      <c r="M40" s="164"/>
      <c r="N40" s="164"/>
      <c r="O40" s="164"/>
      <c r="P40" s="164"/>
      <c r="Q40" s="164"/>
      <c r="R40" s="164"/>
      <c r="S40" s="164"/>
    </row>
    <row r="41" spans="1:19" ht="16.5">
      <c r="A41" s="8" t="s">
        <v>116</v>
      </c>
      <c r="B41" s="55">
        <v>1972.992</v>
      </c>
      <c r="C41" s="55">
        <v>1156.6709400000002</v>
      </c>
      <c r="D41" s="62">
        <v>-41.3747780021409</v>
      </c>
      <c r="E41" s="62">
        <v>-0.21994245930342746</v>
      </c>
      <c r="F41" s="62">
        <v>0.4375414720568056</v>
      </c>
      <c r="G41" s="55"/>
      <c r="H41" s="55">
        <v>6276.604380000001</v>
      </c>
      <c r="I41" s="55">
        <v>5375.174140000001</v>
      </c>
      <c r="J41" s="62">
        <v>-14.361750166576536</v>
      </c>
      <c r="K41" s="62">
        <v>-0.05344045875563711</v>
      </c>
      <c r="L41" s="62">
        <v>0.3818451174868364</v>
      </c>
      <c r="M41" s="164"/>
      <c r="N41" s="164"/>
      <c r="O41" s="164"/>
      <c r="P41" s="164"/>
      <c r="Q41" s="164"/>
      <c r="R41" s="164"/>
      <c r="S41" s="164"/>
    </row>
    <row r="42" spans="1:19" ht="16.5">
      <c r="A42" s="263" t="s">
        <v>121</v>
      </c>
      <c r="B42" s="267">
        <v>0.023899999998509884</v>
      </c>
      <c r="C42" s="267">
        <v>0.18768999999761582</v>
      </c>
      <c r="D42" s="268">
        <v>685.3138075703678</v>
      </c>
      <c r="E42" s="268">
        <v>4.413015561439974E-05</v>
      </c>
      <c r="F42" s="268">
        <v>7.099872232399878E-05</v>
      </c>
      <c r="G42" s="269"/>
      <c r="H42" s="267">
        <v>0.3891299999952316</v>
      </c>
      <c r="I42" s="267">
        <v>46.57519999998808</v>
      </c>
      <c r="J42" s="268" t="s">
        <v>161</v>
      </c>
      <c r="K42" s="268">
        <v>0.0027380984788346855</v>
      </c>
      <c r="L42" s="268">
        <v>0.0033086393580484728</v>
      </c>
      <c r="M42" s="164"/>
      <c r="N42" s="164"/>
      <c r="O42" s="164"/>
      <c r="P42" s="164"/>
      <c r="Q42" s="164"/>
      <c r="R42" s="164"/>
      <c r="S42" s="164"/>
    </row>
    <row r="43" spans="1:7" ht="16.5">
      <c r="A43" s="126" t="s">
        <v>54</v>
      </c>
      <c r="B43" s="137"/>
      <c r="C43" s="138"/>
      <c r="D43" s="138"/>
      <c r="E43" s="138"/>
      <c r="F43" s="175"/>
      <c r="G43" s="176"/>
    </row>
    <row r="44" spans="1:7" ht="16.5">
      <c r="A44" s="177" t="s">
        <v>49</v>
      </c>
      <c r="B44" s="177"/>
      <c r="C44" s="177"/>
      <c r="D44" s="177"/>
      <c r="E44" s="177"/>
      <c r="F44" s="155"/>
      <c r="G44" s="155"/>
    </row>
    <row r="45" spans="1:5" ht="16.5">
      <c r="A45" s="157" t="s">
        <v>9</v>
      </c>
      <c r="B45" s="151"/>
      <c r="C45" s="160"/>
      <c r="D45" s="160"/>
      <c r="E45" s="160"/>
    </row>
    <row r="46" spans="1:5" ht="16.5">
      <c r="A46" s="157" t="s">
        <v>221</v>
      </c>
      <c r="B46" s="151"/>
      <c r="C46" s="160"/>
      <c r="D46" s="160"/>
      <c r="E46" s="160"/>
    </row>
    <row r="47" spans="1:5" ht="16.5">
      <c r="A47" s="178" t="s">
        <v>58</v>
      </c>
      <c r="B47" s="151"/>
      <c r="C47" s="160"/>
      <c r="D47" s="160"/>
      <c r="E47" s="160"/>
    </row>
    <row r="48" spans="1:5" ht="16.5">
      <c r="A48" s="178" t="s">
        <v>57</v>
      </c>
      <c r="B48" s="179"/>
      <c r="C48" s="179"/>
      <c r="D48" s="179"/>
      <c r="E48" s="179"/>
    </row>
    <row r="49" spans="1:7" ht="30.75" customHeight="1">
      <c r="A49" s="295" t="s">
        <v>55</v>
      </c>
      <c r="B49" s="295"/>
      <c r="C49" s="295"/>
      <c r="D49" s="295"/>
      <c r="E49" s="295"/>
      <c r="F49" s="295"/>
      <c r="G49" s="295"/>
    </row>
    <row r="50" spans="1:5" ht="16.5">
      <c r="A50" s="180"/>
      <c r="B50" s="181"/>
      <c r="C50" s="181"/>
      <c r="D50" s="181"/>
      <c r="E50" s="181"/>
    </row>
    <row r="51" spans="1:7" ht="16.5">
      <c r="A51" s="178"/>
      <c r="B51" s="182"/>
      <c r="C51" s="182"/>
      <c r="D51" s="182"/>
      <c r="E51" s="182"/>
      <c r="F51" s="149"/>
      <c r="G51" s="149"/>
    </row>
  </sheetData>
  <sheetProtection/>
  <mergeCells count="11">
    <mergeCell ref="H14:K14"/>
    <mergeCell ref="L14:L15"/>
    <mergeCell ref="A6:L7"/>
    <mergeCell ref="A8:L11"/>
    <mergeCell ref="F14:F15"/>
    <mergeCell ref="B14:E14"/>
    <mergeCell ref="A49:G49"/>
    <mergeCell ref="B13:F13"/>
    <mergeCell ref="A14:A15"/>
    <mergeCell ref="H13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5">
      <selection activeCell="A56" sqref="A56"/>
    </sheetView>
  </sheetViews>
  <sheetFormatPr defaultColWidth="11.421875" defaultRowHeight="15"/>
  <cols>
    <col min="1" max="1" width="29.8515625" style="120" customWidth="1"/>
    <col min="2" max="2" width="13.140625" style="120" bestFit="1" customWidth="1"/>
    <col min="3" max="4" width="11.7109375" style="120" bestFit="1" customWidth="1"/>
    <col min="5" max="5" width="17.28125" style="120" customWidth="1"/>
    <col min="6" max="6" width="1.57421875" style="120" customWidth="1"/>
    <col min="7" max="7" width="13.140625" style="120" bestFit="1" customWidth="1"/>
    <col min="8" max="8" width="13.140625" style="120" customWidth="1"/>
    <col min="9" max="9" width="12.8515625" style="120" customWidth="1"/>
    <col min="10" max="10" width="14.57421875" style="120" bestFit="1" customWidth="1"/>
    <col min="11" max="11" width="11.8515625" style="172" bestFit="1" customWidth="1"/>
    <col min="12" max="12" width="12.00390625" style="172" bestFit="1" customWidth="1"/>
    <col min="13" max="14" width="12.7109375" style="172" bestFit="1" customWidth="1"/>
    <col min="15" max="16384" width="11.421875" style="120" customWidth="1"/>
  </cols>
  <sheetData>
    <row r="1" spans="7:10" ht="15" customHeight="1">
      <c r="G1" s="171"/>
      <c r="H1" s="171"/>
      <c r="I1" s="171"/>
      <c r="J1" s="171"/>
    </row>
    <row r="2" spans="7:10" ht="15" customHeight="1">
      <c r="G2" s="171"/>
      <c r="H2" s="171"/>
      <c r="I2" s="171"/>
      <c r="J2" s="171"/>
    </row>
    <row r="3" spans="7:10" ht="15" customHeight="1">
      <c r="G3" s="171"/>
      <c r="H3" s="171"/>
      <c r="I3" s="171"/>
      <c r="J3" s="171"/>
    </row>
    <row r="4" spans="7:10" ht="8.25" customHeight="1">
      <c r="G4" s="171"/>
      <c r="H4" s="171"/>
      <c r="I4" s="171"/>
      <c r="J4" s="171"/>
    </row>
    <row r="5" spans="7:10" ht="15" customHeight="1">
      <c r="G5" s="171"/>
      <c r="H5" s="171"/>
      <c r="I5" s="171"/>
      <c r="J5" s="171"/>
    </row>
    <row r="6" spans="1:10" ht="16.5" customHeight="1">
      <c r="A6" s="293" t="s">
        <v>6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6.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6.5" customHeight="1">
      <c r="A8" s="294" t="s">
        <v>82</v>
      </c>
      <c r="B8" s="294"/>
      <c r="C8" s="294"/>
      <c r="D8" s="294"/>
      <c r="E8" s="294"/>
      <c r="F8" s="294"/>
      <c r="G8" s="294"/>
      <c r="H8" s="294"/>
      <c r="I8" s="294"/>
      <c r="J8" s="294"/>
    </row>
    <row r="9" spans="1:10" ht="25.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8.25" customHeight="1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2:10" ht="15.75" customHeight="1" thickBot="1"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16.5" customHeight="1" thickBot="1">
      <c r="A13" s="214"/>
      <c r="B13" s="115"/>
      <c r="C13" s="303" t="s">
        <v>78</v>
      </c>
      <c r="D13" s="303"/>
      <c r="E13" s="115"/>
      <c r="F13" s="115"/>
      <c r="G13" s="224"/>
      <c r="H13" s="224" t="s">
        <v>80</v>
      </c>
      <c r="I13" s="224"/>
      <c r="J13" s="224"/>
    </row>
    <row r="14" spans="1:11" ht="17.25" thickBot="1">
      <c r="A14" s="116" t="s">
        <v>73</v>
      </c>
      <c r="B14" s="22"/>
      <c r="C14" s="303" t="s">
        <v>1</v>
      </c>
      <c r="D14" s="303"/>
      <c r="E14" s="22"/>
      <c r="F14" s="22"/>
      <c r="G14" s="22"/>
      <c r="H14" s="22" t="s">
        <v>1</v>
      </c>
      <c r="I14" s="224"/>
      <c r="J14" s="224"/>
      <c r="K14" s="149"/>
    </row>
    <row r="15" spans="1:12" ht="24.75" thickBot="1">
      <c r="A15" s="117"/>
      <c r="B15" s="113">
        <v>2020</v>
      </c>
      <c r="C15" s="113">
        <v>2021</v>
      </c>
      <c r="D15" s="23" t="s">
        <v>2</v>
      </c>
      <c r="E15" s="23" t="s">
        <v>3</v>
      </c>
      <c r="F15" s="23"/>
      <c r="G15" s="223">
        <v>2020</v>
      </c>
      <c r="H15" s="223">
        <v>2021</v>
      </c>
      <c r="I15" s="23" t="s">
        <v>2</v>
      </c>
      <c r="J15" s="23" t="s">
        <v>3</v>
      </c>
      <c r="L15" s="148"/>
    </row>
    <row r="16" spans="1:23" ht="16.5">
      <c r="A16" s="24" t="s">
        <v>11</v>
      </c>
      <c r="B16" s="24">
        <v>135332.46343207802</v>
      </c>
      <c r="C16" s="24">
        <v>175987.850623396</v>
      </c>
      <c r="D16" s="25">
        <v>30.04111959561166</v>
      </c>
      <c r="E16" s="25">
        <v>30.041119595611665</v>
      </c>
      <c r="F16" s="26">
        <v>0</v>
      </c>
      <c r="G16" s="24">
        <v>777032.4901994515</v>
      </c>
      <c r="H16" s="24">
        <v>848119.9887711493</v>
      </c>
      <c r="I16" s="25">
        <v>9.148587667608439</v>
      </c>
      <c r="J16" s="25">
        <v>9.148587667608448</v>
      </c>
      <c r="K16" s="147"/>
      <c r="L16" s="148"/>
      <c r="M16" s="149"/>
      <c r="N16" s="149"/>
      <c r="O16" s="125"/>
      <c r="P16" s="125"/>
      <c r="Q16" s="125"/>
      <c r="R16" s="125"/>
      <c r="S16" s="125"/>
      <c r="T16" s="125"/>
      <c r="U16" s="125"/>
      <c r="V16" s="125"/>
      <c r="W16" s="125"/>
    </row>
    <row r="17" spans="1:23" ht="16.5">
      <c r="A17" s="27"/>
      <c r="B17" s="28"/>
      <c r="C17" s="28"/>
      <c r="D17" s="29"/>
      <c r="E17" s="29"/>
      <c r="F17" s="28"/>
      <c r="G17" s="28"/>
      <c r="H17" s="28"/>
      <c r="I17" s="29"/>
      <c r="J17" s="29"/>
      <c r="K17" s="147"/>
      <c r="L17" s="148"/>
      <c r="O17" s="125"/>
      <c r="P17" s="125"/>
      <c r="Q17" s="125"/>
      <c r="R17" s="125"/>
      <c r="S17" s="125"/>
      <c r="T17" s="125"/>
      <c r="U17" s="125"/>
      <c r="V17" s="125"/>
      <c r="W17" s="125"/>
    </row>
    <row r="18" spans="1:23" ht="16.5">
      <c r="A18" s="30" t="s">
        <v>122</v>
      </c>
      <c r="B18" s="24">
        <v>32932.030450015</v>
      </c>
      <c r="C18" s="24">
        <v>39518.593899114</v>
      </c>
      <c r="D18" s="25">
        <v>20.00047782992378</v>
      </c>
      <c r="E18" s="25">
        <v>4.866950088738115</v>
      </c>
      <c r="F18" s="26"/>
      <c r="G18" s="24">
        <v>185993.53007709706</v>
      </c>
      <c r="H18" s="24">
        <v>193602.25951906003</v>
      </c>
      <c r="I18" s="25">
        <v>4.090857052290488</v>
      </c>
      <c r="J18" s="25">
        <v>0.979203513100195</v>
      </c>
      <c r="K18" s="147"/>
      <c r="L18" s="147"/>
      <c r="O18" s="125"/>
      <c r="P18" s="125"/>
      <c r="Q18" s="125"/>
      <c r="R18" s="125"/>
      <c r="S18" s="125"/>
      <c r="T18" s="125"/>
      <c r="U18" s="125"/>
      <c r="V18" s="125"/>
      <c r="W18" s="125"/>
    </row>
    <row r="19" spans="1:23" ht="16.5">
      <c r="A19" s="31" t="s">
        <v>123</v>
      </c>
      <c r="B19" s="26">
        <v>14046.667014054</v>
      </c>
      <c r="C19" s="26">
        <v>20698.926622690004</v>
      </c>
      <c r="D19" s="32">
        <v>47.35827796003329</v>
      </c>
      <c r="E19" s="32">
        <v>4.915494361022036</v>
      </c>
      <c r="F19" s="26"/>
      <c r="G19" s="26">
        <v>95600.38905780703</v>
      </c>
      <c r="H19" s="26">
        <v>80263.28762447402</v>
      </c>
      <c r="I19" s="32">
        <v>-16.04292784212319</v>
      </c>
      <c r="J19" s="32">
        <v>-1.9738043938672665</v>
      </c>
      <c r="K19" s="147"/>
      <c r="L19" s="147"/>
      <c r="O19" s="125"/>
      <c r="P19" s="125"/>
      <c r="Q19" s="125"/>
      <c r="R19" s="125"/>
      <c r="S19" s="125"/>
      <c r="T19" s="125"/>
      <c r="U19" s="125"/>
      <c r="V19" s="125"/>
      <c r="W19" s="125"/>
    </row>
    <row r="20" spans="1:23" ht="16.5">
      <c r="A20" s="33" t="s">
        <v>124</v>
      </c>
      <c r="B20" s="34">
        <v>1103.8482030000002</v>
      </c>
      <c r="C20" s="34">
        <v>529.965677</v>
      </c>
      <c r="D20" s="35">
        <v>-51.9892612444648</v>
      </c>
      <c r="E20" s="35">
        <v>-0.4240538533372859</v>
      </c>
      <c r="F20" s="28"/>
      <c r="G20" s="34">
        <v>4576.613414648999</v>
      </c>
      <c r="H20" s="34">
        <v>4200.415441664</v>
      </c>
      <c r="I20" s="35">
        <v>-8.22000765414991</v>
      </c>
      <c r="J20" s="35">
        <v>-0.04841470308254879</v>
      </c>
      <c r="K20" s="147"/>
      <c r="L20" s="147"/>
      <c r="M20" s="147"/>
      <c r="N20" s="147"/>
      <c r="O20" s="125"/>
      <c r="P20" s="125"/>
      <c r="Q20" s="125"/>
      <c r="R20" s="125"/>
      <c r="S20" s="125"/>
      <c r="T20" s="125"/>
      <c r="U20" s="125"/>
      <c r="V20" s="125"/>
      <c r="W20" s="125"/>
    </row>
    <row r="21" spans="1:23" ht="16.5">
      <c r="A21" s="27" t="s">
        <v>125</v>
      </c>
      <c r="B21" s="28">
        <v>4622.217579337001</v>
      </c>
      <c r="C21" s="28">
        <v>8727.380232431002</v>
      </c>
      <c r="D21" s="29">
        <v>88.81370430170955</v>
      </c>
      <c r="E21" s="29">
        <v>3.0333909166992594</v>
      </c>
      <c r="F21" s="28"/>
      <c r="G21" s="28">
        <v>23229.349193223003</v>
      </c>
      <c r="H21" s="28">
        <v>29334.392588791005</v>
      </c>
      <c r="I21" s="29">
        <v>26.281594653323765</v>
      </c>
      <c r="J21" s="29">
        <v>0.7856870172830145</v>
      </c>
      <c r="K21" s="147"/>
      <c r="L21" s="147"/>
      <c r="M21" s="147"/>
      <c r="N21" s="147"/>
      <c r="O21" s="125"/>
      <c r="P21" s="125"/>
      <c r="Q21" s="125"/>
      <c r="R21" s="125"/>
      <c r="S21" s="125"/>
      <c r="T21" s="125"/>
      <c r="U21" s="125"/>
      <c r="V21" s="125"/>
      <c r="W21" s="125"/>
    </row>
    <row r="22" spans="1:23" ht="16.5">
      <c r="A22" s="33" t="s">
        <v>126</v>
      </c>
      <c r="B22" s="34">
        <v>8320.601231716999</v>
      </c>
      <c r="C22" s="34">
        <v>11441.580713259002</v>
      </c>
      <c r="D22" s="35">
        <v>37.50906208129834</v>
      </c>
      <c r="E22" s="35">
        <v>2.306157297660063</v>
      </c>
      <c r="F22" s="28"/>
      <c r="G22" s="34">
        <v>67794.42644993504</v>
      </c>
      <c r="H22" s="34">
        <v>46728.479594019016</v>
      </c>
      <c r="I22" s="35">
        <v>-31.07327247833986</v>
      </c>
      <c r="J22" s="35">
        <v>-2.7110767080677327</v>
      </c>
      <c r="K22" s="147"/>
      <c r="L22" s="147"/>
      <c r="M22" s="147"/>
      <c r="N22" s="147"/>
      <c r="O22" s="125"/>
      <c r="P22" s="125"/>
      <c r="Q22" s="125"/>
      <c r="R22" s="125"/>
      <c r="S22" s="125"/>
      <c r="T22" s="125"/>
      <c r="U22" s="125"/>
      <c r="V22" s="125"/>
      <c r="W22" s="125"/>
    </row>
    <row r="23" spans="1:23" ht="16.5">
      <c r="A23" s="31" t="s">
        <v>127</v>
      </c>
      <c r="B23" s="26">
        <v>18885.363435961004</v>
      </c>
      <c r="C23" s="26">
        <v>18819.667276424</v>
      </c>
      <c r="D23" s="32">
        <v>-0.3478681242210513</v>
      </c>
      <c r="E23" s="32">
        <v>-0.0485442722839213</v>
      </c>
      <c r="F23" s="26"/>
      <c r="G23" s="26">
        <v>90393.14101929002</v>
      </c>
      <c r="H23" s="26">
        <v>113338.97189458601</v>
      </c>
      <c r="I23" s="32">
        <v>25.38448229207937</v>
      </c>
      <c r="J23" s="32">
        <v>2.953007906967465</v>
      </c>
      <c r="K23" s="147"/>
      <c r="L23" s="147"/>
      <c r="M23" s="147"/>
      <c r="N23" s="147"/>
      <c r="O23" s="125"/>
      <c r="P23" s="125"/>
      <c r="Q23" s="125"/>
      <c r="R23" s="125"/>
      <c r="S23" s="125"/>
      <c r="T23" s="125"/>
      <c r="U23" s="125"/>
      <c r="V23" s="125"/>
      <c r="W23" s="125"/>
    </row>
    <row r="24" spans="1:23" ht="16.5">
      <c r="A24" s="33" t="s">
        <v>128</v>
      </c>
      <c r="B24" s="34">
        <v>1671.77296</v>
      </c>
      <c r="C24" s="34">
        <v>3651.1043699989996</v>
      </c>
      <c r="D24" s="35">
        <v>118.39714227696322</v>
      </c>
      <c r="E24" s="35">
        <v>1.4625695563373868</v>
      </c>
      <c r="F24" s="28"/>
      <c r="G24" s="34">
        <v>7672.175774</v>
      </c>
      <c r="H24" s="34">
        <v>19616.359468198996</v>
      </c>
      <c r="I24" s="35">
        <v>155.68183063110038</v>
      </c>
      <c r="J24" s="35">
        <v>1.5371537026892041</v>
      </c>
      <c r="K24" s="147"/>
      <c r="L24" s="147"/>
      <c r="M24" s="147"/>
      <c r="N24" s="147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1:23" ht="16.5">
      <c r="A25" s="27" t="s">
        <v>129</v>
      </c>
      <c r="B25" s="28">
        <v>5052.976227961001</v>
      </c>
      <c r="C25" s="28">
        <v>3596.2729994249985</v>
      </c>
      <c r="D25" s="29">
        <v>-28.828618279960082</v>
      </c>
      <c r="E25" s="29">
        <v>-1.076388614818282</v>
      </c>
      <c r="F25" s="28"/>
      <c r="G25" s="28">
        <v>18590.454165409</v>
      </c>
      <c r="H25" s="28">
        <v>20082.119220332</v>
      </c>
      <c r="I25" s="29">
        <v>8.023822557807776</v>
      </c>
      <c r="J25" s="29">
        <v>0.19196945735693957</v>
      </c>
      <c r="K25" s="147"/>
      <c r="L25" s="147"/>
      <c r="M25" s="147"/>
      <c r="N25" s="147"/>
      <c r="O25" s="125"/>
      <c r="P25" s="125"/>
      <c r="Q25" s="125"/>
      <c r="R25" s="125"/>
      <c r="S25" s="125"/>
      <c r="T25" s="125"/>
      <c r="U25" s="125"/>
      <c r="V25" s="125"/>
      <c r="W25" s="125"/>
    </row>
    <row r="26" spans="1:23" ht="16.5">
      <c r="A26" s="33" t="s">
        <v>130</v>
      </c>
      <c r="B26" s="34">
        <v>2127.93746</v>
      </c>
      <c r="C26" s="34">
        <v>2367.576107000001</v>
      </c>
      <c r="D26" s="35">
        <v>11.261545581325521</v>
      </c>
      <c r="E26" s="35">
        <v>0.17707403007577188</v>
      </c>
      <c r="F26" s="28"/>
      <c r="G26" s="34">
        <v>28053.19446357101</v>
      </c>
      <c r="H26" s="34">
        <v>34717.977235440005</v>
      </c>
      <c r="I26" s="35">
        <v>23.757660755974428</v>
      </c>
      <c r="J26" s="35">
        <v>0.8577225348914638</v>
      </c>
      <c r="K26" s="147"/>
      <c r="L26" s="147"/>
      <c r="M26" s="147"/>
      <c r="N26" s="147"/>
      <c r="O26" s="125"/>
      <c r="P26" s="125"/>
      <c r="Q26" s="125"/>
      <c r="R26" s="125"/>
      <c r="S26" s="125"/>
      <c r="T26" s="125"/>
      <c r="U26" s="125"/>
      <c r="V26" s="125"/>
      <c r="W26" s="125"/>
    </row>
    <row r="27" spans="1:23" ht="16.5">
      <c r="A27" s="27" t="s">
        <v>131</v>
      </c>
      <c r="B27" s="28">
        <v>6099.107178</v>
      </c>
      <c r="C27" s="28">
        <v>5229.497299999998</v>
      </c>
      <c r="D27" s="29">
        <v>-14.257986499020049</v>
      </c>
      <c r="E27" s="29">
        <v>-0.642573005727078</v>
      </c>
      <c r="F27" s="28"/>
      <c r="G27" s="28">
        <v>21447.47833555</v>
      </c>
      <c r="H27" s="28">
        <v>23020.220772938002</v>
      </c>
      <c r="I27" s="29">
        <v>7.332994642923225</v>
      </c>
      <c r="J27" s="29">
        <v>0.20240369060813734</v>
      </c>
      <c r="K27" s="147"/>
      <c r="L27" s="147"/>
      <c r="M27" s="147"/>
      <c r="N27" s="147"/>
      <c r="O27" s="125"/>
      <c r="P27" s="125"/>
      <c r="Q27" s="125"/>
      <c r="R27" s="125"/>
      <c r="S27" s="125"/>
      <c r="T27" s="125"/>
      <c r="U27" s="125"/>
      <c r="V27" s="125"/>
      <c r="W27" s="125"/>
    </row>
    <row r="28" spans="1:23" ht="16.5">
      <c r="A28" s="33" t="s">
        <v>132</v>
      </c>
      <c r="B28" s="34">
        <v>100.88752000000001</v>
      </c>
      <c r="C28" s="34">
        <v>219.25889999999998</v>
      </c>
      <c r="D28" s="35">
        <v>117.3300523196526</v>
      </c>
      <c r="E28" s="35">
        <v>0.08746709917048794</v>
      </c>
      <c r="F28" s="28"/>
      <c r="G28" s="34">
        <v>496.381708</v>
      </c>
      <c r="H28" s="34">
        <v>3027.335708</v>
      </c>
      <c r="I28" s="35">
        <v>509.88059374661725</v>
      </c>
      <c r="J28" s="35">
        <v>0.3257204855552881</v>
      </c>
      <c r="K28" s="147"/>
      <c r="L28" s="147"/>
      <c r="M28" s="147"/>
      <c r="N28" s="147"/>
      <c r="O28" s="125"/>
      <c r="P28" s="125"/>
      <c r="Q28" s="125"/>
      <c r="R28" s="125"/>
      <c r="S28" s="125"/>
      <c r="T28" s="125"/>
      <c r="U28" s="125"/>
      <c r="V28" s="125"/>
      <c r="W28" s="125"/>
    </row>
    <row r="29" spans="1:23" ht="16.5">
      <c r="A29" s="27" t="s">
        <v>133</v>
      </c>
      <c r="B29" s="28">
        <v>1908.9396299999999</v>
      </c>
      <c r="C29" s="28">
        <v>1490.76907</v>
      </c>
      <c r="D29" s="29">
        <v>-21.905908045923894</v>
      </c>
      <c r="E29" s="29">
        <v>-0.30899501080158454</v>
      </c>
      <c r="F29" s="28"/>
      <c r="G29" s="28">
        <v>4376.66018</v>
      </c>
      <c r="H29" s="28">
        <v>5342.115909677001</v>
      </c>
      <c r="I29" s="29">
        <v>22.05918874142523</v>
      </c>
      <c r="J29" s="29">
        <v>0.12424908119725914</v>
      </c>
      <c r="K29" s="147"/>
      <c r="L29" s="147"/>
      <c r="M29" s="147"/>
      <c r="N29" s="147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ht="16.5">
      <c r="A30" s="33" t="s">
        <v>134</v>
      </c>
      <c r="B30" s="34">
        <v>959.85901</v>
      </c>
      <c r="C30" s="34">
        <v>150.756</v>
      </c>
      <c r="D30" s="35">
        <v>-84.29394333653231</v>
      </c>
      <c r="E30" s="35">
        <v>-0.5978632099651985</v>
      </c>
      <c r="F30" s="28"/>
      <c r="G30" s="34">
        <v>1725.88444</v>
      </c>
      <c r="H30" s="34">
        <v>560.3547900000001</v>
      </c>
      <c r="I30" s="35">
        <v>-67.53231114361283</v>
      </c>
      <c r="J30" s="35">
        <v>-0.1499975438222445</v>
      </c>
      <c r="K30" s="147"/>
      <c r="L30" s="147"/>
      <c r="M30" s="147"/>
      <c r="N30" s="147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ht="16.5">
      <c r="A31" s="27" t="s">
        <v>135</v>
      </c>
      <c r="B31" s="28">
        <v>679.98069</v>
      </c>
      <c r="C31" s="28">
        <v>2056.5755299999996</v>
      </c>
      <c r="D31" s="29">
        <v>202.44616652275812</v>
      </c>
      <c r="E31" s="29">
        <v>1.0171948437862426</v>
      </c>
      <c r="F31" s="28"/>
      <c r="G31" s="28">
        <v>5442.94310276</v>
      </c>
      <c r="H31" s="28">
        <v>6763.715679999999</v>
      </c>
      <c r="I31" s="29">
        <v>24.265779603139052</v>
      </c>
      <c r="J31" s="29">
        <v>0.16997649311948063</v>
      </c>
      <c r="K31" s="147"/>
      <c r="L31" s="147"/>
      <c r="M31" s="147"/>
      <c r="N31" s="147"/>
      <c r="O31" s="125"/>
      <c r="P31" s="125"/>
      <c r="Q31" s="125"/>
      <c r="R31" s="125"/>
      <c r="S31" s="125"/>
      <c r="T31" s="125"/>
      <c r="U31" s="125"/>
      <c r="V31" s="125"/>
      <c r="W31" s="125"/>
    </row>
    <row r="32" spans="1:23" ht="16.5">
      <c r="A32" s="33" t="s">
        <v>136</v>
      </c>
      <c r="B32" s="34">
        <v>283.90276</v>
      </c>
      <c r="C32" s="34">
        <v>57.857</v>
      </c>
      <c r="D32" s="35">
        <v>-79.62083919155981</v>
      </c>
      <c r="E32" s="35">
        <v>-0.16702996034166634</v>
      </c>
      <c r="F32" s="28"/>
      <c r="G32" s="34">
        <v>2587.9688499999997</v>
      </c>
      <c r="H32" s="34">
        <v>208.77310999999997</v>
      </c>
      <c r="I32" s="35">
        <v>-91.93293574611612</v>
      </c>
      <c r="J32" s="35">
        <v>-0.3061899946280624</v>
      </c>
      <c r="K32" s="147"/>
      <c r="L32" s="147"/>
      <c r="M32" s="147"/>
      <c r="N32" s="147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:23" ht="16.5">
      <c r="A33" s="27"/>
      <c r="B33" s="28"/>
      <c r="C33" s="28"/>
      <c r="D33" s="29"/>
      <c r="E33" s="29"/>
      <c r="F33" s="28"/>
      <c r="G33" s="28"/>
      <c r="H33" s="28"/>
      <c r="I33" s="29"/>
      <c r="J33" s="29"/>
      <c r="K33" s="147"/>
      <c r="L33" s="147"/>
      <c r="M33" s="147"/>
      <c r="N33" s="147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ht="16.5">
      <c r="A34" s="33" t="s">
        <v>137</v>
      </c>
      <c r="B34" s="34">
        <v>45837.30962817398</v>
      </c>
      <c r="C34" s="34">
        <v>47669.026936248985</v>
      </c>
      <c r="D34" s="35">
        <v>3.9961274405798406</v>
      </c>
      <c r="E34" s="35">
        <v>1.3534943956697656</v>
      </c>
      <c r="F34" s="28"/>
      <c r="G34" s="34">
        <v>283683.4154667969</v>
      </c>
      <c r="H34" s="34">
        <v>387272.61757778097</v>
      </c>
      <c r="I34" s="35">
        <v>36.51577655342649</v>
      </c>
      <c r="J34" s="35">
        <v>13.331386192666725</v>
      </c>
      <c r="K34" s="147"/>
      <c r="L34" s="147"/>
      <c r="M34" s="147"/>
      <c r="N34" s="147"/>
      <c r="O34" s="125"/>
      <c r="P34" s="125"/>
      <c r="Q34" s="125"/>
      <c r="R34" s="125"/>
      <c r="S34" s="125"/>
      <c r="T34" s="125"/>
      <c r="U34" s="125"/>
      <c r="V34" s="125"/>
      <c r="W34" s="125"/>
    </row>
    <row r="35" spans="1:23" ht="16.5">
      <c r="A35" s="27" t="s">
        <v>138</v>
      </c>
      <c r="B35" s="28">
        <v>26188.879169999997</v>
      </c>
      <c r="C35" s="28">
        <v>40131.53532999999</v>
      </c>
      <c r="D35" s="29">
        <v>53.23884259992175</v>
      </c>
      <c r="E35" s="29">
        <v>10.302521513618697</v>
      </c>
      <c r="F35" s="28"/>
      <c r="G35" s="28">
        <v>95550.517788</v>
      </c>
      <c r="H35" s="28">
        <v>43412.51104599999</v>
      </c>
      <c r="I35" s="29">
        <v>-54.56590707093784</v>
      </c>
      <c r="J35" s="29">
        <v>-6.709887604393098</v>
      </c>
      <c r="K35" s="147"/>
      <c r="L35" s="147"/>
      <c r="M35" s="147"/>
      <c r="N35" s="147"/>
      <c r="O35" s="125"/>
      <c r="P35" s="125"/>
      <c r="Q35" s="125"/>
      <c r="R35" s="125"/>
      <c r="S35" s="125"/>
      <c r="T35" s="125"/>
      <c r="U35" s="125"/>
      <c r="V35" s="125"/>
      <c r="W35" s="125"/>
    </row>
    <row r="36" spans="1:23" ht="16.5">
      <c r="A36" s="33" t="s">
        <v>139</v>
      </c>
      <c r="B36" s="34">
        <v>1501.3669200000002</v>
      </c>
      <c r="C36" s="34">
        <v>247.31285999999994</v>
      </c>
      <c r="D36" s="35">
        <v>-83.52748707158142</v>
      </c>
      <c r="E36" s="35">
        <v>-0.9266468873740685</v>
      </c>
      <c r="F36" s="28"/>
      <c r="G36" s="34">
        <v>3556.5261299999997</v>
      </c>
      <c r="H36" s="34">
        <v>3201.37317</v>
      </c>
      <c r="I36" s="35">
        <v>-9.985951094361837</v>
      </c>
      <c r="J36" s="35">
        <v>-0.04570632045370948</v>
      </c>
      <c r="K36" s="147"/>
      <c r="L36" s="147"/>
      <c r="M36" s="147"/>
      <c r="N36" s="147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1:23" ht="16.5">
      <c r="A37" s="27"/>
      <c r="B37" s="28"/>
      <c r="C37" s="28"/>
      <c r="D37" s="29"/>
      <c r="E37" s="29"/>
      <c r="F37" s="28"/>
      <c r="G37" s="28"/>
      <c r="H37" s="28"/>
      <c r="I37" s="29"/>
      <c r="J37" s="29"/>
      <c r="K37" s="147"/>
      <c r="L37" s="147"/>
      <c r="M37" s="147"/>
      <c r="N37" s="147"/>
      <c r="O37" s="125"/>
      <c r="P37" s="125"/>
      <c r="Q37" s="125"/>
      <c r="R37" s="125"/>
      <c r="S37" s="125"/>
      <c r="T37" s="125"/>
      <c r="U37" s="125"/>
      <c r="V37" s="125"/>
      <c r="W37" s="125"/>
    </row>
    <row r="38" spans="1:23" ht="16.5">
      <c r="A38" s="30" t="s">
        <v>140</v>
      </c>
      <c r="B38" s="24">
        <v>7321.657379930001</v>
      </c>
      <c r="C38" s="24">
        <v>7053.1396710690005</v>
      </c>
      <c r="D38" s="25">
        <v>-3.6674443357190825</v>
      </c>
      <c r="E38" s="25">
        <v>-0.19841337551338312</v>
      </c>
      <c r="F38" s="28"/>
      <c r="G38" s="24">
        <v>43423.168443954004</v>
      </c>
      <c r="H38" s="24">
        <v>31710.52729011601</v>
      </c>
      <c r="I38" s="25">
        <v>-26.97325315851934</v>
      </c>
      <c r="J38" s="25">
        <v>-1.5073553939593383</v>
      </c>
      <c r="K38" s="147"/>
      <c r="L38" s="147"/>
      <c r="M38" s="147"/>
      <c r="N38" s="147"/>
      <c r="O38" s="125"/>
      <c r="P38" s="125"/>
      <c r="Q38" s="125"/>
      <c r="R38" s="125"/>
      <c r="S38" s="125"/>
      <c r="T38" s="125"/>
      <c r="U38" s="125"/>
      <c r="V38" s="125"/>
      <c r="W38" s="125"/>
    </row>
    <row r="39" spans="1:23" ht="16.5">
      <c r="A39" s="27" t="s">
        <v>141</v>
      </c>
      <c r="B39" s="28">
        <v>2250.5213200000003</v>
      </c>
      <c r="C39" s="28">
        <v>2697.8922000079992</v>
      </c>
      <c r="D39" s="29">
        <v>19.878544408012928</v>
      </c>
      <c r="E39" s="29">
        <v>0.3305717406323058</v>
      </c>
      <c r="F39" s="26"/>
      <c r="G39" s="28">
        <v>12768.516550006001</v>
      </c>
      <c r="H39" s="28">
        <v>10941.064740018</v>
      </c>
      <c r="I39" s="29">
        <v>-14.312170116481866</v>
      </c>
      <c r="J39" s="29">
        <v>-0.23518344895963392</v>
      </c>
      <c r="K39" s="147"/>
      <c r="L39" s="147"/>
      <c r="M39" s="173"/>
      <c r="N39" s="147"/>
      <c r="O39" s="125"/>
      <c r="P39" s="125"/>
      <c r="Q39" s="125"/>
      <c r="R39" s="125"/>
      <c r="S39" s="125"/>
      <c r="T39" s="125"/>
      <c r="U39" s="125"/>
      <c r="V39" s="125"/>
      <c r="W39" s="125"/>
    </row>
    <row r="40" spans="1:23" ht="16.5">
      <c r="A40" s="33" t="s">
        <v>142</v>
      </c>
      <c r="B40" s="34">
        <v>1293.6396500000005</v>
      </c>
      <c r="C40" s="34">
        <v>1476.4194000000005</v>
      </c>
      <c r="D40" s="35">
        <v>14.12910851951699</v>
      </c>
      <c r="E40" s="35">
        <v>0.13505979671443363</v>
      </c>
      <c r="F40" s="28"/>
      <c r="G40" s="34">
        <v>19011.75569</v>
      </c>
      <c r="H40" s="34">
        <v>5739.462780000001</v>
      </c>
      <c r="I40" s="35">
        <v>-69.81097972440861</v>
      </c>
      <c r="J40" s="35">
        <v>-1.708074382654607</v>
      </c>
      <c r="K40" s="147"/>
      <c r="L40" s="147"/>
      <c r="M40" s="147"/>
      <c r="N40" s="147"/>
      <c r="O40" s="125"/>
      <c r="P40" s="125"/>
      <c r="Q40" s="125"/>
      <c r="R40" s="125"/>
      <c r="S40" s="125"/>
      <c r="T40" s="125"/>
      <c r="U40" s="125"/>
      <c r="V40" s="125"/>
      <c r="W40" s="125"/>
    </row>
    <row r="41" spans="1:23" ht="16.5">
      <c r="A41" s="27" t="s">
        <v>143</v>
      </c>
      <c r="B41" s="28">
        <v>139.66947</v>
      </c>
      <c r="C41" s="28">
        <v>21.02732</v>
      </c>
      <c r="D41" s="29">
        <v>-84.94494179723027</v>
      </c>
      <c r="E41" s="29">
        <v>-0.08766717681123516</v>
      </c>
      <c r="F41" s="28"/>
      <c r="G41" s="28">
        <v>596.37298</v>
      </c>
      <c r="H41" s="28">
        <v>295.67093</v>
      </c>
      <c r="I41" s="29">
        <v>-50.421809854631576</v>
      </c>
      <c r="J41" s="29">
        <v>-0.038698774348909754</v>
      </c>
      <c r="K41" s="147"/>
      <c r="L41" s="147"/>
      <c r="M41" s="147"/>
      <c r="N41" s="147"/>
      <c r="O41" s="125"/>
      <c r="P41" s="125"/>
      <c r="Q41" s="125"/>
      <c r="R41" s="125"/>
      <c r="S41" s="125"/>
      <c r="T41" s="125"/>
      <c r="U41" s="125"/>
      <c r="V41" s="125"/>
      <c r="W41" s="125"/>
    </row>
    <row r="42" spans="1:23" ht="16.5">
      <c r="A42" s="33" t="s">
        <v>144</v>
      </c>
      <c r="B42" s="34">
        <v>242.3614</v>
      </c>
      <c r="C42" s="34">
        <v>295.61013</v>
      </c>
      <c r="D42" s="35">
        <v>21.970796504723936</v>
      </c>
      <c r="E42" s="35">
        <v>0.03934660513050146</v>
      </c>
      <c r="F42" s="28"/>
      <c r="G42" s="34">
        <v>921.478271998</v>
      </c>
      <c r="H42" s="34">
        <v>660.61625</v>
      </c>
      <c r="I42" s="35">
        <v>-28.309080086325267</v>
      </c>
      <c r="J42" s="35">
        <v>-0.03357157201123482</v>
      </c>
      <c r="K42" s="147"/>
      <c r="L42" s="147"/>
      <c r="M42" s="147"/>
      <c r="N42" s="147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1:23" ht="16.5">
      <c r="A43" s="27" t="s">
        <v>145</v>
      </c>
      <c r="B43" s="28">
        <v>73.308</v>
      </c>
      <c r="C43" s="28">
        <v>0.81778</v>
      </c>
      <c r="D43" s="29">
        <v>-98.8844600862116</v>
      </c>
      <c r="E43" s="29">
        <v>-0.053564546274872255</v>
      </c>
      <c r="F43" s="28"/>
      <c r="G43" s="28">
        <v>386.466240015</v>
      </c>
      <c r="H43" s="28">
        <v>391.1568500000001</v>
      </c>
      <c r="I43" s="29">
        <v>1.2137179135797425</v>
      </c>
      <c r="J43" s="29">
        <v>0.0006036568668828895</v>
      </c>
      <c r="K43" s="147"/>
      <c r="L43" s="147"/>
      <c r="M43" s="147"/>
      <c r="N43" s="147"/>
      <c r="O43" s="125"/>
      <c r="P43" s="125"/>
      <c r="Q43" s="125"/>
      <c r="R43" s="125"/>
      <c r="S43" s="125"/>
      <c r="T43" s="125"/>
      <c r="U43" s="125"/>
      <c r="V43" s="125"/>
      <c r="W43" s="125"/>
    </row>
    <row r="44" spans="1:23" ht="16.5">
      <c r="A44" s="33" t="s">
        <v>146</v>
      </c>
      <c r="B44" s="34">
        <v>0</v>
      </c>
      <c r="C44" s="34">
        <v>0</v>
      </c>
      <c r="D44" s="35" t="s">
        <v>108</v>
      </c>
      <c r="E44" s="35">
        <v>0</v>
      </c>
      <c r="F44" s="28"/>
      <c r="G44" s="34">
        <v>23.237870005999998</v>
      </c>
      <c r="H44" s="34">
        <v>9.513030001999999</v>
      </c>
      <c r="I44" s="35">
        <v>-59.06238394679141</v>
      </c>
      <c r="J44" s="35">
        <v>-0.0017663148165756952</v>
      </c>
      <c r="K44" s="147"/>
      <c r="L44" s="147"/>
      <c r="M44" s="147"/>
      <c r="N44" s="147"/>
      <c r="O44" s="125"/>
      <c r="P44" s="125"/>
      <c r="Q44" s="125"/>
      <c r="R44" s="125"/>
      <c r="S44" s="125"/>
      <c r="T44" s="125"/>
      <c r="U44" s="125"/>
      <c r="V44" s="125"/>
      <c r="W44" s="125"/>
    </row>
    <row r="45" spans="1:23" ht="16.5">
      <c r="A45" s="27" t="s">
        <v>147</v>
      </c>
      <c r="B45" s="28">
        <v>80.66083993000001</v>
      </c>
      <c r="C45" s="28">
        <v>98.533031031</v>
      </c>
      <c r="D45" s="29">
        <v>22.157209268475313</v>
      </c>
      <c r="E45" s="29">
        <v>0.01320613742464672</v>
      </c>
      <c r="F45" s="28"/>
      <c r="G45" s="28">
        <v>156.728859926</v>
      </c>
      <c r="H45" s="28">
        <v>503.59018105699994</v>
      </c>
      <c r="I45" s="29">
        <v>221.31298683265584</v>
      </c>
      <c r="J45" s="29">
        <v>0.044639230084441685</v>
      </c>
      <c r="K45" s="147"/>
      <c r="L45" s="147"/>
      <c r="M45" s="147"/>
      <c r="N45" s="147"/>
      <c r="O45" s="125"/>
      <c r="P45" s="125"/>
      <c r="Q45" s="125"/>
      <c r="R45" s="125"/>
      <c r="S45" s="125"/>
      <c r="T45" s="125"/>
      <c r="U45" s="125"/>
      <c r="V45" s="125"/>
      <c r="W45" s="125"/>
    </row>
    <row r="46" spans="1:23" ht="16.5">
      <c r="A46" s="33" t="s">
        <v>148</v>
      </c>
      <c r="B46" s="34">
        <v>67.20225</v>
      </c>
      <c r="C46" s="34">
        <v>20.979</v>
      </c>
      <c r="D46" s="35">
        <v>-68.7822952356506</v>
      </c>
      <c r="E46" s="35">
        <v>-0.03415533038249834</v>
      </c>
      <c r="F46" s="28"/>
      <c r="G46" s="34">
        <v>188.61907</v>
      </c>
      <c r="H46" s="34">
        <v>265.84068</v>
      </c>
      <c r="I46" s="35">
        <v>40.940510416046465</v>
      </c>
      <c r="J46" s="35">
        <v>0.00993801558801981</v>
      </c>
      <c r="K46" s="147"/>
      <c r="L46" s="147"/>
      <c r="M46" s="147"/>
      <c r="N46" s="147"/>
      <c r="O46" s="125"/>
      <c r="P46" s="125"/>
      <c r="Q46" s="125"/>
      <c r="R46" s="125"/>
      <c r="S46" s="125"/>
      <c r="T46" s="125"/>
      <c r="U46" s="125"/>
      <c r="V46" s="125"/>
      <c r="W46" s="125"/>
    </row>
    <row r="47" spans="1:23" ht="16.5">
      <c r="A47" s="27" t="s">
        <v>149</v>
      </c>
      <c r="B47" s="28">
        <v>439.79040000000003</v>
      </c>
      <c r="C47" s="28">
        <v>339.63134</v>
      </c>
      <c r="D47" s="29">
        <v>-22.77427156208958</v>
      </c>
      <c r="E47" s="29">
        <v>-0.074009633357682</v>
      </c>
      <c r="F47" s="28"/>
      <c r="G47" s="28">
        <v>1168.8396</v>
      </c>
      <c r="H47" s="28">
        <v>1612.5590500000003</v>
      </c>
      <c r="I47" s="29">
        <v>37.962390220180765</v>
      </c>
      <c r="J47" s="29">
        <v>0.057104362506914565</v>
      </c>
      <c r="K47" s="147"/>
      <c r="L47" s="147"/>
      <c r="M47" s="147"/>
      <c r="N47" s="147"/>
      <c r="O47" s="125"/>
      <c r="P47" s="125"/>
      <c r="Q47" s="125"/>
      <c r="R47" s="125"/>
      <c r="S47" s="125"/>
      <c r="T47" s="125"/>
      <c r="U47" s="125"/>
      <c r="V47" s="125"/>
      <c r="W47" s="125"/>
    </row>
    <row r="48" spans="1:23" ht="16.5">
      <c r="A48" s="33" t="s">
        <v>150</v>
      </c>
      <c r="B48" s="34">
        <v>2704.354050000001</v>
      </c>
      <c r="C48" s="34">
        <v>1889.0770899999998</v>
      </c>
      <c r="D48" s="35">
        <v>-30.14682785340183</v>
      </c>
      <c r="E48" s="35">
        <v>-0.6024252713091122</v>
      </c>
      <c r="F48" s="28"/>
      <c r="G48" s="34">
        <v>7971.0608519900015</v>
      </c>
      <c r="H48" s="34">
        <v>10677.273158988999</v>
      </c>
      <c r="I48" s="35">
        <v>33.95046603267849</v>
      </c>
      <c r="J48" s="35">
        <v>0.348275309093492</v>
      </c>
      <c r="K48" s="147"/>
      <c r="L48" s="147"/>
      <c r="M48" s="147"/>
      <c r="N48" s="147"/>
      <c r="O48" s="125"/>
      <c r="P48" s="125"/>
      <c r="Q48" s="125"/>
      <c r="R48" s="125"/>
      <c r="S48" s="125"/>
      <c r="T48" s="125"/>
      <c r="U48" s="125"/>
      <c r="V48" s="125"/>
      <c r="W48" s="125"/>
    </row>
    <row r="49" spans="1:23" ht="16.5">
      <c r="A49" s="27" t="s">
        <v>151</v>
      </c>
      <c r="B49" s="28">
        <v>30.15</v>
      </c>
      <c r="C49" s="28">
        <v>213.1523800300006</v>
      </c>
      <c r="D49" s="29">
        <v>606.9730680928709</v>
      </c>
      <c r="E49" s="29">
        <v>0.13522430272012864</v>
      </c>
      <c r="F49" s="28"/>
      <c r="G49" s="28">
        <v>230.09246001300215</v>
      </c>
      <c r="H49" s="28">
        <v>613.7796400500051</v>
      </c>
      <c r="I49" s="29">
        <v>166.7534781519227</v>
      </c>
      <c r="J49" s="29">
        <v>0.04937852469187187</v>
      </c>
      <c r="K49" s="147"/>
      <c r="L49" s="147"/>
      <c r="M49" s="147"/>
      <c r="N49" s="147"/>
      <c r="O49" s="125"/>
      <c r="P49" s="125"/>
      <c r="Q49" s="125"/>
      <c r="R49" s="125"/>
      <c r="S49" s="125"/>
      <c r="T49" s="125"/>
      <c r="U49" s="125"/>
      <c r="V49" s="125"/>
      <c r="W49" s="125"/>
    </row>
    <row r="50" spans="1:23" ht="16.5">
      <c r="A50" s="33"/>
      <c r="B50" s="34"/>
      <c r="C50" s="34"/>
      <c r="D50" s="35"/>
      <c r="E50" s="35"/>
      <c r="F50" s="28"/>
      <c r="G50" s="258"/>
      <c r="H50" s="258"/>
      <c r="I50" s="259"/>
      <c r="J50" s="259"/>
      <c r="K50" s="147"/>
      <c r="L50" s="147"/>
      <c r="M50" s="147"/>
      <c r="N50" s="147"/>
      <c r="O50" s="125"/>
      <c r="P50" s="125"/>
      <c r="Q50" s="125"/>
      <c r="R50" s="125"/>
      <c r="S50" s="125"/>
      <c r="T50" s="125"/>
      <c r="U50" s="125"/>
      <c r="V50" s="125"/>
      <c r="W50" s="125"/>
    </row>
    <row r="51" spans="1:23" ht="16.5">
      <c r="A51" s="27" t="s">
        <v>152</v>
      </c>
      <c r="B51" s="28">
        <v>3097.492020751</v>
      </c>
      <c r="C51" s="28">
        <v>1692.183570405</v>
      </c>
      <c r="D51" s="29">
        <v>-45.36923552769241</v>
      </c>
      <c r="E51" s="29">
        <v>-1.038411933623975</v>
      </c>
      <c r="F51" s="28"/>
      <c r="G51" s="195">
        <v>11512.566451968</v>
      </c>
      <c r="H51" s="195">
        <v>36253.144486310004</v>
      </c>
      <c r="I51" s="196">
        <v>214.90063173631245</v>
      </c>
      <c r="J51" s="196">
        <v>3.183982439137327</v>
      </c>
      <c r="K51" s="147"/>
      <c r="L51" s="147"/>
      <c r="M51" s="147"/>
      <c r="N51" s="147"/>
      <c r="O51" s="125"/>
      <c r="P51" s="125"/>
      <c r="Q51" s="125"/>
      <c r="R51" s="125"/>
      <c r="S51" s="125"/>
      <c r="T51" s="125"/>
      <c r="U51" s="125"/>
      <c r="V51" s="125"/>
      <c r="W51" s="125"/>
    </row>
    <row r="52" spans="1:23" ht="16.5">
      <c r="A52" s="33" t="s">
        <v>153</v>
      </c>
      <c r="B52" s="34">
        <v>5.248</v>
      </c>
      <c r="C52" s="34">
        <v>13.830680000000001</v>
      </c>
      <c r="D52" s="35">
        <v>163.5419207317073</v>
      </c>
      <c r="E52" s="35">
        <v>0.006341922538273724</v>
      </c>
      <c r="F52" s="28"/>
      <c r="G52" s="258">
        <v>1703.5325699999999</v>
      </c>
      <c r="H52" s="258">
        <v>7618.31039</v>
      </c>
      <c r="I52" s="259">
        <v>347.2066178341398</v>
      </c>
      <c r="J52" s="259">
        <v>0.7612008371080821</v>
      </c>
      <c r="K52" s="147"/>
      <c r="L52" s="147"/>
      <c r="M52" s="147"/>
      <c r="N52" s="147"/>
      <c r="O52" s="125"/>
      <c r="P52" s="125"/>
      <c r="Q52" s="125"/>
      <c r="R52" s="125"/>
      <c r="S52" s="125"/>
      <c r="T52" s="125"/>
      <c r="U52" s="125"/>
      <c r="V52" s="125"/>
      <c r="W52" s="125"/>
    </row>
    <row r="53" spans="1:23" ht="16.5">
      <c r="A53" s="27" t="s">
        <v>154</v>
      </c>
      <c r="B53" s="28">
        <v>33.49201</v>
      </c>
      <c r="C53" s="28">
        <v>20777.022159999997</v>
      </c>
      <c r="D53" s="29" t="s">
        <v>161</v>
      </c>
      <c r="E53" s="29">
        <v>15.327830162798273</v>
      </c>
      <c r="F53" s="28"/>
      <c r="G53" s="195">
        <v>53918.97751999999</v>
      </c>
      <c r="H53" s="195">
        <v>80158.12203999999</v>
      </c>
      <c r="I53" s="196">
        <v>48.66402466602264</v>
      </c>
      <c r="J53" s="196">
        <v>3.37684007437898</v>
      </c>
      <c r="K53" s="147"/>
      <c r="L53" s="147"/>
      <c r="M53" s="147"/>
      <c r="N53" s="147"/>
      <c r="O53" s="125"/>
      <c r="P53" s="125"/>
      <c r="Q53" s="125"/>
      <c r="R53" s="125"/>
      <c r="S53" s="125"/>
      <c r="T53" s="125"/>
      <c r="U53" s="125"/>
      <c r="V53" s="125"/>
      <c r="W53" s="125"/>
    </row>
    <row r="54" spans="1:23" ht="16.5">
      <c r="A54" s="33" t="s">
        <v>155</v>
      </c>
      <c r="B54" s="34">
        <v>0</v>
      </c>
      <c r="C54" s="34">
        <v>1443.409727823</v>
      </c>
      <c r="D54" s="35" t="s">
        <v>108</v>
      </c>
      <c r="E54" s="35">
        <v>1.0665657679004954</v>
      </c>
      <c r="F54" s="28"/>
      <c r="G54" s="258">
        <v>1010.52632</v>
      </c>
      <c r="H54" s="258">
        <v>4471.261622338999</v>
      </c>
      <c r="I54" s="259">
        <v>342.4685962003442</v>
      </c>
      <c r="J54" s="259">
        <v>0.4453784553398385</v>
      </c>
      <c r="K54" s="147"/>
      <c r="L54" s="147"/>
      <c r="M54" s="147"/>
      <c r="N54" s="147"/>
      <c r="O54" s="125"/>
      <c r="P54" s="125"/>
      <c r="Q54" s="125"/>
      <c r="R54" s="125"/>
      <c r="S54" s="125"/>
      <c r="T54" s="125"/>
      <c r="U54" s="125"/>
      <c r="V54" s="125"/>
      <c r="W54" s="125"/>
    </row>
    <row r="55" spans="1:23" ht="16.5">
      <c r="A55" s="27" t="s">
        <v>156</v>
      </c>
      <c r="B55" s="28">
        <v>20.387400000000003</v>
      </c>
      <c r="C55" s="28">
        <v>3824.14708</v>
      </c>
      <c r="D55" s="29" t="s">
        <v>161</v>
      </c>
      <c r="E55" s="29">
        <v>2.8106779286620083</v>
      </c>
      <c r="F55" s="28"/>
      <c r="G55" s="195">
        <v>8176.805840000002</v>
      </c>
      <c r="H55" s="195">
        <v>10245.95825</v>
      </c>
      <c r="I55" s="196">
        <v>25.30514299211974</v>
      </c>
      <c r="J55" s="196">
        <v>0.2662890466097345</v>
      </c>
      <c r="K55" s="147"/>
      <c r="L55" s="147"/>
      <c r="M55" s="147"/>
      <c r="N55" s="147"/>
      <c r="O55" s="125"/>
      <c r="P55" s="125"/>
      <c r="Q55" s="125"/>
      <c r="R55" s="125"/>
      <c r="S55" s="125"/>
      <c r="T55" s="125"/>
      <c r="U55" s="125"/>
      <c r="V55" s="125"/>
      <c r="W55" s="125"/>
    </row>
    <row r="56" spans="1:23" ht="16.5">
      <c r="A56" s="33"/>
      <c r="B56" s="34"/>
      <c r="C56" s="34"/>
      <c r="D56" s="35"/>
      <c r="E56" s="35"/>
      <c r="F56" s="28"/>
      <c r="G56" s="258"/>
      <c r="H56" s="258"/>
      <c r="I56" s="259"/>
      <c r="J56" s="259"/>
      <c r="K56" s="147"/>
      <c r="L56" s="147"/>
      <c r="M56" s="147"/>
      <c r="N56" s="147"/>
      <c r="O56" s="125"/>
      <c r="P56" s="125"/>
      <c r="Q56" s="125"/>
      <c r="R56" s="125"/>
      <c r="S56" s="125"/>
      <c r="T56" s="125"/>
      <c r="U56" s="125"/>
      <c r="V56" s="125"/>
      <c r="W56" s="125"/>
    </row>
    <row r="57" spans="1:23" ht="17.25" thickBot="1">
      <c r="A57" s="218" t="s">
        <v>157</v>
      </c>
      <c r="B57" s="219">
        <v>18394.60045320801</v>
      </c>
      <c r="C57" s="219">
        <v>13617.648708736002</v>
      </c>
      <c r="D57" s="270">
        <v>-25.96931505320579</v>
      </c>
      <c r="E57" s="270">
        <v>-3.529789987802529</v>
      </c>
      <c r="F57" s="36"/>
      <c r="G57" s="36">
        <v>88502.92359163555</v>
      </c>
      <c r="H57" s="36">
        <v>50173.90337954328</v>
      </c>
      <c r="I57" s="36">
        <v>-43.30819667488902</v>
      </c>
      <c r="J57" s="228">
        <v>-4.932743571926298</v>
      </c>
      <c r="K57" s="147"/>
      <c r="L57" s="147"/>
      <c r="M57" s="148"/>
      <c r="N57" s="147"/>
      <c r="O57" s="125"/>
      <c r="P57" s="125"/>
      <c r="Q57" s="125"/>
      <c r="R57" s="125"/>
      <c r="S57" s="125"/>
      <c r="T57" s="125"/>
      <c r="U57" s="125"/>
      <c r="V57" s="125"/>
      <c r="W57" s="125"/>
    </row>
    <row r="58" spans="1:10" ht="16.5">
      <c r="A58" s="126" t="s">
        <v>54</v>
      </c>
      <c r="B58" s="137"/>
      <c r="C58" s="138"/>
      <c r="D58" s="138"/>
      <c r="E58" s="138"/>
      <c r="F58" s="127"/>
      <c r="G58" s="197"/>
      <c r="H58" s="197"/>
      <c r="I58" s="198"/>
      <c r="J58" s="198"/>
    </row>
    <row r="59" spans="1:10" ht="16.5">
      <c r="A59" s="296" t="s">
        <v>49</v>
      </c>
      <c r="B59" s="296"/>
      <c r="C59" s="296"/>
      <c r="D59" s="296"/>
      <c r="E59" s="296"/>
      <c r="F59" s="127"/>
      <c r="G59" s="127"/>
      <c r="H59" s="127"/>
      <c r="I59" s="127"/>
      <c r="J59" s="127"/>
    </row>
    <row r="60" spans="1:10" ht="16.5">
      <c r="A60" s="151" t="s">
        <v>213</v>
      </c>
      <c r="B60" s="128"/>
      <c r="C60" s="128"/>
      <c r="D60" s="128"/>
      <c r="E60" s="128"/>
      <c r="F60" s="128"/>
      <c r="G60" s="128"/>
      <c r="H60" s="128"/>
      <c r="I60" s="128"/>
      <c r="J60" s="128"/>
    </row>
    <row r="61" spans="1:10" ht="16.5">
      <c r="A61" s="151" t="s">
        <v>14</v>
      </c>
      <c r="B61" s="128"/>
      <c r="C61" s="128"/>
      <c r="D61" s="128"/>
      <c r="E61" s="128"/>
      <c r="F61" s="128"/>
      <c r="G61" s="128"/>
      <c r="H61" s="128"/>
      <c r="I61" s="128"/>
      <c r="J61" s="128"/>
    </row>
    <row r="62" spans="1:10" ht="16.5">
      <c r="A62" s="151" t="s">
        <v>48</v>
      </c>
      <c r="I62" s="174"/>
      <c r="J62" s="174"/>
    </row>
  </sheetData>
  <sheetProtection/>
  <mergeCells count="5">
    <mergeCell ref="C13:D13"/>
    <mergeCell ref="C14:D14"/>
    <mergeCell ref="A59:E59"/>
    <mergeCell ref="A6:J7"/>
    <mergeCell ref="A8:J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M23"/>
  <sheetViews>
    <sheetView zoomScalePageLayoutView="0" workbookViewId="0" topLeftCell="C7">
      <selection activeCell="M30" sqref="M30"/>
    </sheetView>
  </sheetViews>
  <sheetFormatPr defaultColWidth="11.421875" defaultRowHeight="15"/>
  <cols>
    <col min="1" max="1" width="16.140625" style="120" customWidth="1"/>
    <col min="2" max="2" width="21.140625" style="120" customWidth="1"/>
    <col min="3" max="4" width="14.421875" style="120" bestFit="1" customWidth="1"/>
    <col min="5" max="5" width="9.57421875" style="120" customWidth="1"/>
    <col min="6" max="6" width="14.00390625" style="120" customWidth="1"/>
    <col min="7" max="7" width="13.140625" style="120" customWidth="1"/>
    <col min="8" max="8" width="2.00390625" style="120" customWidth="1"/>
    <col min="9" max="16384" width="11.421875" style="120" customWidth="1"/>
  </cols>
  <sheetData>
    <row r="1" ht="15" customHeight="1"/>
    <row r="2" ht="16.5"/>
    <row r="3" ht="16.5"/>
    <row r="4" ht="12" customHeight="1"/>
    <row r="5" ht="16.5"/>
    <row r="6" spans="1:13" ht="16.5" customHeight="1">
      <c r="A6" s="293" t="s">
        <v>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1:13" ht="16.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1:13" ht="16.5" customHeight="1">
      <c r="A8" s="294" t="s">
        <v>83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</row>
    <row r="9" spans="1:13" ht="16.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</row>
    <row r="10" spans="1:13" ht="16.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</row>
    <row r="11" spans="1:13" ht="16.5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</row>
    <row r="12" spans="1:7" ht="17.25" thickBot="1">
      <c r="A12" s="37"/>
      <c r="B12" s="37"/>
      <c r="C12" s="38"/>
      <c r="D12" s="38"/>
      <c r="E12" s="38"/>
      <c r="F12" s="38"/>
      <c r="G12" s="38"/>
    </row>
    <row r="13" spans="1:13" ht="15.75" customHeight="1" thickBot="1">
      <c r="A13" s="97"/>
      <c r="B13" s="97"/>
      <c r="C13" s="304" t="s">
        <v>78</v>
      </c>
      <c r="D13" s="304"/>
      <c r="E13" s="304"/>
      <c r="F13" s="304"/>
      <c r="G13" s="304"/>
      <c r="H13" s="229"/>
      <c r="I13" s="304" t="s">
        <v>80</v>
      </c>
      <c r="J13" s="304"/>
      <c r="K13" s="304"/>
      <c r="L13" s="304"/>
      <c r="M13" s="304"/>
    </row>
    <row r="14" spans="1:13" ht="16.5" customHeight="1" thickBot="1">
      <c r="A14" s="305" t="s">
        <v>15</v>
      </c>
      <c r="B14" s="305" t="s">
        <v>16</v>
      </c>
      <c r="C14" s="304" t="s">
        <v>1</v>
      </c>
      <c r="D14" s="304"/>
      <c r="E14" s="304"/>
      <c r="F14" s="304"/>
      <c r="G14" s="307" t="s">
        <v>63</v>
      </c>
      <c r="H14" s="230"/>
      <c r="I14" s="304" t="s">
        <v>1</v>
      </c>
      <c r="J14" s="304"/>
      <c r="K14" s="304"/>
      <c r="L14" s="304"/>
      <c r="M14" s="307" t="s">
        <v>62</v>
      </c>
    </row>
    <row r="15" spans="1:13" ht="37.5" customHeight="1" thickBot="1">
      <c r="A15" s="306"/>
      <c r="B15" s="306"/>
      <c r="C15" s="113">
        <v>2020</v>
      </c>
      <c r="D15" s="113">
        <v>2021</v>
      </c>
      <c r="E15" s="39" t="s">
        <v>2</v>
      </c>
      <c r="F15" s="39" t="s">
        <v>3</v>
      </c>
      <c r="G15" s="308"/>
      <c r="H15" s="230"/>
      <c r="I15" s="223">
        <v>2020</v>
      </c>
      <c r="J15" s="223">
        <v>2021</v>
      </c>
      <c r="K15" s="39" t="s">
        <v>2</v>
      </c>
      <c r="L15" s="39" t="s">
        <v>3</v>
      </c>
      <c r="M15" s="308"/>
    </row>
    <row r="16" spans="1:13" s="135" customFormat="1" ht="16.5">
      <c r="A16" s="118"/>
      <c r="B16" s="40" t="s">
        <v>17</v>
      </c>
      <c r="C16" s="41">
        <v>135332.4634320781</v>
      </c>
      <c r="D16" s="41">
        <v>175987.85062339588</v>
      </c>
      <c r="E16" s="108">
        <v>30.04111959561151</v>
      </c>
      <c r="F16" s="108">
        <v>30.041119595611512</v>
      </c>
      <c r="G16" s="42">
        <v>100</v>
      </c>
      <c r="H16" s="231"/>
      <c r="I16" s="41">
        <v>777032.4901994516</v>
      </c>
      <c r="J16" s="41">
        <v>848119.9887711499</v>
      </c>
      <c r="K16" s="232">
        <v>9.14858766760851</v>
      </c>
      <c r="L16" s="232">
        <v>9.148587667608506</v>
      </c>
      <c r="M16" s="232">
        <v>100</v>
      </c>
    </row>
    <row r="17" spans="1:13" s="170" customFormat="1" ht="80.25" customHeight="1">
      <c r="A17" s="43" t="s">
        <v>158</v>
      </c>
      <c r="B17" s="44" t="s">
        <v>159</v>
      </c>
      <c r="C17" s="45">
        <v>134698.09212179008</v>
      </c>
      <c r="D17" s="45">
        <v>174571.4241183879</v>
      </c>
      <c r="E17" s="109">
        <v>29.602002054004963</v>
      </c>
      <c r="F17" s="109">
        <v>29.46324258451838</v>
      </c>
      <c r="G17" s="46">
        <v>99.19515665428571</v>
      </c>
      <c r="H17" s="233"/>
      <c r="I17" s="45">
        <v>772526.9203948675</v>
      </c>
      <c r="J17" s="45">
        <v>842786.602509821</v>
      </c>
      <c r="K17" s="109">
        <v>9.094787542036853</v>
      </c>
      <c r="L17" s="204">
        <v>9.042052037865094</v>
      </c>
      <c r="M17" s="204">
        <v>99.37115192048987</v>
      </c>
    </row>
    <row r="18" spans="1:13" s="170" customFormat="1" ht="17.25" thickBot="1">
      <c r="A18" s="309" t="s">
        <v>160</v>
      </c>
      <c r="B18" s="309"/>
      <c r="C18" s="188">
        <v>634.3713102880121</v>
      </c>
      <c r="D18" s="188">
        <v>1416.426505008012</v>
      </c>
      <c r="E18" s="189">
        <v>123.28035364098318</v>
      </c>
      <c r="F18" s="189">
        <v>0.577877011093133</v>
      </c>
      <c r="G18" s="190">
        <v>0.8048433457142932</v>
      </c>
      <c r="H18" s="234"/>
      <c r="I18" s="188">
        <v>4505.569804584026</v>
      </c>
      <c r="J18" s="188">
        <v>5333.386261328936</v>
      </c>
      <c r="K18" s="208">
        <v>18.3731801447772</v>
      </c>
      <c r="L18" s="208">
        <v>0.10653562974341296</v>
      </c>
      <c r="M18" s="208">
        <v>0.6288480795101334</v>
      </c>
    </row>
    <row r="19" spans="1:9" ht="16.5">
      <c r="A19" s="126" t="s">
        <v>54</v>
      </c>
      <c r="B19" s="137"/>
      <c r="C19" s="138"/>
      <c r="D19" s="138"/>
      <c r="E19" s="138"/>
      <c r="F19" s="155"/>
      <c r="G19" s="155"/>
      <c r="H19" s="155"/>
      <c r="I19" s="155"/>
    </row>
    <row r="20" spans="1:7" ht="16.5">
      <c r="A20" s="296" t="s">
        <v>49</v>
      </c>
      <c r="B20" s="296"/>
      <c r="C20" s="296"/>
      <c r="D20" s="296"/>
      <c r="E20" s="296"/>
      <c r="F20" s="150"/>
      <c r="G20" s="150"/>
    </row>
    <row r="21" spans="1:7" ht="36.75" customHeight="1">
      <c r="A21" s="295" t="s">
        <v>55</v>
      </c>
      <c r="B21" s="295"/>
      <c r="C21" s="295"/>
      <c r="D21" s="295"/>
      <c r="E21" s="295"/>
      <c r="F21" s="295"/>
      <c r="G21" s="295"/>
    </row>
    <row r="22" spans="1:12" ht="16.5">
      <c r="A22" s="142"/>
      <c r="B22" s="142"/>
      <c r="C22" s="271"/>
      <c r="D22" s="271"/>
      <c r="E22" s="271"/>
      <c r="F22" s="271"/>
      <c r="G22" s="271"/>
      <c r="H22" s="271"/>
      <c r="I22" s="271"/>
      <c r="J22" s="271"/>
      <c r="K22" s="271"/>
      <c r="L22" s="271"/>
    </row>
    <row r="23" spans="1:7" ht="16.5">
      <c r="A23" s="142"/>
      <c r="B23" s="142"/>
      <c r="C23" s="142"/>
      <c r="D23" s="142"/>
      <c r="E23" s="142"/>
      <c r="F23" s="142"/>
      <c r="G23" s="142"/>
    </row>
  </sheetData>
  <sheetProtection/>
  <mergeCells count="14">
    <mergeCell ref="I13:M13"/>
    <mergeCell ref="I14:L14"/>
    <mergeCell ref="M14:M15"/>
    <mergeCell ref="A6:M7"/>
    <mergeCell ref="A8:M11"/>
    <mergeCell ref="A20:E20"/>
    <mergeCell ref="A21:G21"/>
    <mergeCell ref="C13:G13"/>
    <mergeCell ref="A14:A15"/>
    <mergeCell ref="B14:B15"/>
    <mergeCell ref="G14:G15"/>
    <mergeCell ref="A18:B18"/>
    <mergeCell ref="C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25"/>
  <sheetViews>
    <sheetView zoomScale="90" zoomScaleNormal="90" zoomScalePageLayoutView="0" workbookViewId="0" topLeftCell="G1">
      <selection activeCell="M20" sqref="M20"/>
    </sheetView>
  </sheetViews>
  <sheetFormatPr defaultColWidth="11.421875" defaultRowHeight="15"/>
  <cols>
    <col min="1" max="1" width="12.57421875" style="120" customWidth="1"/>
    <col min="2" max="2" width="40.7109375" style="120" customWidth="1"/>
    <col min="3" max="4" width="11.57421875" style="120" bestFit="1" customWidth="1"/>
    <col min="5" max="5" width="11.00390625" style="120" customWidth="1"/>
    <col min="6" max="6" width="17.421875" style="120" customWidth="1"/>
    <col min="7" max="7" width="2.421875" style="120" customWidth="1"/>
    <col min="8" max="8" width="17.140625" style="120" customWidth="1"/>
    <col min="9" max="9" width="52.00390625" style="120" customWidth="1"/>
    <col min="10" max="10" width="8.8515625" style="120" bestFit="1" customWidth="1"/>
    <col min="11" max="12" width="11.421875" style="120" customWidth="1"/>
    <col min="13" max="13" width="17.00390625" style="120" customWidth="1"/>
    <col min="14" max="16384" width="11.421875" style="120" customWidth="1"/>
  </cols>
  <sheetData>
    <row r="1" ht="16.5"/>
    <row r="2" ht="16.5"/>
    <row r="3" ht="16.5"/>
    <row r="4" ht="6" customHeight="1"/>
    <row r="5" ht="16.5"/>
    <row r="6" spans="1:13" ht="20.25" customHeight="1">
      <c r="A6" s="293" t="s">
        <v>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1:13" ht="20.2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1:13" ht="16.5" customHeight="1">
      <c r="A8" s="294" t="s">
        <v>90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</row>
    <row r="9" spans="1:13" ht="16.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</row>
    <row r="10" spans="1:13" ht="16.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</row>
    <row r="11" spans="1:13" ht="16.5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</row>
    <row r="12" spans="1:9" ht="17.25" thickBot="1">
      <c r="A12" s="123"/>
      <c r="B12" s="123"/>
      <c r="C12" s="143"/>
      <c r="D12" s="143"/>
      <c r="E12" s="143"/>
      <c r="F12" s="143"/>
      <c r="G12" s="143"/>
      <c r="H12" s="143"/>
      <c r="I12" s="143"/>
    </row>
    <row r="13" spans="1:13" ht="17.25" thickBot="1">
      <c r="A13" s="97"/>
      <c r="B13" s="97"/>
      <c r="C13" s="304" t="s">
        <v>78</v>
      </c>
      <c r="D13" s="304"/>
      <c r="E13" s="304"/>
      <c r="F13" s="304"/>
      <c r="G13" s="225"/>
      <c r="H13" s="251"/>
      <c r="I13" s="251"/>
      <c r="J13" s="304" t="s">
        <v>91</v>
      </c>
      <c r="K13" s="304"/>
      <c r="L13" s="304"/>
      <c r="M13" s="304"/>
    </row>
    <row r="14" spans="1:13" ht="15.75" customHeight="1" thickBot="1">
      <c r="A14" s="312" t="s">
        <v>64</v>
      </c>
      <c r="B14" s="313" t="s">
        <v>65</v>
      </c>
      <c r="C14" s="304" t="s">
        <v>1</v>
      </c>
      <c r="D14" s="304"/>
      <c r="E14" s="304"/>
      <c r="F14" s="304"/>
      <c r="G14" s="235"/>
      <c r="H14" s="312" t="s">
        <v>64</v>
      </c>
      <c r="I14" s="313" t="s">
        <v>65</v>
      </c>
      <c r="J14" s="304" t="s">
        <v>1</v>
      </c>
      <c r="K14" s="304"/>
      <c r="L14" s="304"/>
      <c r="M14" s="304"/>
    </row>
    <row r="15" spans="1:13" ht="24.75" thickBot="1">
      <c r="A15" s="306"/>
      <c r="B15" s="314"/>
      <c r="C15" s="201">
        <v>2020</v>
      </c>
      <c r="D15" s="201">
        <v>2021</v>
      </c>
      <c r="E15" s="39" t="s">
        <v>2</v>
      </c>
      <c r="F15" s="39" t="s">
        <v>3</v>
      </c>
      <c r="G15" s="39"/>
      <c r="H15" s="306"/>
      <c r="I15" s="314"/>
      <c r="J15" s="223">
        <v>2020</v>
      </c>
      <c r="K15" s="223">
        <v>2021</v>
      </c>
      <c r="L15" s="39" t="s">
        <v>2</v>
      </c>
      <c r="M15" s="39" t="s">
        <v>3</v>
      </c>
    </row>
    <row r="16" spans="1:13" s="135" customFormat="1" ht="16.5">
      <c r="A16" s="85"/>
      <c r="B16" s="86" t="s">
        <v>17</v>
      </c>
      <c r="C16" s="79">
        <v>135332.46343207802</v>
      </c>
      <c r="D16" s="79">
        <v>175987.85062339602</v>
      </c>
      <c r="E16" s="202">
        <v>30.041119595611686</v>
      </c>
      <c r="F16" s="202">
        <v>30.041119595611686</v>
      </c>
      <c r="G16" s="202"/>
      <c r="H16" s="202"/>
      <c r="I16" s="86" t="s">
        <v>17</v>
      </c>
      <c r="J16" s="236">
        <v>777032.4901994519</v>
      </c>
      <c r="K16" s="236">
        <v>848119.9887711498</v>
      </c>
      <c r="L16" s="237">
        <v>9.148587667608442</v>
      </c>
      <c r="M16" s="237">
        <v>9.148587667608442</v>
      </c>
    </row>
    <row r="17" spans="1:13" ht="41.25" customHeight="1">
      <c r="A17" s="87" t="s">
        <v>215</v>
      </c>
      <c r="B17" s="88" t="s">
        <v>216</v>
      </c>
      <c r="C17" s="203">
        <v>1476.230722926</v>
      </c>
      <c r="D17" s="203">
        <v>5863.069642594001</v>
      </c>
      <c r="E17" s="204">
        <v>297.16485719609994</v>
      </c>
      <c r="F17" s="204">
        <v>3.2415274269131378</v>
      </c>
      <c r="G17" s="204"/>
      <c r="H17" s="204" t="s">
        <v>215</v>
      </c>
      <c r="I17" s="256" t="s">
        <v>216</v>
      </c>
      <c r="J17" s="203">
        <v>11885.209615499003</v>
      </c>
      <c r="K17" s="203">
        <v>21709.427960385</v>
      </c>
      <c r="L17" s="204">
        <v>82.65919291885815</v>
      </c>
      <c r="M17" s="204">
        <v>1.2643252976930577</v>
      </c>
    </row>
    <row r="18" spans="1:13" ht="81" customHeight="1">
      <c r="A18" s="89" t="s">
        <v>200</v>
      </c>
      <c r="B18" s="90" t="s">
        <v>201</v>
      </c>
      <c r="C18" s="205">
        <v>3341.88004</v>
      </c>
      <c r="D18" s="205">
        <v>7595.021829999998</v>
      </c>
      <c r="E18" s="206">
        <v>127.26793718185046</v>
      </c>
      <c r="F18" s="206">
        <v>3.1427358093829474</v>
      </c>
      <c r="G18" s="206"/>
      <c r="H18" s="206" t="s">
        <v>200</v>
      </c>
      <c r="I18" s="257" t="s">
        <v>201</v>
      </c>
      <c r="J18" s="205">
        <v>13953.290900000002</v>
      </c>
      <c r="K18" s="205">
        <v>22370.137648249998</v>
      </c>
      <c r="L18" s="206">
        <v>60.321588710301995</v>
      </c>
      <c r="M18" s="206">
        <v>1.0832039656526493</v>
      </c>
    </row>
    <row r="19" spans="1:13" ht="69.75" customHeight="1">
      <c r="A19" s="87" t="s">
        <v>202</v>
      </c>
      <c r="B19" s="88" t="s">
        <v>203</v>
      </c>
      <c r="C19" s="203">
        <v>2928.9342415960004</v>
      </c>
      <c r="D19" s="203">
        <v>4703.341811549</v>
      </c>
      <c r="E19" s="204">
        <v>60.58202143132141</v>
      </c>
      <c r="F19" s="204">
        <v>1.3111470263330849</v>
      </c>
      <c r="G19" s="204"/>
      <c r="H19" s="204" t="s">
        <v>204</v>
      </c>
      <c r="I19" s="256" t="s">
        <v>205</v>
      </c>
      <c r="J19" s="203">
        <v>12900.840228170002</v>
      </c>
      <c r="K19" s="203">
        <v>19655.043130770002</v>
      </c>
      <c r="L19" s="204">
        <v>52.35475196298971</v>
      </c>
      <c r="M19" s="204">
        <v>0.8692304360228621</v>
      </c>
    </row>
    <row r="20" spans="1:13" ht="60" customHeight="1">
      <c r="A20" s="89" t="s">
        <v>208</v>
      </c>
      <c r="B20" s="90" t="s">
        <v>209</v>
      </c>
      <c r="C20" s="205">
        <v>20478.371970627006</v>
      </c>
      <c r="D20" s="205">
        <v>18585.326697078</v>
      </c>
      <c r="E20" s="206">
        <v>-9.244119973327392</v>
      </c>
      <c r="F20" s="206">
        <v>-1.3988109176030106</v>
      </c>
      <c r="G20" s="206"/>
      <c r="H20" s="206" t="s">
        <v>202</v>
      </c>
      <c r="I20" s="257" t="s">
        <v>203</v>
      </c>
      <c r="J20" s="205">
        <v>23453.639781407997</v>
      </c>
      <c r="K20" s="205">
        <v>22545.462401936</v>
      </c>
      <c r="L20" s="206">
        <v>-3.872223620454507</v>
      </c>
      <c r="M20" s="206">
        <v>-0.11687765838966145</v>
      </c>
    </row>
    <row r="21" spans="1:13" ht="17.25" thickBot="1">
      <c r="A21" s="309" t="s">
        <v>210</v>
      </c>
      <c r="B21" s="309"/>
      <c r="C21" s="207">
        <v>107107.046456929</v>
      </c>
      <c r="D21" s="207">
        <v>139241.09064217503</v>
      </c>
      <c r="E21" s="272">
        <v>30.001802167300074</v>
      </c>
      <c r="F21" s="272">
        <v>23.74452025058553</v>
      </c>
      <c r="G21" s="207">
        <v>0</v>
      </c>
      <c r="H21" s="309" t="s">
        <v>210</v>
      </c>
      <c r="I21" s="309"/>
      <c r="J21" s="207">
        <v>714839.509674375</v>
      </c>
      <c r="K21" s="207">
        <v>761839.9176298088</v>
      </c>
      <c r="L21" s="272">
        <v>6.57495945864038</v>
      </c>
      <c r="M21" s="272">
        <v>6.048705626629534</v>
      </c>
    </row>
    <row r="22" spans="1:9" ht="18.75" customHeight="1">
      <c r="A22" s="126" t="s">
        <v>54</v>
      </c>
      <c r="B22" s="137"/>
      <c r="C22" s="138"/>
      <c r="D22" s="138"/>
      <c r="E22" s="138"/>
      <c r="F22" s="144"/>
      <c r="G22" s="144"/>
      <c r="H22" s="144"/>
      <c r="I22" s="144"/>
    </row>
    <row r="23" spans="1:9" ht="18.75" customHeight="1">
      <c r="A23" s="310" t="s">
        <v>75</v>
      </c>
      <c r="B23" s="310"/>
      <c r="C23" s="310"/>
      <c r="D23" s="310"/>
      <c r="E23" s="310"/>
      <c r="F23" s="310"/>
      <c r="G23" s="226"/>
      <c r="H23" s="252"/>
      <c r="I23" s="252"/>
    </row>
    <row r="24" spans="1:9" ht="24" customHeight="1">
      <c r="A24" s="311" t="s">
        <v>74</v>
      </c>
      <c r="B24" s="311"/>
      <c r="C24" s="311"/>
      <c r="D24" s="311"/>
      <c r="E24" s="311"/>
      <c r="F24" s="142"/>
      <c r="G24" s="142"/>
      <c r="H24" s="142"/>
      <c r="I24" s="142"/>
    </row>
    <row r="25" spans="1:9" ht="18.75" customHeight="1">
      <c r="A25" s="186" t="s">
        <v>76</v>
      </c>
      <c r="C25" s="125"/>
      <c r="D25" s="125"/>
      <c r="E25" s="125"/>
      <c r="F25" s="125"/>
      <c r="G25" s="125"/>
      <c r="H25" s="125"/>
      <c r="I25" s="125"/>
    </row>
  </sheetData>
  <sheetProtection/>
  <mergeCells count="14">
    <mergeCell ref="J13:M13"/>
    <mergeCell ref="H21:I21"/>
    <mergeCell ref="H14:H15"/>
    <mergeCell ref="I14:I15"/>
    <mergeCell ref="J14:M14"/>
    <mergeCell ref="A6:M7"/>
    <mergeCell ref="A8:M11"/>
    <mergeCell ref="A23:F23"/>
    <mergeCell ref="A21:B21"/>
    <mergeCell ref="A24:E24"/>
    <mergeCell ref="C13:F13"/>
    <mergeCell ref="A14:A15"/>
    <mergeCell ref="B14:B15"/>
    <mergeCell ref="C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="96" zoomScaleNormal="96" zoomScalePageLayoutView="0" workbookViewId="0" topLeftCell="A1">
      <selection activeCell="C25" sqref="C25"/>
    </sheetView>
  </sheetViews>
  <sheetFormatPr defaultColWidth="11.421875" defaultRowHeight="15"/>
  <cols>
    <col min="1" max="1" width="38.7109375" style="120" customWidth="1"/>
    <col min="2" max="3" width="11.7109375" style="120" bestFit="1" customWidth="1"/>
    <col min="4" max="4" width="12.00390625" style="120" bestFit="1" customWidth="1"/>
    <col min="5" max="5" width="13.28125" style="120" bestFit="1" customWidth="1"/>
    <col min="6" max="6" width="15.28125" style="120" customWidth="1"/>
    <col min="7" max="7" width="1.7109375" style="120" customWidth="1"/>
    <col min="8" max="16384" width="11.421875" style="120" customWidth="1"/>
  </cols>
  <sheetData>
    <row r="1" ht="15" customHeight="1">
      <c r="G1" s="130"/>
    </row>
    <row r="2" ht="16.5">
      <c r="G2" s="131"/>
    </row>
    <row r="3" ht="16.5">
      <c r="G3" s="131"/>
    </row>
    <row r="4" ht="6.75" customHeight="1">
      <c r="G4" s="131"/>
    </row>
    <row r="5" ht="16.5">
      <c r="G5" s="131"/>
    </row>
    <row r="6" spans="1:12" ht="16.5" customHeight="1">
      <c r="A6" s="293" t="s">
        <v>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</row>
    <row r="7" spans="1:12" ht="16.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</row>
    <row r="8" spans="1:12" ht="16.5" customHeight="1">
      <c r="A8" s="294" t="s">
        <v>84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</row>
    <row r="9" spans="1:12" ht="16.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</row>
    <row r="10" spans="1:12" ht="16.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</row>
    <row r="11" spans="1:12" ht="16.5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</row>
    <row r="12" spans="2:12" ht="17.25" thickBot="1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ht="17.25" thickBot="1">
      <c r="A13" s="215"/>
      <c r="B13" s="304" t="s">
        <v>78</v>
      </c>
      <c r="C13" s="304"/>
      <c r="D13" s="304"/>
      <c r="E13" s="304"/>
      <c r="F13" s="304"/>
      <c r="G13" s="304"/>
      <c r="H13" s="304" t="s">
        <v>80</v>
      </c>
      <c r="I13" s="304"/>
      <c r="J13" s="304"/>
      <c r="K13" s="304"/>
      <c r="L13" s="304"/>
    </row>
    <row r="14" spans="1:12" ht="15.75" customHeight="1" thickBot="1">
      <c r="A14" s="112" t="s">
        <v>0</v>
      </c>
      <c r="B14" s="304" t="s">
        <v>20</v>
      </c>
      <c r="C14" s="304"/>
      <c r="D14" s="304"/>
      <c r="E14" s="304"/>
      <c r="F14" s="307" t="s">
        <v>62</v>
      </c>
      <c r="G14" s="21"/>
      <c r="H14" s="304" t="s">
        <v>20</v>
      </c>
      <c r="I14" s="304"/>
      <c r="J14" s="304"/>
      <c r="K14" s="304"/>
      <c r="L14" s="307" t="s">
        <v>62</v>
      </c>
    </row>
    <row r="15" spans="1:12" ht="24.75" thickBot="1">
      <c r="A15" s="113"/>
      <c r="B15" s="113">
        <v>2020</v>
      </c>
      <c r="C15" s="113">
        <v>2021</v>
      </c>
      <c r="D15" s="39" t="s">
        <v>2</v>
      </c>
      <c r="E15" s="39" t="s">
        <v>3</v>
      </c>
      <c r="F15" s="308"/>
      <c r="G15" s="21"/>
      <c r="H15" s="223">
        <v>2020</v>
      </c>
      <c r="I15" s="223">
        <v>2021</v>
      </c>
      <c r="J15" s="39" t="s">
        <v>2</v>
      </c>
      <c r="K15" s="39" t="s">
        <v>3</v>
      </c>
      <c r="L15" s="308"/>
    </row>
    <row r="16" spans="1:12" ht="16.5">
      <c r="A16" s="47" t="s">
        <v>4</v>
      </c>
      <c r="B16" s="4">
        <v>73162.67919</v>
      </c>
      <c r="C16" s="4">
        <v>152844.05864999996</v>
      </c>
      <c r="D16" s="6">
        <v>108.90987090982716</v>
      </c>
      <c r="E16" s="6">
        <v>108.90987090982716</v>
      </c>
      <c r="F16" s="6">
        <v>100</v>
      </c>
      <c r="G16" s="48"/>
      <c r="H16" s="238">
        <v>402134.87681</v>
      </c>
      <c r="I16" s="238">
        <v>545872.52584</v>
      </c>
      <c r="J16" s="6">
        <v>35.743641578721586</v>
      </c>
      <c r="K16" s="6">
        <v>35.74364157872159</v>
      </c>
      <c r="L16" s="6">
        <v>100.00000000000001</v>
      </c>
    </row>
    <row r="17" spans="1:12" s="135" customFormat="1" ht="16.5">
      <c r="A17" s="49" t="s">
        <v>51</v>
      </c>
      <c r="B17" s="2">
        <v>28428.35476</v>
      </c>
      <c r="C17" s="2">
        <v>62159.05822999999</v>
      </c>
      <c r="D17" s="3">
        <v>118.65162002783447</v>
      </c>
      <c r="E17" s="3">
        <v>46.10370183738482</v>
      </c>
      <c r="F17" s="3">
        <v>40.66828555785671</v>
      </c>
      <c r="G17" s="48"/>
      <c r="H17" s="239">
        <v>214881.79631</v>
      </c>
      <c r="I17" s="239">
        <v>241385.79816999997</v>
      </c>
      <c r="J17" s="3">
        <v>12.334223891987506</v>
      </c>
      <c r="K17" s="3">
        <v>6.590823971859202</v>
      </c>
      <c r="L17" s="3">
        <v>44.220177192202605</v>
      </c>
    </row>
    <row r="18" spans="1:12" s="135" customFormat="1" ht="16.5">
      <c r="A18" s="50" t="s">
        <v>52</v>
      </c>
      <c r="B18" s="4">
        <v>44734.32443000001</v>
      </c>
      <c r="C18" s="4">
        <v>90685.00042</v>
      </c>
      <c r="D18" s="6">
        <v>102.71905650861753</v>
      </c>
      <c r="E18" s="6">
        <v>62.80616907244235</v>
      </c>
      <c r="F18" s="6">
        <v>59.33171444214329</v>
      </c>
      <c r="G18" s="48"/>
      <c r="H18" s="238">
        <v>187253.0805</v>
      </c>
      <c r="I18" s="238">
        <v>304486.72767000005</v>
      </c>
      <c r="J18" s="6">
        <v>62.60705931083472</v>
      </c>
      <c r="K18" s="6">
        <v>29.152817606862392</v>
      </c>
      <c r="L18" s="6">
        <v>55.77982280779741</v>
      </c>
    </row>
    <row r="19" spans="1:12" ht="16.5">
      <c r="A19" s="51" t="s">
        <v>106</v>
      </c>
      <c r="B19" s="12">
        <v>1.0000000000000001E-20</v>
      </c>
      <c r="C19" s="12">
        <v>10019.99427</v>
      </c>
      <c r="D19" s="13" t="s">
        <v>161</v>
      </c>
      <c r="E19" s="13">
        <v>13.695499373360223</v>
      </c>
      <c r="F19" s="13">
        <v>6.555697590408105</v>
      </c>
      <c r="G19" s="52"/>
      <c r="H19" s="240">
        <v>1.0000000000000001E-20</v>
      </c>
      <c r="I19" s="240">
        <v>39439.03734</v>
      </c>
      <c r="J19" s="13" t="s">
        <v>161</v>
      </c>
      <c r="K19" s="13">
        <v>9.807415276400931</v>
      </c>
      <c r="L19" s="13">
        <v>7.224953715945016</v>
      </c>
    </row>
    <row r="20" spans="1:12" ht="16.5">
      <c r="A20" s="53" t="s">
        <v>218</v>
      </c>
      <c r="B20" s="9">
        <v>491.27354</v>
      </c>
      <c r="C20" s="9">
        <v>10426.984759999996</v>
      </c>
      <c r="D20" s="10" t="s">
        <v>161</v>
      </c>
      <c r="E20" s="10">
        <v>13.580299860530564</v>
      </c>
      <c r="F20" s="10">
        <v>6.82197584393968</v>
      </c>
      <c r="G20" s="52"/>
      <c r="H20" s="241">
        <v>6892.953340000001</v>
      </c>
      <c r="I20" s="241">
        <v>12382.458649999997</v>
      </c>
      <c r="J20" s="10">
        <v>79.63938009190115</v>
      </c>
      <c r="K20" s="10">
        <v>1.3650905769592494</v>
      </c>
      <c r="L20" s="10">
        <v>2.2683791661699058</v>
      </c>
    </row>
    <row r="21" spans="1:12" ht="16.5">
      <c r="A21" s="51" t="s">
        <v>104</v>
      </c>
      <c r="B21" s="12">
        <v>1415.86774</v>
      </c>
      <c r="C21" s="12">
        <v>9271.663499999999</v>
      </c>
      <c r="D21" s="13">
        <v>554.8396603767522</v>
      </c>
      <c r="E21" s="13">
        <v>10.737435871640061</v>
      </c>
      <c r="F21" s="13">
        <v>6.066093495483084</v>
      </c>
      <c r="G21" s="52"/>
      <c r="H21" s="240">
        <v>6425.2653900000005</v>
      </c>
      <c r="I21" s="240">
        <v>22765.843909999996</v>
      </c>
      <c r="J21" s="13">
        <v>254.31756555039345</v>
      </c>
      <c r="K21" s="13">
        <v>4.063457178751636</v>
      </c>
      <c r="L21" s="13">
        <v>4.170542174652853</v>
      </c>
    </row>
    <row r="22" spans="1:12" ht="16.5">
      <c r="A22" s="53" t="s">
        <v>96</v>
      </c>
      <c r="B22" s="9">
        <v>4538.796440000001</v>
      </c>
      <c r="C22" s="9">
        <v>9976.844090000004</v>
      </c>
      <c r="D22" s="10">
        <v>119.81254770703048</v>
      </c>
      <c r="E22" s="10">
        <v>7.432816444402823</v>
      </c>
      <c r="F22" s="10">
        <v>6.527466084138826</v>
      </c>
      <c r="G22" s="52"/>
      <c r="H22" s="241">
        <v>18977.335239999993</v>
      </c>
      <c r="I22" s="241">
        <v>30336.14411000001</v>
      </c>
      <c r="J22" s="10">
        <v>59.854604065054275</v>
      </c>
      <c r="K22" s="10">
        <v>2.8246266427089344</v>
      </c>
      <c r="L22" s="10">
        <v>5.557367823800642</v>
      </c>
    </row>
    <row r="23" spans="1:12" ht="16.5">
      <c r="A23" s="51" t="s">
        <v>162</v>
      </c>
      <c r="B23" s="12">
        <v>461.70294999999993</v>
      </c>
      <c r="C23" s="12">
        <v>4122.88173</v>
      </c>
      <c r="D23" s="13">
        <v>792.9727934378589</v>
      </c>
      <c r="E23" s="13">
        <v>5.004161712684268</v>
      </c>
      <c r="F23" s="13">
        <v>2.697443241441954</v>
      </c>
      <c r="G23" s="52"/>
      <c r="H23" s="240">
        <v>8558.814380000002</v>
      </c>
      <c r="I23" s="240">
        <v>19140.75178</v>
      </c>
      <c r="J23" s="13">
        <v>123.63788873290176</v>
      </c>
      <c r="K23" s="13">
        <v>2.631439850217153</v>
      </c>
      <c r="L23" s="13">
        <v>3.506450842263184</v>
      </c>
    </row>
    <row r="24" spans="1:12" ht="16.5">
      <c r="A24" s="53" t="s">
        <v>112</v>
      </c>
      <c r="B24" s="9">
        <v>1918.9762500000008</v>
      </c>
      <c r="C24" s="9">
        <v>5395.037119999999</v>
      </c>
      <c r="D24" s="10">
        <v>181.14142215152464</v>
      </c>
      <c r="E24" s="10">
        <v>4.751139390306953</v>
      </c>
      <c r="F24" s="10">
        <v>3.5297656759784037</v>
      </c>
      <c r="G24" s="52"/>
      <c r="H24" s="241">
        <v>8269.640930000001</v>
      </c>
      <c r="I24" s="241">
        <v>14406.107319999997</v>
      </c>
      <c r="J24" s="10">
        <v>74.20475014505854</v>
      </c>
      <c r="K24" s="10">
        <v>1.5259721908923962</v>
      </c>
      <c r="L24" s="10">
        <v>2.6390973419722084</v>
      </c>
    </row>
    <row r="25" spans="1:12" ht="16.5">
      <c r="A25" s="51" t="s">
        <v>94</v>
      </c>
      <c r="B25" s="12">
        <v>1492.8689500000003</v>
      </c>
      <c r="C25" s="12">
        <v>2910.409549999999</v>
      </c>
      <c r="D25" s="13">
        <v>94.95412172649169</v>
      </c>
      <c r="E25" s="13">
        <v>1.9375187126741398</v>
      </c>
      <c r="F25" s="13">
        <v>1.9041692400125227</v>
      </c>
      <c r="G25" s="52"/>
      <c r="H25" s="240">
        <v>4400.05041</v>
      </c>
      <c r="I25" s="240">
        <v>6151.655819999998</v>
      </c>
      <c r="J25" s="13">
        <v>39.80875778193638</v>
      </c>
      <c r="K25" s="13">
        <v>0.43557659656254927</v>
      </c>
      <c r="L25" s="13">
        <v>1.1269399958412822</v>
      </c>
    </row>
    <row r="26" spans="1:12" ht="16.5">
      <c r="A26" s="53" t="s">
        <v>98</v>
      </c>
      <c r="B26" s="9">
        <v>2788.200679999999</v>
      </c>
      <c r="C26" s="9">
        <v>4129.547639999999</v>
      </c>
      <c r="D26" s="10">
        <v>48.10797765102044</v>
      </c>
      <c r="E26" s="10">
        <v>1.8333759436509771</v>
      </c>
      <c r="F26" s="10">
        <v>2.7018044904554093</v>
      </c>
      <c r="G26" s="52"/>
      <c r="H26" s="241">
        <v>17502.220889999993</v>
      </c>
      <c r="I26" s="241">
        <v>22066.583940000004</v>
      </c>
      <c r="J26" s="10">
        <v>26.078764967524148</v>
      </c>
      <c r="K26" s="10">
        <v>1.1350328740962634</v>
      </c>
      <c r="L26" s="10">
        <v>4.042442675795687</v>
      </c>
    </row>
    <row r="27" spans="1:12" ht="16.5">
      <c r="A27" s="51" t="s">
        <v>117</v>
      </c>
      <c r="B27" s="12">
        <v>2362.970239999999</v>
      </c>
      <c r="C27" s="12">
        <v>3315.3690300000003</v>
      </c>
      <c r="D27" s="13">
        <v>40.305153821996555</v>
      </c>
      <c r="E27" s="13">
        <v>1.3017549391906036</v>
      </c>
      <c r="F27" s="13">
        <v>2.16911868167013</v>
      </c>
      <c r="G27" s="52"/>
      <c r="H27" s="240">
        <v>5588.6161299999985</v>
      </c>
      <c r="I27" s="240">
        <v>5491.554160000001</v>
      </c>
      <c r="J27" s="13">
        <v>-1.7367800496971841</v>
      </c>
      <c r="K27" s="13">
        <v>-0.024136670454937555</v>
      </c>
      <c r="L27" s="13">
        <v>1.0060140234296426</v>
      </c>
    </row>
    <row r="28" spans="1:12" ht="16.5">
      <c r="A28" s="53" t="s">
        <v>95</v>
      </c>
      <c r="B28" s="9">
        <v>536.3785199999999</v>
      </c>
      <c r="C28" s="9">
        <v>1403.98214</v>
      </c>
      <c r="D28" s="10">
        <v>161.75211863443008</v>
      </c>
      <c r="E28" s="10">
        <v>1.1858554519946911</v>
      </c>
      <c r="F28" s="10">
        <v>0.9185716163262853</v>
      </c>
      <c r="G28" s="52"/>
      <c r="H28" s="241">
        <v>2902.6321000000003</v>
      </c>
      <c r="I28" s="241">
        <v>4407.77253</v>
      </c>
      <c r="J28" s="10">
        <v>51.85433007510667</v>
      </c>
      <c r="K28" s="10">
        <v>0.3742874634350968</v>
      </c>
      <c r="L28" s="10">
        <v>0.8074728661636209</v>
      </c>
    </row>
    <row r="29" spans="1:12" ht="16.5">
      <c r="A29" s="51" t="s">
        <v>109</v>
      </c>
      <c r="B29" s="12">
        <v>690.04852</v>
      </c>
      <c r="C29" s="12">
        <v>1507.8458899999998</v>
      </c>
      <c r="D29" s="13">
        <v>118.51302427255402</v>
      </c>
      <c r="E29" s="13">
        <v>1.117779418487695</v>
      </c>
      <c r="F29" s="13">
        <v>0.9865256806957999</v>
      </c>
      <c r="G29" s="52"/>
      <c r="H29" s="240">
        <v>2495.68878</v>
      </c>
      <c r="I29" s="240">
        <v>3889.948749999999</v>
      </c>
      <c r="J29" s="13">
        <v>55.8667403232866</v>
      </c>
      <c r="K29" s="13">
        <v>0.3467145105791848</v>
      </c>
      <c r="L29" s="13">
        <v>0.7126111987435281</v>
      </c>
    </row>
    <row r="30" spans="1:12" ht="16.5">
      <c r="A30" s="53" t="s">
        <v>102</v>
      </c>
      <c r="B30" s="9">
        <v>1045.7667599999997</v>
      </c>
      <c r="C30" s="9">
        <v>1752.4644500000024</v>
      </c>
      <c r="D30" s="10">
        <v>67.57698915578487</v>
      </c>
      <c r="E30" s="10">
        <v>0.9659264775757357</v>
      </c>
      <c r="F30" s="10">
        <v>1.146570213771278</v>
      </c>
      <c r="G30" s="52"/>
      <c r="H30" s="241">
        <v>5712.9207400000005</v>
      </c>
      <c r="I30" s="241">
        <v>7769.578040000005</v>
      </c>
      <c r="J30" s="10">
        <v>36.00010211239171</v>
      </c>
      <c r="K30" s="10">
        <v>0.5114346997989261</v>
      </c>
      <c r="L30" s="10">
        <v>1.4233319451357285</v>
      </c>
    </row>
    <row r="31" spans="1:12" ht="16.5">
      <c r="A31" s="51" t="s">
        <v>163</v>
      </c>
      <c r="B31" s="12">
        <v>171.19882999999996</v>
      </c>
      <c r="C31" s="12">
        <v>697.2882000000004</v>
      </c>
      <c r="D31" s="13">
        <v>307.29729286117237</v>
      </c>
      <c r="E31" s="13">
        <v>0.7190679398628519</v>
      </c>
      <c r="F31" s="13">
        <v>0.45620890086197696</v>
      </c>
      <c r="G31" s="52"/>
      <c r="H31" s="240">
        <v>1656.9851600000002</v>
      </c>
      <c r="I31" s="240">
        <v>1757.0839700000001</v>
      </c>
      <c r="J31" s="13">
        <v>6.0410203070255575</v>
      </c>
      <c r="K31" s="13">
        <v>0.024891849917134785</v>
      </c>
      <c r="L31" s="13">
        <v>0.3218854012291904</v>
      </c>
    </row>
    <row r="32" spans="1:12" ht="16.5">
      <c r="A32" s="53" t="s">
        <v>164</v>
      </c>
      <c r="B32" s="9">
        <v>122.27088999999998</v>
      </c>
      <c r="C32" s="9">
        <v>617.56325</v>
      </c>
      <c r="D32" s="10">
        <v>405.0779052970008</v>
      </c>
      <c r="E32" s="10">
        <v>0.6769740603863744</v>
      </c>
      <c r="F32" s="10">
        <v>0.40404792666109957</v>
      </c>
      <c r="G32" s="52"/>
      <c r="H32" s="241">
        <v>873.2194000000001</v>
      </c>
      <c r="I32" s="241">
        <v>4284.337529999999</v>
      </c>
      <c r="J32" s="10">
        <v>390.6370071484897</v>
      </c>
      <c r="K32" s="10">
        <v>0.8482522473701475</v>
      </c>
      <c r="L32" s="10">
        <v>0.7848604440033269</v>
      </c>
    </row>
    <row r="33" spans="1:12" ht="16.5">
      <c r="A33" s="51" t="s">
        <v>113</v>
      </c>
      <c r="B33" s="12">
        <v>258.73932</v>
      </c>
      <c r="C33" s="12">
        <v>651.8193599999998</v>
      </c>
      <c r="D33" s="13">
        <v>151.921261909477</v>
      </c>
      <c r="E33" s="13">
        <v>0.5372685149749501</v>
      </c>
      <c r="F33" s="13">
        <v>0.4264603843664027</v>
      </c>
      <c r="G33" s="52"/>
      <c r="H33" s="240">
        <v>2785.36081</v>
      </c>
      <c r="I33" s="240">
        <v>1284.22744</v>
      </c>
      <c r="J33" s="13">
        <v>-53.89367742271063</v>
      </c>
      <c r="K33" s="13">
        <v>-0.37329101666286285</v>
      </c>
      <c r="L33" s="13">
        <v>0.23526141712734194</v>
      </c>
    </row>
    <row r="34" spans="1:12" ht="16.5">
      <c r="A34" s="53" t="s">
        <v>101</v>
      </c>
      <c r="B34" s="9">
        <v>9187.218229999999</v>
      </c>
      <c r="C34" s="9">
        <v>9515.394370000005</v>
      </c>
      <c r="D34" s="10">
        <v>3.5720947492939414</v>
      </c>
      <c r="E34" s="10">
        <v>0.44855675548423857</v>
      </c>
      <c r="F34" s="10">
        <v>6.225557247069352</v>
      </c>
      <c r="G34" s="52"/>
      <c r="H34" s="241">
        <v>30736.4328</v>
      </c>
      <c r="I34" s="241">
        <v>34846.569319999995</v>
      </c>
      <c r="J34" s="10">
        <v>13.37219757004462</v>
      </c>
      <c r="K34" s="10">
        <v>1.022079097591415</v>
      </c>
      <c r="L34" s="10">
        <v>6.383645937552429</v>
      </c>
    </row>
    <row r="35" spans="1:12" ht="16.5">
      <c r="A35" s="51" t="s">
        <v>118</v>
      </c>
      <c r="B35" s="12">
        <v>166.40722</v>
      </c>
      <c r="C35" s="12">
        <v>449.98098999999996</v>
      </c>
      <c r="D35" s="13">
        <v>170.409535115123</v>
      </c>
      <c r="E35" s="13">
        <v>0.38759347407654715</v>
      </c>
      <c r="F35" s="13">
        <v>0.29440528730686133</v>
      </c>
      <c r="G35" s="52"/>
      <c r="H35" s="240">
        <v>1200.98153</v>
      </c>
      <c r="I35" s="240">
        <v>2069.62924</v>
      </c>
      <c r="J35" s="13">
        <v>72.32814895995945</v>
      </c>
      <c r="K35" s="13">
        <v>0.21600904574372873</v>
      </c>
      <c r="L35" s="13">
        <v>0.3791414922037359</v>
      </c>
    </row>
    <row r="36" spans="1:12" ht="16.5">
      <c r="A36" s="53" t="s">
        <v>116</v>
      </c>
      <c r="B36" s="9">
        <v>827.9566100000001</v>
      </c>
      <c r="C36" s="9">
        <v>1085.9875699999993</v>
      </c>
      <c r="D36" s="10">
        <v>31.16479256080813</v>
      </c>
      <c r="E36" s="10">
        <v>0.35268112493516696</v>
      </c>
      <c r="F36" s="10">
        <v>0.7105199767606404</v>
      </c>
      <c r="G36" s="52"/>
      <c r="H36" s="241">
        <v>3171.41272</v>
      </c>
      <c r="I36" s="241">
        <v>11984.057709999997</v>
      </c>
      <c r="J36" s="10">
        <v>277.8775822656093</v>
      </c>
      <c r="K36" s="10">
        <v>2.1914649780958397</v>
      </c>
      <c r="L36" s="10">
        <v>2.1953949214715798</v>
      </c>
    </row>
    <row r="37" spans="1:12" ht="16.5">
      <c r="A37" s="51" t="s">
        <v>99</v>
      </c>
      <c r="B37" s="12">
        <v>4365.54089</v>
      </c>
      <c r="C37" s="12">
        <v>4599.7243000000035</v>
      </c>
      <c r="D37" s="13">
        <v>5.364361848870525</v>
      </c>
      <c r="E37" s="13">
        <v>0.3200858861275976</v>
      </c>
      <c r="F37" s="13">
        <v>3.0094230293458675</v>
      </c>
      <c r="G37" s="52"/>
      <c r="H37" s="240">
        <v>17865.05439</v>
      </c>
      <c r="I37" s="240">
        <v>21949.92350000001</v>
      </c>
      <c r="J37" s="13">
        <v>22.86513671229864</v>
      </c>
      <c r="K37" s="13">
        <v>1.0157957803620257</v>
      </c>
      <c r="L37" s="13">
        <v>4.021071305287441</v>
      </c>
    </row>
    <row r="38" spans="1:12" ht="16.5">
      <c r="A38" s="53" t="s">
        <v>165</v>
      </c>
      <c r="B38" s="9">
        <v>111.08888</v>
      </c>
      <c r="C38" s="9">
        <v>281.02155000000005</v>
      </c>
      <c r="D38" s="10">
        <v>152.97000923944867</v>
      </c>
      <c r="E38" s="10">
        <v>0.23226687688499345</v>
      </c>
      <c r="F38" s="10">
        <v>0.1838616119475836</v>
      </c>
      <c r="G38" s="52"/>
      <c r="H38" s="241">
        <v>554.54808</v>
      </c>
      <c r="I38" s="241">
        <v>864.9717200000001</v>
      </c>
      <c r="J38" s="10">
        <v>55.97776842000788</v>
      </c>
      <c r="K38" s="10">
        <v>0.07719391127237851</v>
      </c>
      <c r="L38" s="10">
        <v>0.15845672369551178</v>
      </c>
    </row>
    <row r="39" spans="1:12" ht="16.5">
      <c r="A39" s="51" t="s">
        <v>111</v>
      </c>
      <c r="B39" s="12">
        <v>1.0000000000000001E-20</v>
      </c>
      <c r="C39" s="12">
        <v>75.47843</v>
      </c>
      <c r="D39" s="13" t="s">
        <v>161</v>
      </c>
      <c r="E39" s="13">
        <v>0.10316520777483573</v>
      </c>
      <c r="F39" s="13">
        <v>0.04938263918575943</v>
      </c>
      <c r="G39" s="52"/>
      <c r="H39" s="240">
        <v>829.7806700000002</v>
      </c>
      <c r="I39" s="240">
        <v>377.31241</v>
      </c>
      <c r="J39" s="13">
        <v>-54.5286575547729</v>
      </c>
      <c r="K39" s="13">
        <v>-0.11251654260612208</v>
      </c>
      <c r="L39" s="13">
        <v>0.06912097461204587</v>
      </c>
    </row>
    <row r="40" spans="1:12" ht="16.5">
      <c r="A40" s="53" t="s">
        <v>110</v>
      </c>
      <c r="B40" s="9">
        <v>583.20104</v>
      </c>
      <c r="C40" s="9">
        <v>558.0184</v>
      </c>
      <c r="D40" s="10">
        <v>-4.318003273793892</v>
      </c>
      <c r="E40" s="10">
        <v>-0.03442006263138874</v>
      </c>
      <c r="F40" s="10">
        <v>0.36509001719053746</v>
      </c>
      <c r="G40" s="52"/>
      <c r="H40" s="241">
        <v>1792.7556000000002</v>
      </c>
      <c r="I40" s="241">
        <v>2504.57096</v>
      </c>
      <c r="J40" s="10">
        <v>39.70509756042597</v>
      </c>
      <c r="K40" s="10">
        <v>0.17700910839830417</v>
      </c>
      <c r="L40" s="10">
        <v>0.4588197502971804</v>
      </c>
    </row>
    <row r="41" spans="1:12" ht="16.5">
      <c r="A41" s="51" t="s">
        <v>166</v>
      </c>
      <c r="B41" s="12">
        <v>4.868</v>
      </c>
      <c r="C41" s="12">
        <v>8.932979999999999</v>
      </c>
      <c r="D41" s="13">
        <v>83.50410846343466</v>
      </c>
      <c r="E41" s="13">
        <v>0.005556084119669046</v>
      </c>
      <c r="F41" s="13">
        <v>0.005844505883251747</v>
      </c>
      <c r="G41" s="52"/>
      <c r="H41" s="240">
        <v>460.25860000000006</v>
      </c>
      <c r="I41" s="240">
        <v>8.932979999999999</v>
      </c>
      <c r="J41" s="13">
        <v>-98.05913892755072</v>
      </c>
      <c r="K41" s="13">
        <v>-0.11223239913439331</v>
      </c>
      <c r="L41" s="13">
        <v>0.0016364589857776305</v>
      </c>
    </row>
    <row r="42" spans="1:12" ht="16.5">
      <c r="A42" s="53" t="s">
        <v>167</v>
      </c>
      <c r="B42" s="9">
        <v>0.038729999999999994</v>
      </c>
      <c r="C42" s="9">
        <v>3.0825500000000003</v>
      </c>
      <c r="D42" s="10" t="s">
        <v>161</v>
      </c>
      <c r="E42" s="10">
        <v>0.004160345183772377</v>
      </c>
      <c r="F42" s="10">
        <v>0.00201679412809809</v>
      </c>
      <c r="G42" s="52"/>
      <c r="H42" s="241">
        <v>30.0302</v>
      </c>
      <c r="I42" s="241">
        <v>4.27925</v>
      </c>
      <c r="J42" s="10">
        <v>-85.75017815399165</v>
      </c>
      <c r="K42" s="10">
        <v>-0.0064035604681378505</v>
      </c>
      <c r="L42" s="10">
        <v>0.0007839284443588731</v>
      </c>
    </row>
    <row r="43" spans="1:12" ht="16.5">
      <c r="A43" s="51" t="s">
        <v>114</v>
      </c>
      <c r="B43" s="12">
        <v>1886.6594599999999</v>
      </c>
      <c r="C43" s="12">
        <v>1775.82298</v>
      </c>
      <c r="D43" s="13">
        <v>-5.874747528629253</v>
      </c>
      <c r="E43" s="13">
        <v>-0.15149319465483613</v>
      </c>
      <c r="F43" s="13">
        <v>1.1618528032329245</v>
      </c>
      <c r="G43" s="52"/>
      <c r="H43" s="240">
        <v>6618.72044</v>
      </c>
      <c r="I43" s="240">
        <v>6899.9220700000005</v>
      </c>
      <c r="J43" s="13">
        <v>4.248579956641896</v>
      </c>
      <c r="K43" s="13">
        <v>0.06992719264508399</v>
      </c>
      <c r="L43" s="13">
        <v>1.2640170998498699</v>
      </c>
    </row>
    <row r="44" spans="1:12" ht="16.5">
      <c r="A44" s="53" t="s">
        <v>220</v>
      </c>
      <c r="B44" s="9">
        <v>271.49559999999997</v>
      </c>
      <c r="C44" s="9">
        <v>83.19613000000001</v>
      </c>
      <c r="D44" s="10">
        <v>-69.35636157639387</v>
      </c>
      <c r="E44" s="10">
        <v>-0.2573709329465576</v>
      </c>
      <c r="F44" s="10">
        <v>0.05443203401874595</v>
      </c>
      <c r="G44" s="52"/>
      <c r="H44" s="241">
        <v>674.7156199999998</v>
      </c>
      <c r="I44" s="241">
        <v>380.57562</v>
      </c>
      <c r="J44" s="10">
        <v>-43.594662889233234</v>
      </c>
      <c r="K44" s="10">
        <v>-0.07314461315400272</v>
      </c>
      <c r="L44" s="10">
        <v>0.06971877168838317</v>
      </c>
    </row>
    <row r="45" spans="1:12" ht="16.5">
      <c r="A45" s="51" t="s">
        <v>105</v>
      </c>
      <c r="B45" s="12">
        <v>700.6763000000001</v>
      </c>
      <c r="C45" s="12">
        <v>132.55557000000002</v>
      </c>
      <c r="D45" s="13">
        <v>-81.08176771499194</v>
      </c>
      <c r="E45" s="13">
        <v>-0.7765171208733588</v>
      </c>
      <c r="F45" s="13">
        <v>0.08672602073695328</v>
      </c>
      <c r="G45" s="52"/>
      <c r="H45" s="240">
        <v>954.3903600000001</v>
      </c>
      <c r="I45" s="240">
        <v>2140.0970999999995</v>
      </c>
      <c r="J45" s="13">
        <v>124.23708261261139</v>
      </c>
      <c r="K45" s="13">
        <v>0.29485299793089575</v>
      </c>
      <c r="L45" s="13">
        <v>0.3920507075725736</v>
      </c>
    </row>
    <row r="46" spans="1:12" ht="16.5">
      <c r="A46" s="53" t="s">
        <v>100</v>
      </c>
      <c r="B46" s="9">
        <v>4195.300550000001</v>
      </c>
      <c r="C46" s="9">
        <v>3080.3133800000005</v>
      </c>
      <c r="D46" s="10">
        <v>-26.577051076829296</v>
      </c>
      <c r="E46" s="10">
        <v>-1.5239835150164904</v>
      </c>
      <c r="F46" s="10">
        <v>2.015330793494341</v>
      </c>
      <c r="G46" s="52"/>
      <c r="H46" s="241">
        <v>16214.107710000004</v>
      </c>
      <c r="I46" s="241">
        <v>11708.773809999999</v>
      </c>
      <c r="J46" s="10">
        <v>-27.78650531118252</v>
      </c>
      <c r="K46" s="10">
        <v>-1.1203539309346398</v>
      </c>
      <c r="L46" s="10">
        <v>2.1449648509021944</v>
      </c>
    </row>
    <row r="47" spans="1:12" ht="16.5">
      <c r="A47" s="51" t="s">
        <v>119</v>
      </c>
      <c r="B47" s="12">
        <v>4138.813289999999</v>
      </c>
      <c r="C47" s="12">
        <v>2835.79624</v>
      </c>
      <c r="D47" s="13">
        <v>-31.482866191337642</v>
      </c>
      <c r="E47" s="13">
        <v>-1.7809859677447373</v>
      </c>
      <c r="F47" s="13">
        <v>1.8553526156314226</v>
      </c>
      <c r="G47" s="52"/>
      <c r="H47" s="240">
        <v>12973.608079999996</v>
      </c>
      <c r="I47" s="240">
        <v>11611.558190000002</v>
      </c>
      <c r="J47" s="13">
        <v>-10.498620596530273</v>
      </c>
      <c r="K47" s="13">
        <v>-0.3387047402614457</v>
      </c>
      <c r="L47" s="13">
        <v>2.1271556343913613</v>
      </c>
    </row>
    <row r="48" spans="1:12" ht="17.25" thickBot="1">
      <c r="A48" s="110" t="s">
        <v>168</v>
      </c>
      <c r="B48" s="96">
        <v>0</v>
      </c>
      <c r="C48" s="96">
        <v>0</v>
      </c>
      <c r="D48" s="199" t="s">
        <v>108</v>
      </c>
      <c r="E48" s="199">
        <v>0</v>
      </c>
      <c r="F48" s="199">
        <v>0</v>
      </c>
      <c r="G48" s="242"/>
      <c r="H48" s="243">
        <v>134.5800000000298</v>
      </c>
      <c r="I48" s="243">
        <v>1562.4685000000595</v>
      </c>
      <c r="J48" s="199" t="s">
        <v>161</v>
      </c>
      <c r="K48" s="199">
        <v>0.35507701080965337</v>
      </c>
      <c r="L48" s="199">
        <v>0.28623321856979345</v>
      </c>
    </row>
    <row r="49" spans="1:7" ht="16.5">
      <c r="A49" s="126" t="s">
        <v>54</v>
      </c>
      <c r="B49" s="137"/>
      <c r="C49" s="138"/>
      <c r="D49" s="138"/>
      <c r="E49" s="138"/>
      <c r="F49" s="166"/>
      <c r="G49" s="166"/>
    </row>
    <row r="50" spans="1:7" ht="16.5">
      <c r="A50" s="296" t="s">
        <v>49</v>
      </c>
      <c r="B50" s="296"/>
      <c r="C50" s="296"/>
      <c r="D50" s="296"/>
      <c r="E50" s="296"/>
      <c r="F50" s="166"/>
      <c r="G50" s="166"/>
    </row>
    <row r="51" spans="1:6" ht="16.5">
      <c r="A51" s="157" t="s">
        <v>45</v>
      </c>
      <c r="B51" s="166"/>
      <c r="C51" s="166"/>
      <c r="D51" s="166"/>
      <c r="E51" s="167"/>
      <c r="F51" s="67"/>
    </row>
    <row r="52" spans="1:6" ht="16.5">
      <c r="A52" s="159" t="s">
        <v>36</v>
      </c>
      <c r="B52" s="168"/>
      <c r="C52" s="169"/>
      <c r="D52" s="169"/>
      <c r="E52" s="169"/>
      <c r="F52" s="169"/>
    </row>
    <row r="53" spans="1:6" ht="16.5">
      <c r="A53" s="315" t="s">
        <v>37</v>
      </c>
      <c r="B53" s="315"/>
      <c r="C53" s="315"/>
      <c r="D53" s="315"/>
      <c r="E53" s="315"/>
      <c r="F53" s="315"/>
    </row>
  </sheetData>
  <sheetProtection/>
  <mergeCells count="11">
    <mergeCell ref="A53:F53"/>
    <mergeCell ref="B13:G13"/>
    <mergeCell ref="B14:E14"/>
    <mergeCell ref="F14:F15"/>
    <mergeCell ref="A50:E50"/>
    <mergeCell ref="H13:L13"/>
    <mergeCell ref="H14:K14"/>
    <mergeCell ref="L14:L15"/>
    <mergeCell ref="A6:L7"/>
    <mergeCell ref="A8:L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L112"/>
  <sheetViews>
    <sheetView tabSelected="1" zoomScalePageLayoutView="0" workbookViewId="0" topLeftCell="A1">
      <selection activeCell="B14" sqref="B14:E14"/>
    </sheetView>
  </sheetViews>
  <sheetFormatPr defaultColWidth="11.421875" defaultRowHeight="15"/>
  <cols>
    <col min="1" max="1" width="37.8515625" style="149" customWidth="1"/>
    <col min="2" max="3" width="11.57421875" style="149" bestFit="1" customWidth="1"/>
    <col min="4" max="4" width="11.421875" style="149" customWidth="1"/>
    <col min="5" max="5" width="11.140625" style="149" bestFit="1" customWidth="1"/>
    <col min="6" max="6" width="12.8515625" style="149" customWidth="1"/>
    <col min="7" max="7" width="1.28515625" style="149" customWidth="1"/>
    <col min="8" max="16384" width="11.421875" style="149" customWidth="1"/>
  </cols>
  <sheetData>
    <row r="1" ht="15" customHeight="1"/>
    <row r="2" ht="16.5"/>
    <row r="3" ht="16.5"/>
    <row r="4" ht="9.75" customHeight="1"/>
    <row r="5" ht="16.5"/>
    <row r="6" spans="1:12" ht="16.5" customHeight="1">
      <c r="A6" s="293" t="s">
        <v>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</row>
    <row r="7" spans="1:12" ht="16.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</row>
    <row r="8" spans="1:12" ht="16.5" customHeight="1">
      <c r="A8" s="294" t="s">
        <v>85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</row>
    <row r="9" spans="1:12" ht="16.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</row>
    <row r="10" spans="1:12" ht="16.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</row>
    <row r="11" spans="1:12" ht="16.5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</row>
    <row r="12" spans="1:7" ht="17.25" thickBot="1">
      <c r="A12" s="54"/>
      <c r="B12" s="55"/>
      <c r="C12" s="55"/>
      <c r="D12" s="55"/>
      <c r="E12" s="55"/>
      <c r="F12" s="55"/>
      <c r="G12" s="55"/>
    </row>
    <row r="13" spans="1:12" ht="17.25" thickBot="1">
      <c r="A13" s="215"/>
      <c r="B13" s="304" t="s">
        <v>78</v>
      </c>
      <c r="C13" s="304"/>
      <c r="D13" s="304"/>
      <c r="E13" s="304"/>
      <c r="F13" s="304"/>
      <c r="G13" s="20"/>
      <c r="H13" s="304" t="s">
        <v>80</v>
      </c>
      <c r="I13" s="304"/>
      <c r="J13" s="304"/>
      <c r="K13" s="304"/>
      <c r="L13" s="304"/>
    </row>
    <row r="14" spans="1:12" ht="15.75" customHeight="1" thickBot="1">
      <c r="A14" s="317" t="s">
        <v>0</v>
      </c>
      <c r="B14" s="304" t="s">
        <v>7</v>
      </c>
      <c r="C14" s="304"/>
      <c r="D14" s="304"/>
      <c r="E14" s="304"/>
      <c r="F14" s="307" t="s">
        <v>62</v>
      </c>
      <c r="G14" s="21"/>
      <c r="H14" s="304" t="s">
        <v>7</v>
      </c>
      <c r="I14" s="304"/>
      <c r="J14" s="304"/>
      <c r="K14" s="304"/>
      <c r="L14" s="307" t="s">
        <v>62</v>
      </c>
    </row>
    <row r="15" spans="1:12" ht="24.75" thickBot="1">
      <c r="A15" s="302"/>
      <c r="B15" s="113">
        <v>2020</v>
      </c>
      <c r="C15" s="113">
        <v>2021</v>
      </c>
      <c r="D15" s="39" t="s">
        <v>2</v>
      </c>
      <c r="E15" s="39" t="s">
        <v>3</v>
      </c>
      <c r="F15" s="308"/>
      <c r="G15" s="21"/>
      <c r="H15" s="223">
        <v>2020</v>
      </c>
      <c r="I15" s="223">
        <v>2021</v>
      </c>
      <c r="J15" s="39" t="s">
        <v>2</v>
      </c>
      <c r="K15" s="39" t="s">
        <v>3</v>
      </c>
      <c r="L15" s="308"/>
    </row>
    <row r="16" spans="1:12" s="152" customFormat="1" ht="16.5">
      <c r="A16" s="56" t="s">
        <v>4</v>
      </c>
      <c r="B16" s="57">
        <v>158185.099292</v>
      </c>
      <c r="C16" s="57">
        <v>155068.75811700002</v>
      </c>
      <c r="D16" s="58">
        <v>-1.9700598785524104</v>
      </c>
      <c r="E16" s="58">
        <v>-1.9700598785524157</v>
      </c>
      <c r="F16" s="58">
        <v>100</v>
      </c>
      <c r="G16" s="59">
        <v>0</v>
      </c>
      <c r="H16" s="244">
        <v>598736.9599980001</v>
      </c>
      <c r="I16" s="244">
        <v>616021.0264060001</v>
      </c>
      <c r="J16" s="58">
        <v>2.8867545454447807</v>
      </c>
      <c r="K16" s="58">
        <v>2.8867545454447794</v>
      </c>
      <c r="L16" s="58">
        <v>100</v>
      </c>
    </row>
    <row r="17" spans="1:12" s="152" customFormat="1" ht="16.5">
      <c r="A17" s="5" t="s">
        <v>51</v>
      </c>
      <c r="B17" s="60">
        <v>122991.86978000002</v>
      </c>
      <c r="C17" s="60">
        <v>128123.68344100003</v>
      </c>
      <c r="D17" s="61">
        <v>4.172482026803448</v>
      </c>
      <c r="E17" s="61">
        <v>3.244182722626105</v>
      </c>
      <c r="F17" s="61">
        <v>82.62378895452956</v>
      </c>
      <c r="G17" s="59">
        <v>0</v>
      </c>
      <c r="H17" s="59">
        <v>468149.69499200006</v>
      </c>
      <c r="I17" s="59">
        <v>483136.6637080002</v>
      </c>
      <c r="J17" s="61">
        <v>3.2013197650927028</v>
      </c>
      <c r="K17" s="61">
        <v>2.5030973060440767</v>
      </c>
      <c r="L17" s="61">
        <v>78.42859951172835</v>
      </c>
    </row>
    <row r="18" spans="1:12" s="152" customFormat="1" ht="16.5">
      <c r="A18" s="7" t="s">
        <v>52</v>
      </c>
      <c r="B18" s="57">
        <v>35193.229512</v>
      </c>
      <c r="C18" s="57">
        <v>26945.07467599999</v>
      </c>
      <c r="D18" s="58">
        <v>-23.436765964281836</v>
      </c>
      <c r="E18" s="58">
        <v>-5.214242601178521</v>
      </c>
      <c r="F18" s="58">
        <v>17.376211045470434</v>
      </c>
      <c r="G18" s="59">
        <v>0</v>
      </c>
      <c r="H18" s="244">
        <v>130587.26500599997</v>
      </c>
      <c r="I18" s="244">
        <v>132884.36269799998</v>
      </c>
      <c r="J18" s="58">
        <v>1.759051843144488</v>
      </c>
      <c r="K18" s="58">
        <v>0.3836572394007027</v>
      </c>
      <c r="L18" s="58">
        <v>21.571400488271657</v>
      </c>
    </row>
    <row r="19" spans="1:12" ht="16.5">
      <c r="A19" s="55" t="s">
        <v>104</v>
      </c>
      <c r="B19" s="55">
        <v>818.23385</v>
      </c>
      <c r="C19" s="55">
        <v>6566.418509999998</v>
      </c>
      <c r="D19" s="62">
        <v>702.5112270776866</v>
      </c>
      <c r="E19" s="62">
        <v>3.6338344671701357</v>
      </c>
      <c r="F19" s="62">
        <v>4.234520602174171</v>
      </c>
      <c r="G19" s="63">
        <v>0</v>
      </c>
      <c r="H19" s="63">
        <v>41245.45878</v>
      </c>
      <c r="I19" s="63">
        <v>52068.87153</v>
      </c>
      <c r="J19" s="62">
        <v>26.241465291321433</v>
      </c>
      <c r="K19" s="62">
        <v>1.8077074697436664</v>
      </c>
      <c r="L19" s="62">
        <v>8.452450370692873</v>
      </c>
    </row>
    <row r="20" spans="1:12" ht="16.5">
      <c r="A20" s="64" t="s">
        <v>96</v>
      </c>
      <c r="B20" s="64">
        <v>1208.4000800000006</v>
      </c>
      <c r="C20" s="64">
        <v>3442.66776</v>
      </c>
      <c r="D20" s="65">
        <v>184.8946981201787</v>
      </c>
      <c r="E20" s="65">
        <v>1.4124387758392325</v>
      </c>
      <c r="F20" s="65">
        <v>2.2200911400879946</v>
      </c>
      <c r="G20" s="63">
        <v>0</v>
      </c>
      <c r="H20" s="245">
        <v>5576.901019999999</v>
      </c>
      <c r="I20" s="245">
        <v>10730.780690000001</v>
      </c>
      <c r="J20" s="65">
        <v>92.41475958631955</v>
      </c>
      <c r="K20" s="65">
        <v>0.8607919694847662</v>
      </c>
      <c r="L20" s="65">
        <v>1.7419503929282572</v>
      </c>
    </row>
    <row r="21" spans="1:12" ht="16.5">
      <c r="A21" s="55" t="s">
        <v>106</v>
      </c>
      <c r="B21" s="55">
        <v>1.0000000000000001E-20</v>
      </c>
      <c r="C21" s="55">
        <v>1621.861</v>
      </c>
      <c r="D21" s="62" t="s">
        <v>161</v>
      </c>
      <c r="E21" s="62">
        <v>1.0252931579896434</v>
      </c>
      <c r="F21" s="62">
        <v>1.0458979743529635</v>
      </c>
      <c r="G21" s="63">
        <v>0</v>
      </c>
      <c r="H21" s="63">
        <v>1.0000000000000001E-20</v>
      </c>
      <c r="I21" s="63">
        <v>5911.7245</v>
      </c>
      <c r="J21" s="62" t="s">
        <v>161</v>
      </c>
      <c r="K21" s="62">
        <v>0.9873658876879335</v>
      </c>
      <c r="L21" s="62">
        <v>0.9596627787999834</v>
      </c>
    </row>
    <row r="22" spans="1:12" ht="16.5">
      <c r="A22" s="64" t="s">
        <v>218</v>
      </c>
      <c r="B22" s="64">
        <v>126.90728000000001</v>
      </c>
      <c r="C22" s="64">
        <v>785.3091499999999</v>
      </c>
      <c r="D22" s="65">
        <v>518.8054381119821</v>
      </c>
      <c r="E22" s="65">
        <v>0.416222433684876</v>
      </c>
      <c r="F22" s="65">
        <v>0.5064264133768847</v>
      </c>
      <c r="G22" s="63">
        <v>0</v>
      </c>
      <c r="H22" s="245">
        <v>923.8494400000001</v>
      </c>
      <c r="I22" s="245">
        <v>1312.58432</v>
      </c>
      <c r="J22" s="65">
        <v>42.07773076097765</v>
      </c>
      <c r="K22" s="65">
        <v>0.06492581984604696</v>
      </c>
      <c r="L22" s="65">
        <v>0.21307459708930723</v>
      </c>
    </row>
    <row r="23" spans="1:12" ht="16.5">
      <c r="A23" s="55" t="s">
        <v>112</v>
      </c>
      <c r="B23" s="55">
        <v>362.07868000000013</v>
      </c>
      <c r="C23" s="55">
        <v>1014.5753399999996</v>
      </c>
      <c r="D23" s="62" t="s">
        <v>161</v>
      </c>
      <c r="E23" s="62">
        <v>0.41248933238365937</v>
      </c>
      <c r="F23" s="62">
        <v>0.6542744988223214</v>
      </c>
      <c r="G23" s="63">
        <v>0</v>
      </c>
      <c r="H23" s="63">
        <v>1551.2592500000003</v>
      </c>
      <c r="I23" s="63">
        <v>2508.276389999999</v>
      </c>
      <c r="J23" s="62">
        <v>61.692920767434515</v>
      </c>
      <c r="K23" s="62">
        <v>0.15983932911093307</v>
      </c>
      <c r="L23" s="62">
        <v>0.40717382726914797</v>
      </c>
    </row>
    <row r="24" spans="1:12" ht="16.5">
      <c r="A24" s="64" t="s">
        <v>164</v>
      </c>
      <c r="B24" s="64">
        <v>17.40386</v>
      </c>
      <c r="C24" s="64">
        <v>543.4751399999999</v>
      </c>
      <c r="D24" s="65" t="s">
        <v>161</v>
      </c>
      <c r="E24" s="65">
        <v>0.3325668993821628</v>
      </c>
      <c r="F24" s="65">
        <v>0.3504736522039763</v>
      </c>
      <c r="G24" s="63">
        <v>0</v>
      </c>
      <c r="H24" s="245">
        <v>74.94639000000001</v>
      </c>
      <c r="I24" s="245">
        <v>6124.77801</v>
      </c>
      <c r="J24" s="65" t="s">
        <v>161</v>
      </c>
      <c r="K24" s="65">
        <v>1.0104322973514461</v>
      </c>
      <c r="L24" s="65">
        <v>0.9942482070349578</v>
      </c>
    </row>
    <row r="25" spans="1:12" ht="16.5">
      <c r="A25" s="55" t="s">
        <v>118</v>
      </c>
      <c r="B25" s="55">
        <v>25.5</v>
      </c>
      <c r="C25" s="55">
        <v>464.08999</v>
      </c>
      <c r="D25" s="62" t="s">
        <v>161</v>
      </c>
      <c r="E25" s="62">
        <v>0.2772637827222839</v>
      </c>
      <c r="F25" s="62">
        <v>0.2992801358800089</v>
      </c>
      <c r="G25" s="63">
        <v>0</v>
      </c>
      <c r="H25" s="63">
        <v>2007.59089</v>
      </c>
      <c r="I25" s="63">
        <v>3054.0049599999998</v>
      </c>
      <c r="J25" s="62">
        <v>52.12287399849678</v>
      </c>
      <c r="K25" s="62">
        <v>0.174770248024023</v>
      </c>
      <c r="L25" s="62">
        <v>0.4957631037073077</v>
      </c>
    </row>
    <row r="26" spans="1:12" ht="16.5">
      <c r="A26" s="64" t="s">
        <v>162</v>
      </c>
      <c r="B26" s="64">
        <v>42.74997000000001</v>
      </c>
      <c r="C26" s="64">
        <v>221.29206</v>
      </c>
      <c r="D26" s="65">
        <v>417.64260887200606</v>
      </c>
      <c r="E26" s="65">
        <v>0.11286909500269823</v>
      </c>
      <c r="F26" s="65">
        <v>0.14270576658196632</v>
      </c>
      <c r="G26" s="63">
        <v>0</v>
      </c>
      <c r="H26" s="245">
        <v>682.82184</v>
      </c>
      <c r="I26" s="245">
        <v>1141.88348</v>
      </c>
      <c r="J26" s="65">
        <v>67.23007571052501</v>
      </c>
      <c r="K26" s="65">
        <v>0.07667167231525734</v>
      </c>
      <c r="L26" s="65">
        <v>0.18536436761939687</v>
      </c>
    </row>
    <row r="27" spans="1:12" ht="16.5">
      <c r="A27" s="55" t="s">
        <v>94</v>
      </c>
      <c r="B27" s="55">
        <v>314.32775</v>
      </c>
      <c r="C27" s="55">
        <v>444.62922000000003</v>
      </c>
      <c r="D27" s="62">
        <v>41.454014161969475</v>
      </c>
      <c r="E27" s="62">
        <v>0.08237278389886236</v>
      </c>
      <c r="F27" s="62">
        <v>0.286730367482872</v>
      </c>
      <c r="G27" s="63">
        <v>0</v>
      </c>
      <c r="H27" s="63">
        <v>1049.07195</v>
      </c>
      <c r="I27" s="63">
        <v>1409.8859499999999</v>
      </c>
      <c r="J27" s="62">
        <v>34.39363715710824</v>
      </c>
      <c r="K27" s="62">
        <v>0.06026252329590698</v>
      </c>
      <c r="L27" s="62">
        <v>0.2288697770960156</v>
      </c>
    </row>
    <row r="28" spans="1:12" ht="16.5">
      <c r="A28" s="64" t="s">
        <v>113</v>
      </c>
      <c r="B28" s="64">
        <v>56.39032</v>
      </c>
      <c r="C28" s="64">
        <v>144.6676</v>
      </c>
      <c r="D28" s="65">
        <v>156.54686832775556</v>
      </c>
      <c r="E28" s="65">
        <v>0.05580631829110879</v>
      </c>
      <c r="F28" s="65">
        <v>0.09329255083789845</v>
      </c>
      <c r="G28" s="63">
        <v>0</v>
      </c>
      <c r="H28" s="245">
        <v>569.22547</v>
      </c>
      <c r="I28" s="245">
        <v>430.71512</v>
      </c>
      <c r="J28" s="65">
        <v>-24.33312585257297</v>
      </c>
      <c r="K28" s="65">
        <v>-0.023133756432952235</v>
      </c>
      <c r="L28" s="65">
        <v>0.06991889911824685</v>
      </c>
    </row>
    <row r="29" spans="1:12" ht="16.5">
      <c r="A29" s="55" t="s">
        <v>95</v>
      </c>
      <c r="B29" s="55">
        <v>220.41273999999993</v>
      </c>
      <c r="C29" s="55">
        <v>293.37099</v>
      </c>
      <c r="D29" s="62">
        <v>33.10074090998554</v>
      </c>
      <c r="E29" s="62">
        <v>0.046122074915111694</v>
      </c>
      <c r="F29" s="62">
        <v>0.18918768265278194</v>
      </c>
      <c r="G29" s="63">
        <v>0</v>
      </c>
      <c r="H29" s="63">
        <v>836.21547</v>
      </c>
      <c r="I29" s="63">
        <v>806.4227699999998</v>
      </c>
      <c r="J29" s="62">
        <v>-3.5628018218797353</v>
      </c>
      <c r="K29" s="62">
        <v>-0.004975924653139787</v>
      </c>
      <c r="L29" s="62">
        <v>0.13090831894243038</v>
      </c>
    </row>
    <row r="30" spans="1:12" ht="16.5">
      <c r="A30" s="64" t="s">
        <v>111</v>
      </c>
      <c r="B30" s="64">
        <v>1.0000000000000001E-20</v>
      </c>
      <c r="C30" s="64">
        <v>21.039669999999997</v>
      </c>
      <c r="D30" s="65" t="s">
        <v>161</v>
      </c>
      <c r="E30" s="65">
        <v>0.013300664913552989</v>
      </c>
      <c r="F30" s="65">
        <v>0.01356796188702658</v>
      </c>
      <c r="G30" s="63">
        <v>0</v>
      </c>
      <c r="H30" s="245">
        <v>11.91588</v>
      </c>
      <c r="I30" s="245">
        <v>104.34276</v>
      </c>
      <c r="J30" s="65">
        <v>775.6613863180899</v>
      </c>
      <c r="K30" s="65">
        <v>0.015436975863375585</v>
      </c>
      <c r="L30" s="65">
        <v>0.016938181576164408</v>
      </c>
    </row>
    <row r="31" spans="1:12" ht="16.5">
      <c r="A31" s="55" t="s">
        <v>116</v>
      </c>
      <c r="B31" s="55">
        <v>237.60418</v>
      </c>
      <c r="C31" s="55">
        <v>250.88097</v>
      </c>
      <c r="D31" s="62">
        <v>5.587776275653056</v>
      </c>
      <c r="E31" s="62">
        <v>0.008393198891313928</v>
      </c>
      <c r="F31" s="62">
        <v>0.16178692152207041</v>
      </c>
      <c r="G31" s="63">
        <v>0</v>
      </c>
      <c r="H31" s="63">
        <v>972.23957</v>
      </c>
      <c r="I31" s="63">
        <v>1082.30073</v>
      </c>
      <c r="J31" s="62">
        <v>11.320374462849724</v>
      </c>
      <c r="K31" s="62">
        <v>0.018382222470509867</v>
      </c>
      <c r="L31" s="62">
        <v>0.1756921734172576</v>
      </c>
    </row>
    <row r="32" spans="1:12" ht="16.5">
      <c r="A32" s="64" t="s">
        <v>163</v>
      </c>
      <c r="B32" s="64">
        <v>0.74701</v>
      </c>
      <c r="C32" s="64">
        <v>8.27419</v>
      </c>
      <c r="D32" s="65" t="s">
        <v>161</v>
      </c>
      <c r="E32" s="65">
        <v>0.004758463365822648</v>
      </c>
      <c r="F32" s="65">
        <v>0.005335820122939973</v>
      </c>
      <c r="G32" s="63">
        <v>0</v>
      </c>
      <c r="H32" s="245">
        <v>29.284050000000008</v>
      </c>
      <c r="I32" s="245">
        <v>143.24681</v>
      </c>
      <c r="J32" s="65">
        <v>389.1632475699228</v>
      </c>
      <c r="K32" s="65">
        <v>0.019033860879472127</v>
      </c>
      <c r="L32" s="65">
        <v>0.023253558540969433</v>
      </c>
    </row>
    <row r="33" spans="1:12" ht="16.5">
      <c r="A33" s="55" t="s">
        <v>109</v>
      </c>
      <c r="B33" s="55">
        <v>17.432470000000002</v>
      </c>
      <c r="C33" s="55">
        <v>22.1827</v>
      </c>
      <c r="D33" s="62" t="s">
        <v>161</v>
      </c>
      <c r="E33" s="62">
        <v>0.003002956676236215</v>
      </c>
      <c r="F33" s="62">
        <v>0.014305073613385786</v>
      </c>
      <c r="G33" s="63">
        <v>0</v>
      </c>
      <c r="H33" s="63">
        <v>117.71063999999998</v>
      </c>
      <c r="I33" s="63">
        <v>217.3034</v>
      </c>
      <c r="J33" s="62">
        <v>84.60812038741787</v>
      </c>
      <c r="K33" s="62">
        <v>0.016633808609432213</v>
      </c>
      <c r="L33" s="62">
        <v>0.03527532189409102</v>
      </c>
    </row>
    <row r="34" spans="1:12" ht="16.5">
      <c r="A34" s="64" t="s">
        <v>165</v>
      </c>
      <c r="B34" s="64">
        <v>1.17347</v>
      </c>
      <c r="C34" s="64">
        <v>4.380559999999999</v>
      </c>
      <c r="D34" s="65">
        <v>273.2997008871125</v>
      </c>
      <c r="E34" s="65">
        <v>0.0020274286354114227</v>
      </c>
      <c r="F34" s="65">
        <v>0.00282491460768316</v>
      </c>
      <c r="G34" s="63">
        <v>0</v>
      </c>
      <c r="H34" s="245">
        <v>59.07403000000001</v>
      </c>
      <c r="I34" s="245">
        <v>11.041919999999998</v>
      </c>
      <c r="J34" s="65">
        <v>-81.30833464383589</v>
      </c>
      <c r="K34" s="65">
        <v>-0.00802223901463515</v>
      </c>
      <c r="L34" s="65">
        <v>0.0017924582971495222</v>
      </c>
    </row>
    <row r="35" spans="1:12" ht="16.5">
      <c r="A35" s="55" t="s">
        <v>167</v>
      </c>
      <c r="B35" s="55">
        <v>0.044</v>
      </c>
      <c r="C35" s="55">
        <v>2.0641</v>
      </c>
      <c r="D35" s="62" t="s">
        <v>161</v>
      </c>
      <c r="E35" s="62">
        <v>0.0012770482232786157</v>
      </c>
      <c r="F35" s="62">
        <v>0.0013310869481798701</v>
      </c>
      <c r="G35" s="63">
        <v>0</v>
      </c>
      <c r="H35" s="63">
        <v>7.118469999999999</v>
      </c>
      <c r="I35" s="63">
        <v>3.07663</v>
      </c>
      <c r="J35" s="62">
        <v>-56.779616968253</v>
      </c>
      <c r="K35" s="62">
        <v>-0.0006750610485134407</v>
      </c>
      <c r="L35" s="62">
        <v>0.0004994358744456703</v>
      </c>
    </row>
    <row r="36" spans="1:12" ht="16.5">
      <c r="A36" s="64" t="s">
        <v>166</v>
      </c>
      <c r="B36" s="64">
        <v>0.006</v>
      </c>
      <c r="C36" s="64">
        <v>0.07694999999999999</v>
      </c>
      <c r="D36" s="65" t="s">
        <v>161</v>
      </c>
      <c r="E36" s="65">
        <v>4.485251791575554E-05</v>
      </c>
      <c r="F36" s="65">
        <v>4.962314842422411E-05</v>
      </c>
      <c r="G36" s="63">
        <v>0</v>
      </c>
      <c r="H36" s="245">
        <v>1.5271</v>
      </c>
      <c r="I36" s="245">
        <v>0.07694999999999999</v>
      </c>
      <c r="J36" s="65" t="s">
        <v>161</v>
      </c>
      <c r="K36" s="65">
        <v>-0.00024220151700754267</v>
      </c>
      <c r="L36" s="65">
        <v>1.2491456736297286E-05</v>
      </c>
    </row>
    <row r="37" spans="1:12" ht="16.5">
      <c r="A37" s="55" t="s">
        <v>110</v>
      </c>
      <c r="B37" s="55">
        <v>51.837559999999996</v>
      </c>
      <c r="C37" s="55">
        <v>46.256569999999996</v>
      </c>
      <c r="D37" s="62">
        <v>-10.766305358508388</v>
      </c>
      <c r="E37" s="62">
        <v>-0.003528138886013424</v>
      </c>
      <c r="F37" s="62">
        <v>0.02982971590260575</v>
      </c>
      <c r="G37" s="63">
        <v>0</v>
      </c>
      <c r="H37" s="63">
        <v>125.27020300000001</v>
      </c>
      <c r="I37" s="63">
        <v>174.76386000000002</v>
      </c>
      <c r="J37" s="62">
        <v>39.50952087145576</v>
      </c>
      <c r="K37" s="62">
        <v>0.008266344038651853</v>
      </c>
      <c r="L37" s="62">
        <v>0.028369788125514186</v>
      </c>
    </row>
    <row r="38" spans="1:12" ht="16.5">
      <c r="A38" s="64" t="s">
        <v>102</v>
      </c>
      <c r="B38" s="64">
        <v>911.73415</v>
      </c>
      <c r="C38" s="64">
        <v>776.6355099999995</v>
      </c>
      <c r="D38" s="65">
        <v>-14.817766779932562</v>
      </c>
      <c r="E38" s="65">
        <v>-0.08540541467222312</v>
      </c>
      <c r="F38" s="65">
        <v>0.5008329978460425</v>
      </c>
      <c r="G38" s="63">
        <v>0</v>
      </c>
      <c r="H38" s="245">
        <v>3696.0311900000006</v>
      </c>
      <c r="I38" s="245">
        <v>2806.3541299999997</v>
      </c>
      <c r="J38" s="65">
        <v>-24.071145893116785</v>
      </c>
      <c r="K38" s="65">
        <v>-0.14859230671227852</v>
      </c>
      <c r="L38" s="65">
        <v>0.4555614191244213</v>
      </c>
    </row>
    <row r="39" spans="1:12" ht="16.5">
      <c r="A39" s="55" t="s">
        <v>220</v>
      </c>
      <c r="B39" s="55">
        <v>292.46320000000003</v>
      </c>
      <c r="C39" s="55">
        <v>104.036</v>
      </c>
      <c r="D39" s="62">
        <v>-64.42766132627969</v>
      </c>
      <c r="E39" s="62">
        <v>-0.11911817285152437</v>
      </c>
      <c r="F39" s="62">
        <v>0.06709023871946174</v>
      </c>
      <c r="G39" s="63">
        <v>0</v>
      </c>
      <c r="H39" s="63">
        <v>852.7799699999999</v>
      </c>
      <c r="I39" s="63">
        <v>437.70774</v>
      </c>
      <c r="J39" s="62">
        <v>-48.67283995894041</v>
      </c>
      <c r="K39" s="62">
        <v>-0.06932463798483168</v>
      </c>
      <c r="L39" s="62">
        <v>0.07105402595649724</v>
      </c>
    </row>
    <row r="40" spans="1:12" ht="16.5">
      <c r="A40" s="64" t="s">
        <v>98</v>
      </c>
      <c r="B40" s="64">
        <v>1066.68387</v>
      </c>
      <c r="C40" s="64">
        <v>870.5359999999998</v>
      </c>
      <c r="D40" s="65">
        <v>-18.388566239405137</v>
      </c>
      <c r="E40" s="65">
        <v>-0.12399895494450035</v>
      </c>
      <c r="F40" s="65">
        <v>0.5613870972921424</v>
      </c>
      <c r="G40" s="63">
        <v>0</v>
      </c>
      <c r="H40" s="245">
        <v>3768.4982400000004</v>
      </c>
      <c r="I40" s="245">
        <v>2924.7272099999996</v>
      </c>
      <c r="J40" s="65">
        <v>-22.39011341557641</v>
      </c>
      <c r="K40" s="65">
        <v>-0.14092516186119847</v>
      </c>
      <c r="L40" s="65">
        <v>0.47477717230911587</v>
      </c>
    </row>
    <row r="41" spans="1:12" ht="16.5">
      <c r="A41" s="55" t="s">
        <v>100</v>
      </c>
      <c r="B41" s="55">
        <v>1273.7953420000006</v>
      </c>
      <c r="C41" s="55">
        <v>1015.1134339999998</v>
      </c>
      <c r="D41" s="62">
        <v>-20.30796466831488</v>
      </c>
      <c r="E41" s="62">
        <v>-0.16353114747078037</v>
      </c>
      <c r="F41" s="62">
        <v>0.654621502310667</v>
      </c>
      <c r="G41" s="63">
        <v>0</v>
      </c>
      <c r="H41" s="63">
        <v>4938.072594</v>
      </c>
      <c r="I41" s="63">
        <v>4313.215005999999</v>
      </c>
      <c r="J41" s="62">
        <v>-12.653876104600691</v>
      </c>
      <c r="K41" s="62">
        <v>-0.10436262160967791</v>
      </c>
      <c r="L41" s="62">
        <v>0.7001733416737783</v>
      </c>
    </row>
    <row r="42" spans="1:12" ht="16.5">
      <c r="A42" s="64" t="s">
        <v>105</v>
      </c>
      <c r="B42" s="64">
        <v>849.16</v>
      </c>
      <c r="C42" s="64">
        <v>159.22</v>
      </c>
      <c r="D42" s="65">
        <v>-81.24970559140799</v>
      </c>
      <c r="E42" s="65">
        <v>-0.43615991840445917</v>
      </c>
      <c r="F42" s="65">
        <v>0.102677033035802</v>
      </c>
      <c r="G42" s="63"/>
      <c r="H42" s="245">
        <v>1111.6865</v>
      </c>
      <c r="I42" s="245">
        <v>2546.63443</v>
      </c>
      <c r="J42" s="65">
        <v>129.07847041409605</v>
      </c>
      <c r="K42" s="65">
        <v>0.23966249386120964</v>
      </c>
      <c r="L42" s="65">
        <v>0.41340056927238605</v>
      </c>
    </row>
    <row r="43" spans="1:12" ht="16.5">
      <c r="A43" s="55" t="s">
        <v>114</v>
      </c>
      <c r="B43" s="55">
        <v>1890.03838</v>
      </c>
      <c r="C43" s="55">
        <v>1083.4173299999998</v>
      </c>
      <c r="D43" s="62">
        <v>-42.67749578714904</v>
      </c>
      <c r="E43" s="62">
        <v>-0.5099222705616709</v>
      </c>
      <c r="F43" s="62">
        <v>0.6986689924881949</v>
      </c>
      <c r="G43" s="63"/>
      <c r="H43" s="63">
        <v>7124.36492</v>
      </c>
      <c r="I43" s="63">
        <v>3561.76699</v>
      </c>
      <c r="J43" s="62">
        <v>-50.0058316776957</v>
      </c>
      <c r="K43" s="62">
        <v>-0.5950188760707038</v>
      </c>
      <c r="L43" s="62">
        <v>0.5781891911677299</v>
      </c>
    </row>
    <row r="44" spans="1:12" ht="16.5">
      <c r="A44" s="64" t="s">
        <v>119</v>
      </c>
      <c r="B44" s="64">
        <v>2617.4726000000005</v>
      </c>
      <c r="C44" s="64">
        <v>1503.664462</v>
      </c>
      <c r="D44" s="65">
        <v>-42.552809836481195</v>
      </c>
      <c r="E44" s="65">
        <v>-0.7041169762418513</v>
      </c>
      <c r="F44" s="65">
        <v>0.9696759555303068</v>
      </c>
      <c r="G44" s="63"/>
      <c r="H44" s="245">
        <v>7943.854289000001</v>
      </c>
      <c r="I44" s="245">
        <v>6439.232112000001</v>
      </c>
      <c r="J44" s="65">
        <v>-18.940707146195745</v>
      </c>
      <c r="K44" s="65">
        <v>-0.2512993647502613</v>
      </c>
      <c r="L44" s="65">
        <v>1.0452942084733492</v>
      </c>
    </row>
    <row r="45" spans="1:12" ht="16.5">
      <c r="A45" s="55" t="s">
        <v>99</v>
      </c>
      <c r="B45" s="55">
        <v>3641.29615</v>
      </c>
      <c r="C45" s="55">
        <v>2203.4261300000007</v>
      </c>
      <c r="D45" s="62">
        <v>-39.48786258431628</v>
      </c>
      <c r="E45" s="62">
        <v>-0.9089794338629704</v>
      </c>
      <c r="F45" s="62">
        <v>1.4209349173593735</v>
      </c>
      <c r="G45" s="63">
        <v>0</v>
      </c>
      <c r="H45" s="63">
        <v>13823.037429999995</v>
      </c>
      <c r="I45" s="63">
        <v>10022.87389</v>
      </c>
      <c r="J45" s="62">
        <v>-27.49152318543635</v>
      </c>
      <c r="K45" s="62">
        <v>-0.6346966688030562</v>
      </c>
      <c r="L45" s="62">
        <v>1.6270343803807499</v>
      </c>
    </row>
    <row r="46" spans="1:12" ht="16.5">
      <c r="A46" s="64" t="s">
        <v>117</v>
      </c>
      <c r="B46" s="64">
        <v>3895.29799</v>
      </c>
      <c r="C46" s="64">
        <v>143.88796000000002</v>
      </c>
      <c r="D46" s="65">
        <v>-96.30611161535295</v>
      </c>
      <c r="E46" s="65">
        <v>-2.3715318615915444</v>
      </c>
      <c r="F46" s="65">
        <v>0.0927897803188931</v>
      </c>
      <c r="G46" s="63">
        <v>0</v>
      </c>
      <c r="H46" s="245">
        <v>8493.415550000002</v>
      </c>
      <c r="I46" s="245">
        <v>446.58477</v>
      </c>
      <c r="J46" s="65">
        <v>-94.74198845716433</v>
      </c>
      <c r="K46" s="65">
        <v>-1.343967604743639</v>
      </c>
      <c r="L46" s="65">
        <v>0.07249505306750195</v>
      </c>
    </row>
    <row r="47" spans="1:12" ht="16.5">
      <c r="A47" s="55" t="s">
        <v>101</v>
      </c>
      <c r="B47" s="55">
        <v>15254.03861</v>
      </c>
      <c r="C47" s="55">
        <v>3187.6253799999986</v>
      </c>
      <c r="D47" s="62">
        <v>-79.10307256000844</v>
      </c>
      <c r="E47" s="62">
        <v>-7.628034046194289</v>
      </c>
      <c r="F47" s="62">
        <v>2.055620628363401</v>
      </c>
      <c r="G47" s="63">
        <v>0</v>
      </c>
      <c r="H47" s="63">
        <v>22991.925880000003</v>
      </c>
      <c r="I47" s="63">
        <v>11966.369669999998</v>
      </c>
      <c r="J47" s="62">
        <v>-47.95403511452171</v>
      </c>
      <c r="K47" s="62">
        <v>-1.8414691169285478</v>
      </c>
      <c r="L47" s="62">
        <v>1.9425261731428853</v>
      </c>
    </row>
    <row r="48" spans="1:12" ht="17.25" thickBot="1">
      <c r="A48" s="193" t="s">
        <v>168</v>
      </c>
      <c r="B48" s="193">
        <v>0</v>
      </c>
      <c r="C48" s="193">
        <v>0</v>
      </c>
      <c r="D48" s="194" t="s">
        <v>161</v>
      </c>
      <c r="E48" s="194">
        <v>0</v>
      </c>
      <c r="F48" s="194">
        <v>0</v>
      </c>
      <c r="G48" s="246">
        <v>0</v>
      </c>
      <c r="H48" s="247">
        <v>2.1179999999552965</v>
      </c>
      <c r="I48" s="247">
        <v>182.8159699999839</v>
      </c>
      <c r="J48" s="194" t="s">
        <v>161</v>
      </c>
      <c r="K48" s="194">
        <v>0.030179858948515922</v>
      </c>
      <c r="L48" s="194">
        <v>0.02967690422298924</v>
      </c>
    </row>
    <row r="49" spans="1:7" ht="16.5">
      <c r="A49" s="126" t="s">
        <v>54</v>
      </c>
      <c r="B49" s="137"/>
      <c r="C49" s="138"/>
      <c r="D49" s="138"/>
      <c r="E49" s="138"/>
      <c r="F49" s="153"/>
      <c r="G49" s="154"/>
    </row>
    <row r="50" spans="1:7" ht="16.5">
      <c r="A50" s="296" t="s">
        <v>49</v>
      </c>
      <c r="B50" s="296"/>
      <c r="C50" s="296"/>
      <c r="D50" s="296"/>
      <c r="E50" s="296"/>
      <c r="F50" s="155"/>
      <c r="G50" s="156"/>
    </row>
    <row r="51" spans="1:6" ht="16.5">
      <c r="A51" s="157" t="s">
        <v>45</v>
      </c>
      <c r="B51" s="155"/>
      <c r="C51" s="155"/>
      <c r="D51" s="158"/>
      <c r="E51" s="150"/>
      <c r="F51" s="126"/>
    </row>
    <row r="52" spans="1:6" ht="16.5">
      <c r="A52" s="159" t="s">
        <v>56</v>
      </c>
      <c r="B52" s="151"/>
      <c r="C52" s="160"/>
      <c r="D52" s="160"/>
      <c r="E52" s="160"/>
      <c r="F52" s="126"/>
    </row>
    <row r="53" spans="1:6" ht="16.5">
      <c r="A53" s="316" t="s">
        <v>57</v>
      </c>
      <c r="B53" s="316"/>
      <c r="C53" s="316"/>
      <c r="D53" s="316"/>
      <c r="E53" s="316"/>
      <c r="F53" s="316"/>
    </row>
    <row r="54" spans="1:7" ht="33" customHeight="1">
      <c r="A54" s="295" t="s">
        <v>55</v>
      </c>
      <c r="B54" s="295"/>
      <c r="C54" s="295"/>
      <c r="D54" s="295"/>
      <c r="E54" s="295"/>
      <c r="F54" s="295"/>
      <c r="G54" s="295"/>
    </row>
    <row r="55" spans="1:5" ht="16.5">
      <c r="A55" s="161"/>
      <c r="B55" s="161"/>
      <c r="C55" s="161"/>
      <c r="D55" s="161"/>
      <c r="E55" s="161"/>
    </row>
    <row r="56" spans="1:7" ht="16.5">
      <c r="A56" s="91"/>
      <c r="D56" s="162"/>
      <c r="E56" s="162"/>
      <c r="F56" s="162"/>
      <c r="G56" s="91"/>
    </row>
    <row r="57" spans="1:7" ht="16.5">
      <c r="A57" s="163"/>
      <c r="D57" s="162"/>
      <c r="E57" s="162"/>
      <c r="F57" s="162"/>
      <c r="G57" s="91"/>
    </row>
    <row r="58" spans="1:7" ht="16.5">
      <c r="A58" s="120"/>
      <c r="D58" s="162"/>
      <c r="E58" s="162"/>
      <c r="F58" s="162"/>
      <c r="G58" s="91"/>
    </row>
    <row r="59" spans="1:7" ht="16.5">
      <c r="A59" s="120"/>
      <c r="D59" s="162"/>
      <c r="E59" s="162"/>
      <c r="F59" s="162"/>
      <c r="G59" s="91"/>
    </row>
    <row r="60" spans="1:7" ht="16.5">
      <c r="A60" s="120"/>
      <c r="D60" s="162"/>
      <c r="E60" s="162"/>
      <c r="F60" s="162"/>
      <c r="G60" s="91"/>
    </row>
    <row r="61" spans="1:7" ht="16.5">
      <c r="A61" s="120"/>
      <c r="D61" s="162"/>
      <c r="E61" s="162"/>
      <c r="F61" s="162"/>
      <c r="G61" s="91"/>
    </row>
    <row r="62" spans="1:7" ht="16.5">
      <c r="A62" s="120"/>
      <c r="D62" s="162"/>
      <c r="E62" s="162"/>
      <c r="F62" s="162"/>
      <c r="G62" s="91"/>
    </row>
    <row r="63" spans="1:7" ht="16.5">
      <c r="A63" s="120"/>
      <c r="D63" s="162"/>
      <c r="E63" s="162"/>
      <c r="F63" s="162"/>
      <c r="G63" s="91"/>
    </row>
    <row r="64" spans="1:7" ht="16.5">
      <c r="A64" s="120"/>
      <c r="D64" s="162"/>
      <c r="E64" s="162"/>
      <c r="F64" s="162"/>
      <c r="G64" s="91"/>
    </row>
    <row r="65" spans="1:7" ht="16.5">
      <c r="A65" s="120"/>
      <c r="D65" s="162"/>
      <c r="E65" s="162"/>
      <c r="F65" s="162"/>
      <c r="G65" s="91"/>
    </row>
    <row r="66" spans="1:7" ht="16.5">
      <c r="A66" s="120"/>
      <c r="D66" s="162"/>
      <c r="E66" s="162"/>
      <c r="F66" s="162"/>
      <c r="G66" s="91"/>
    </row>
    <row r="67" spans="1:7" ht="16.5">
      <c r="A67" s="120"/>
      <c r="D67" s="162"/>
      <c r="E67" s="162"/>
      <c r="F67" s="162"/>
      <c r="G67" s="91"/>
    </row>
    <row r="68" spans="1:7" ht="16.5">
      <c r="A68" s="120"/>
      <c r="D68" s="162"/>
      <c r="E68" s="162"/>
      <c r="F68" s="162"/>
      <c r="G68" s="91"/>
    </row>
    <row r="69" spans="1:7" ht="16.5">
      <c r="A69" s="120"/>
      <c r="D69" s="162"/>
      <c r="E69" s="162"/>
      <c r="F69" s="162"/>
      <c r="G69" s="91"/>
    </row>
    <row r="70" spans="1:7" ht="16.5">
      <c r="A70" s="120"/>
      <c r="D70" s="162"/>
      <c r="E70" s="162"/>
      <c r="F70" s="162"/>
      <c r="G70" s="91"/>
    </row>
    <row r="71" spans="1:7" ht="16.5">
      <c r="A71" s="120"/>
      <c r="D71" s="162"/>
      <c r="E71" s="162"/>
      <c r="F71" s="162"/>
      <c r="G71" s="91"/>
    </row>
    <row r="72" spans="1:7" ht="16.5">
      <c r="A72" s="120"/>
      <c r="D72" s="162"/>
      <c r="E72" s="162"/>
      <c r="F72" s="162"/>
      <c r="G72" s="91"/>
    </row>
    <row r="73" spans="1:7" ht="16.5">
      <c r="A73" s="120"/>
      <c r="D73" s="162"/>
      <c r="E73" s="162"/>
      <c r="F73" s="162"/>
      <c r="G73" s="91"/>
    </row>
    <row r="74" spans="1:7" ht="16.5">
      <c r="A74" s="120"/>
      <c r="D74" s="162"/>
      <c r="E74" s="162"/>
      <c r="F74" s="162"/>
      <c r="G74" s="91"/>
    </row>
    <row r="75" spans="1:7" ht="16.5">
      <c r="A75" s="120"/>
      <c r="D75" s="162"/>
      <c r="E75" s="162"/>
      <c r="F75" s="162"/>
      <c r="G75" s="91"/>
    </row>
    <row r="76" spans="1:7" ht="16.5">
      <c r="A76" s="120"/>
      <c r="D76" s="162"/>
      <c r="E76" s="162"/>
      <c r="F76" s="162"/>
      <c r="G76" s="91"/>
    </row>
    <row r="77" spans="1:7" ht="16.5">
      <c r="A77" s="120"/>
      <c r="D77" s="162"/>
      <c r="E77" s="162"/>
      <c r="F77" s="162"/>
      <c r="G77" s="91"/>
    </row>
    <row r="78" spans="1:7" ht="16.5">
      <c r="A78" s="120"/>
      <c r="D78" s="162"/>
      <c r="E78" s="162"/>
      <c r="F78" s="162"/>
      <c r="G78" s="91"/>
    </row>
    <row r="79" spans="1:7" ht="16.5">
      <c r="A79" s="120"/>
      <c r="D79" s="162"/>
      <c r="E79" s="162"/>
      <c r="F79" s="162"/>
      <c r="G79" s="91"/>
    </row>
    <row r="80" spans="1:7" ht="16.5">
      <c r="A80" s="120"/>
      <c r="D80" s="162"/>
      <c r="E80" s="162"/>
      <c r="F80" s="162"/>
      <c r="G80" s="91"/>
    </row>
    <row r="81" spans="1:7" ht="16.5">
      <c r="A81" s="120"/>
      <c r="D81" s="162"/>
      <c r="E81" s="162"/>
      <c r="F81" s="162"/>
      <c r="G81" s="91"/>
    </row>
    <row r="82" spans="1:7" ht="16.5">
      <c r="A82" s="120"/>
      <c r="D82" s="162"/>
      <c r="E82" s="162"/>
      <c r="F82" s="162"/>
      <c r="G82" s="91"/>
    </row>
    <row r="83" spans="1:7" ht="16.5">
      <c r="A83" s="120"/>
      <c r="D83" s="162"/>
      <c r="E83" s="162"/>
      <c r="F83" s="162"/>
      <c r="G83" s="91"/>
    </row>
    <row r="85" spans="2:7" ht="16.5">
      <c r="B85" s="164"/>
      <c r="C85" s="164"/>
      <c r="D85" s="164"/>
      <c r="E85" s="164"/>
      <c r="F85" s="164"/>
      <c r="G85" s="164"/>
    </row>
    <row r="86" spans="2:7" ht="16.5">
      <c r="B86" s="164"/>
      <c r="C86" s="164"/>
      <c r="D86" s="164"/>
      <c r="E86" s="164"/>
      <c r="F86" s="164"/>
      <c r="G86" s="164"/>
    </row>
    <row r="87" spans="2:7" ht="16.5">
      <c r="B87" s="164"/>
      <c r="C87" s="164"/>
      <c r="D87" s="164"/>
      <c r="E87" s="164"/>
      <c r="F87" s="164"/>
      <c r="G87" s="164"/>
    </row>
    <row r="88" spans="2:7" ht="16.5">
      <c r="B88" s="164"/>
      <c r="C88" s="164"/>
      <c r="D88" s="164"/>
      <c r="E88" s="164"/>
      <c r="F88" s="164"/>
      <c r="G88" s="164"/>
    </row>
    <row r="89" spans="2:7" ht="16.5">
      <c r="B89" s="164"/>
      <c r="C89" s="164"/>
      <c r="D89" s="164"/>
      <c r="E89" s="164"/>
      <c r="F89" s="164"/>
      <c r="G89" s="164"/>
    </row>
    <row r="90" spans="2:7" ht="16.5">
      <c r="B90" s="164"/>
      <c r="C90" s="164"/>
      <c r="D90" s="164"/>
      <c r="E90" s="164"/>
      <c r="F90" s="164"/>
      <c r="G90" s="164"/>
    </row>
    <row r="91" spans="2:7" ht="16.5">
      <c r="B91" s="164"/>
      <c r="C91" s="164"/>
      <c r="D91" s="164"/>
      <c r="E91" s="164"/>
      <c r="F91" s="164"/>
      <c r="G91" s="164"/>
    </row>
    <row r="92" spans="2:7" ht="16.5">
      <c r="B92" s="164"/>
      <c r="C92" s="164"/>
      <c r="D92" s="164"/>
      <c r="E92" s="164"/>
      <c r="F92" s="164"/>
      <c r="G92" s="164"/>
    </row>
    <row r="93" spans="2:7" ht="16.5">
      <c r="B93" s="164"/>
      <c r="C93" s="164"/>
      <c r="D93" s="164"/>
      <c r="E93" s="164"/>
      <c r="F93" s="164"/>
      <c r="G93" s="164"/>
    </row>
    <row r="94" spans="2:7" ht="16.5">
      <c r="B94" s="164"/>
      <c r="C94" s="164"/>
      <c r="D94" s="164"/>
      <c r="E94" s="164"/>
      <c r="F94" s="164"/>
      <c r="G94" s="164"/>
    </row>
    <row r="95" spans="2:7" ht="16.5">
      <c r="B95" s="164"/>
      <c r="C95" s="164"/>
      <c r="D95" s="164"/>
      <c r="E95" s="164"/>
      <c r="F95" s="164"/>
      <c r="G95" s="164"/>
    </row>
    <row r="96" spans="2:7" ht="16.5">
      <c r="B96" s="164"/>
      <c r="C96" s="164"/>
      <c r="D96" s="164"/>
      <c r="E96" s="164"/>
      <c r="F96" s="164"/>
      <c r="G96" s="164"/>
    </row>
    <row r="97" spans="2:7" ht="16.5">
      <c r="B97" s="164"/>
      <c r="C97" s="164"/>
      <c r="D97" s="164"/>
      <c r="E97" s="164"/>
      <c r="F97" s="164"/>
      <c r="G97" s="164"/>
    </row>
    <row r="98" spans="2:7" ht="16.5">
      <c r="B98" s="164"/>
      <c r="C98" s="164"/>
      <c r="D98" s="164"/>
      <c r="E98" s="164"/>
      <c r="F98" s="164"/>
      <c r="G98" s="164"/>
    </row>
    <row r="99" spans="2:7" ht="16.5">
      <c r="B99" s="164"/>
      <c r="C99" s="164"/>
      <c r="D99" s="164"/>
      <c r="E99" s="164"/>
      <c r="F99" s="164"/>
      <c r="G99" s="164"/>
    </row>
    <row r="100" spans="2:7" ht="16.5">
      <c r="B100" s="164"/>
      <c r="C100" s="164"/>
      <c r="D100" s="164"/>
      <c r="E100" s="164"/>
      <c r="F100" s="164"/>
      <c r="G100" s="164"/>
    </row>
    <row r="101" spans="2:7" ht="16.5">
      <c r="B101" s="164"/>
      <c r="C101" s="164"/>
      <c r="D101" s="164"/>
      <c r="E101" s="164"/>
      <c r="F101" s="164"/>
      <c r="G101" s="164"/>
    </row>
    <row r="102" spans="2:7" ht="16.5">
      <c r="B102" s="164"/>
      <c r="C102" s="164"/>
      <c r="D102" s="164"/>
      <c r="E102" s="164"/>
      <c r="F102" s="164"/>
      <c r="G102" s="164"/>
    </row>
    <row r="103" spans="2:7" ht="16.5">
      <c r="B103" s="164"/>
      <c r="C103" s="164"/>
      <c r="D103" s="164"/>
      <c r="E103" s="164"/>
      <c r="F103" s="164"/>
      <c r="G103" s="164"/>
    </row>
    <row r="104" spans="2:7" ht="16.5">
      <c r="B104" s="164"/>
      <c r="C104" s="164"/>
      <c r="D104" s="164"/>
      <c r="E104" s="164"/>
      <c r="F104" s="164"/>
      <c r="G104" s="164"/>
    </row>
    <row r="105" spans="2:7" ht="16.5">
      <c r="B105" s="164"/>
      <c r="C105" s="164"/>
      <c r="D105" s="164"/>
      <c r="E105" s="164"/>
      <c r="F105" s="164"/>
      <c r="G105" s="164"/>
    </row>
    <row r="106" spans="2:7" ht="16.5">
      <c r="B106" s="164"/>
      <c r="C106" s="164"/>
      <c r="D106" s="164"/>
      <c r="E106" s="164"/>
      <c r="F106" s="164"/>
      <c r="G106" s="164"/>
    </row>
    <row r="107" spans="2:7" ht="16.5">
      <c r="B107" s="164"/>
      <c r="C107" s="164"/>
      <c r="D107" s="164"/>
      <c r="E107" s="164"/>
      <c r="F107" s="164"/>
      <c r="G107" s="164"/>
    </row>
    <row r="108" spans="2:7" ht="16.5">
      <c r="B108" s="164"/>
      <c r="C108" s="164"/>
      <c r="D108" s="164"/>
      <c r="E108" s="164"/>
      <c r="F108" s="164"/>
      <c r="G108" s="164"/>
    </row>
    <row r="109" spans="2:7" ht="16.5">
      <c r="B109" s="164"/>
      <c r="C109" s="164"/>
      <c r="D109" s="164"/>
      <c r="E109" s="164"/>
      <c r="F109" s="164"/>
      <c r="G109" s="164"/>
    </row>
    <row r="110" spans="2:7" ht="16.5">
      <c r="B110" s="164"/>
      <c r="C110" s="164"/>
      <c r="D110" s="164"/>
      <c r="E110" s="164"/>
      <c r="F110" s="164"/>
      <c r="G110" s="164"/>
    </row>
    <row r="111" spans="2:7" ht="16.5">
      <c r="B111" s="164"/>
      <c r="C111" s="164"/>
      <c r="D111" s="164"/>
      <c r="E111" s="164"/>
      <c r="F111" s="164"/>
      <c r="G111" s="164"/>
    </row>
    <row r="112" spans="2:7" ht="16.5">
      <c r="B112" s="164"/>
      <c r="C112" s="164"/>
      <c r="D112" s="164"/>
      <c r="E112" s="164"/>
      <c r="F112" s="164"/>
      <c r="G112" s="164"/>
    </row>
  </sheetData>
  <sheetProtection/>
  <mergeCells count="12">
    <mergeCell ref="B14:E14"/>
    <mergeCell ref="F14:F15"/>
    <mergeCell ref="H13:L13"/>
    <mergeCell ref="H14:K14"/>
    <mergeCell ref="L14:L15"/>
    <mergeCell ref="A6:L7"/>
    <mergeCell ref="A8:L11"/>
    <mergeCell ref="A54:G54"/>
    <mergeCell ref="A50:E50"/>
    <mergeCell ref="A53:F53"/>
    <mergeCell ref="B13:F13"/>
    <mergeCell ref="A14:A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J64"/>
  <sheetViews>
    <sheetView zoomScale="85" zoomScaleNormal="85" zoomScalePageLayoutView="0" workbookViewId="0" topLeftCell="A1">
      <selection activeCell="J20" sqref="J20"/>
    </sheetView>
  </sheetViews>
  <sheetFormatPr defaultColWidth="11.421875" defaultRowHeight="15"/>
  <cols>
    <col min="1" max="1" width="25.421875" style="120" customWidth="1"/>
    <col min="2" max="4" width="11.421875" style="120" customWidth="1"/>
    <col min="5" max="5" width="14.57421875" style="120" customWidth="1"/>
    <col min="6" max="6" width="2.7109375" style="120" customWidth="1"/>
    <col min="7" max="9" width="11.421875" style="120" customWidth="1"/>
    <col min="10" max="10" width="15.421875" style="120" customWidth="1"/>
    <col min="11" max="16384" width="11.421875" style="120" customWidth="1"/>
  </cols>
  <sheetData>
    <row r="1" ht="15" customHeight="1"/>
    <row r="2" ht="15" customHeight="1"/>
    <row r="3" ht="15" customHeight="1"/>
    <row r="4" ht="9.75" customHeight="1"/>
    <row r="5" ht="15" customHeight="1"/>
    <row r="6" spans="1:10" ht="16.5" customHeight="1">
      <c r="A6" s="293" t="s">
        <v>6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7.2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6" customHeight="1">
      <c r="A8" s="294" t="s">
        <v>86</v>
      </c>
      <c r="B8" s="294"/>
      <c r="C8" s="294"/>
      <c r="D8" s="294"/>
      <c r="E8" s="294"/>
      <c r="F8" s="294"/>
      <c r="G8" s="294"/>
      <c r="H8" s="294"/>
      <c r="I8" s="294"/>
      <c r="J8" s="294"/>
    </row>
    <row r="9" spans="1:10" ht="26.2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9" customHeight="1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5" ht="17.25" thickBot="1">
      <c r="A12" s="146"/>
      <c r="B12" s="143"/>
      <c r="C12" s="143"/>
      <c r="D12" s="143"/>
      <c r="E12" s="143"/>
    </row>
    <row r="13" spans="1:10" ht="15.75" customHeight="1" thickBot="1">
      <c r="A13" s="217"/>
      <c r="B13" s="303" t="s">
        <v>78</v>
      </c>
      <c r="C13" s="303"/>
      <c r="D13" s="303"/>
      <c r="E13" s="303"/>
      <c r="G13" s="303" t="s">
        <v>80</v>
      </c>
      <c r="H13" s="303"/>
      <c r="I13" s="303"/>
      <c r="J13" s="303"/>
    </row>
    <row r="14" spans="1:10" ht="17.25" thickBot="1">
      <c r="A14" s="318" t="s">
        <v>10</v>
      </c>
      <c r="B14" s="303" t="s">
        <v>20</v>
      </c>
      <c r="C14" s="303"/>
      <c r="D14" s="303"/>
      <c r="E14" s="303"/>
      <c r="G14" s="303" t="s">
        <v>20</v>
      </c>
      <c r="H14" s="303"/>
      <c r="I14" s="303"/>
      <c r="J14" s="303"/>
    </row>
    <row r="15" spans="1:10" ht="39" customHeight="1" thickBot="1">
      <c r="A15" s="319"/>
      <c r="B15" s="113">
        <v>2020</v>
      </c>
      <c r="C15" s="113">
        <v>2021</v>
      </c>
      <c r="D15" s="23" t="s">
        <v>2</v>
      </c>
      <c r="E15" s="23" t="s">
        <v>3</v>
      </c>
      <c r="G15" s="223">
        <v>2020</v>
      </c>
      <c r="H15" s="223">
        <v>2021</v>
      </c>
      <c r="I15" s="23" t="s">
        <v>2</v>
      </c>
      <c r="J15" s="23" t="s">
        <v>3</v>
      </c>
    </row>
    <row r="16" spans="1:10" s="135" customFormat="1" ht="16.5">
      <c r="A16" s="66" t="s">
        <v>11</v>
      </c>
      <c r="B16" s="67">
        <v>73162.67919000004</v>
      </c>
      <c r="C16" s="67">
        <v>152844.0586499998</v>
      </c>
      <c r="D16" s="68">
        <v>108.9098709098268</v>
      </c>
      <c r="E16" s="68">
        <v>108.9098709098268</v>
      </c>
      <c r="G16" s="67">
        <v>402134.87681</v>
      </c>
      <c r="H16" s="67">
        <v>545872.5258400001</v>
      </c>
      <c r="I16" s="68">
        <v>35.74364157872163</v>
      </c>
      <c r="J16" s="68">
        <v>35.74364157872162</v>
      </c>
    </row>
    <row r="17" spans="1:10" ht="16.5">
      <c r="A17" s="69"/>
      <c r="B17" s="70"/>
      <c r="C17" s="70"/>
      <c r="D17" s="71"/>
      <c r="E17" s="71"/>
      <c r="G17" s="70"/>
      <c r="H17" s="70"/>
      <c r="I17" s="71"/>
      <c r="J17" s="71"/>
    </row>
    <row r="18" spans="1:10" s="135" customFormat="1" ht="16.5">
      <c r="A18" s="72" t="s">
        <v>122</v>
      </c>
      <c r="B18" s="67">
        <v>5820.253930000001</v>
      </c>
      <c r="C18" s="67">
        <v>7323.9829500000005</v>
      </c>
      <c r="D18" s="68">
        <v>25.83614113894854</v>
      </c>
      <c r="E18" s="68">
        <v>2.055322517775608</v>
      </c>
      <c r="G18" s="67">
        <v>21961.034830000004</v>
      </c>
      <c r="H18" s="67">
        <v>25320.676430000003</v>
      </c>
      <c r="I18" s="68">
        <v>15.298193486813915</v>
      </c>
      <c r="J18" s="68">
        <v>0.8354514352624419</v>
      </c>
    </row>
    <row r="19" spans="1:10" s="135" customFormat="1" ht="16.5">
      <c r="A19" s="69" t="s">
        <v>123</v>
      </c>
      <c r="B19" s="70">
        <v>668.1194499999999</v>
      </c>
      <c r="C19" s="70">
        <v>980.1196699999999</v>
      </c>
      <c r="D19" s="71">
        <v>46.69826929900034</v>
      </c>
      <c r="E19" s="71">
        <v>0.426447231640807</v>
      </c>
      <c r="G19" s="70">
        <v>3126.4000699999997</v>
      </c>
      <c r="H19" s="70">
        <v>3082.0006599999997</v>
      </c>
      <c r="I19" s="71">
        <v>-1.420144863290007</v>
      </c>
      <c r="J19" s="71">
        <v>-0.011040924963337091</v>
      </c>
    </row>
    <row r="20" spans="1:10" ht="16.5">
      <c r="A20" s="73" t="s">
        <v>124</v>
      </c>
      <c r="B20" s="74">
        <v>0</v>
      </c>
      <c r="C20" s="74">
        <v>0</v>
      </c>
      <c r="D20" s="75" t="s">
        <v>108</v>
      </c>
      <c r="E20" s="75">
        <v>0</v>
      </c>
      <c r="G20" s="74">
        <v>0</v>
      </c>
      <c r="H20" s="74">
        <v>0</v>
      </c>
      <c r="I20" s="75" t="s">
        <v>108</v>
      </c>
      <c r="J20" s="75">
        <v>0</v>
      </c>
    </row>
    <row r="21" spans="1:10" ht="16.5">
      <c r="A21" s="76" t="s">
        <v>125</v>
      </c>
      <c r="B21" s="77">
        <v>441.4217</v>
      </c>
      <c r="C21" s="77">
        <v>612.55997</v>
      </c>
      <c r="D21" s="78">
        <v>38.76979088250532</v>
      </c>
      <c r="E21" s="78">
        <v>0.2339147115642962</v>
      </c>
      <c r="G21" s="77">
        <v>1623.2816099999998</v>
      </c>
      <c r="H21" s="77">
        <v>1588.04102</v>
      </c>
      <c r="I21" s="78">
        <v>-2.1709474057307943</v>
      </c>
      <c r="J21" s="78">
        <v>-0.008763375681202229</v>
      </c>
    </row>
    <row r="22" spans="1:10" ht="16.5">
      <c r="A22" s="73" t="s">
        <v>126</v>
      </c>
      <c r="B22" s="74">
        <v>226.69775</v>
      </c>
      <c r="C22" s="74">
        <v>367.55969999999996</v>
      </c>
      <c r="D22" s="75">
        <v>62.136457022621514</v>
      </c>
      <c r="E22" s="75">
        <v>0.1925325200765107</v>
      </c>
      <c r="G22" s="74">
        <v>1503.11846</v>
      </c>
      <c r="H22" s="74">
        <v>1493.9596399999998</v>
      </c>
      <c r="I22" s="75">
        <v>-0.6093212373960211</v>
      </c>
      <c r="J22" s="75">
        <v>-0.0022775492821348617</v>
      </c>
    </row>
    <row r="23" spans="1:10" s="135" customFormat="1" ht="16.5">
      <c r="A23" s="69" t="s">
        <v>127</v>
      </c>
      <c r="B23" s="70">
        <v>5152.134480000001</v>
      </c>
      <c r="C23" s="70">
        <v>6343.8632800000005</v>
      </c>
      <c r="D23" s="71">
        <v>23.130778216798408</v>
      </c>
      <c r="E23" s="71">
        <v>1.628875286134801</v>
      </c>
      <c r="G23" s="70">
        <v>18834.634760000004</v>
      </c>
      <c r="H23" s="70">
        <v>22238.67577</v>
      </c>
      <c r="I23" s="71">
        <v>18.07330512842924</v>
      </c>
      <c r="J23" s="71">
        <v>0.846492360225779</v>
      </c>
    </row>
    <row r="24" spans="1:10" ht="16.5">
      <c r="A24" s="73" t="s">
        <v>128</v>
      </c>
      <c r="B24" s="74">
        <v>1320.0767100000003</v>
      </c>
      <c r="C24" s="74">
        <v>2931.6932199999997</v>
      </c>
      <c r="D24" s="75">
        <v>122.08506504140955</v>
      </c>
      <c r="E24" s="75">
        <v>2.20278498251097</v>
      </c>
      <c r="G24" s="74">
        <v>7101.5786100000005</v>
      </c>
      <c r="H24" s="74">
        <v>11561.77852</v>
      </c>
      <c r="I24" s="75">
        <v>62.805752846549126</v>
      </c>
      <c r="J24" s="75">
        <v>1.1091303359164608</v>
      </c>
    </row>
    <row r="25" spans="1:10" ht="16.5">
      <c r="A25" s="76" t="s">
        <v>135</v>
      </c>
      <c r="B25" s="77">
        <v>0</v>
      </c>
      <c r="C25" s="77">
        <v>11.734309999999999</v>
      </c>
      <c r="D25" s="78" t="s">
        <v>108</v>
      </c>
      <c r="E25" s="78">
        <v>0.016038655404521953</v>
      </c>
      <c r="G25" s="77">
        <v>343.11661</v>
      </c>
      <c r="H25" s="77">
        <v>54.49763</v>
      </c>
      <c r="I25" s="78">
        <v>-84.11687793254895</v>
      </c>
      <c r="J25" s="78">
        <v>-0.07177168573129412</v>
      </c>
    </row>
    <row r="26" spans="1:10" ht="16.5">
      <c r="A26" s="73" t="s">
        <v>131</v>
      </c>
      <c r="B26" s="74">
        <v>1790.8729800000003</v>
      </c>
      <c r="C26" s="74">
        <v>887.56103</v>
      </c>
      <c r="D26" s="75">
        <v>-50.439755364448025</v>
      </c>
      <c r="E26" s="75">
        <v>-1.2346622075636975</v>
      </c>
      <c r="G26" s="74">
        <v>4094.1929000000005</v>
      </c>
      <c r="H26" s="74">
        <v>2711.2358699999995</v>
      </c>
      <c r="I26" s="75">
        <v>-33.77850198509213</v>
      </c>
      <c r="J26" s="75">
        <v>-0.34390377700400704</v>
      </c>
    </row>
    <row r="27" spans="1:10" ht="16.5">
      <c r="A27" s="76" t="s">
        <v>130</v>
      </c>
      <c r="B27" s="77">
        <v>46.56173</v>
      </c>
      <c r="C27" s="77">
        <v>111.79959000000001</v>
      </c>
      <c r="D27" s="78">
        <v>140.11047269936068</v>
      </c>
      <c r="E27" s="78">
        <v>0.08916822172487746</v>
      </c>
      <c r="G27" s="77">
        <v>405.77388</v>
      </c>
      <c r="H27" s="77">
        <v>345.0729700000001</v>
      </c>
      <c r="I27" s="78">
        <v>-14.959294570660864</v>
      </c>
      <c r="J27" s="78">
        <v>-0.015094664377663462</v>
      </c>
    </row>
    <row r="28" spans="1:10" ht="16.5">
      <c r="A28" s="73" t="s">
        <v>133</v>
      </c>
      <c r="B28" s="74">
        <v>135.23994</v>
      </c>
      <c r="C28" s="74">
        <v>197.38773999999998</v>
      </c>
      <c r="D28" s="75">
        <v>45.953732307186755</v>
      </c>
      <c r="E28" s="75">
        <v>0.08494467491903224</v>
      </c>
      <c r="G28" s="74">
        <v>524.1182200000001</v>
      </c>
      <c r="H28" s="74">
        <v>748.6629</v>
      </c>
      <c r="I28" s="75">
        <v>42.8423724708521</v>
      </c>
      <c r="J28" s="75">
        <v>0.05583815106544278</v>
      </c>
    </row>
    <row r="29" spans="1:10" ht="16.5">
      <c r="A29" s="76" t="s">
        <v>134</v>
      </c>
      <c r="B29" s="77">
        <v>0</v>
      </c>
      <c r="C29" s="77">
        <v>0</v>
      </c>
      <c r="D29" s="78" t="s">
        <v>108</v>
      </c>
      <c r="E29" s="78">
        <v>0</v>
      </c>
      <c r="G29" s="77">
        <v>0</v>
      </c>
      <c r="H29" s="77">
        <v>0</v>
      </c>
      <c r="I29" s="78" t="s">
        <v>108</v>
      </c>
      <c r="J29" s="78">
        <v>0</v>
      </c>
    </row>
    <row r="30" spans="1:10" ht="16.5">
      <c r="A30" s="73" t="s">
        <v>132</v>
      </c>
      <c r="B30" s="74">
        <v>0</v>
      </c>
      <c r="C30" s="74">
        <v>0</v>
      </c>
      <c r="D30" s="75" t="s">
        <v>108</v>
      </c>
      <c r="E30" s="75">
        <v>0</v>
      </c>
      <c r="G30" s="74">
        <v>0</v>
      </c>
      <c r="H30" s="74">
        <v>0</v>
      </c>
      <c r="I30" s="75" t="s">
        <v>108</v>
      </c>
      <c r="J30" s="75">
        <v>0</v>
      </c>
    </row>
    <row r="31" spans="1:10" ht="16.5">
      <c r="A31" s="76" t="s">
        <v>136</v>
      </c>
      <c r="B31" s="77">
        <v>0</v>
      </c>
      <c r="C31" s="77">
        <v>330.86763</v>
      </c>
      <c r="D31" s="78" t="s">
        <v>108</v>
      </c>
      <c r="E31" s="78">
        <v>0.4522355300039687</v>
      </c>
      <c r="G31" s="77">
        <v>60.42289</v>
      </c>
      <c r="H31" s="77">
        <v>1083.29872</v>
      </c>
      <c r="I31" s="78" t="s">
        <v>161</v>
      </c>
      <c r="J31" s="78">
        <v>0.25436138196073116</v>
      </c>
    </row>
    <row r="32" spans="1:10" ht="16.5">
      <c r="A32" s="73" t="s">
        <v>129</v>
      </c>
      <c r="B32" s="74">
        <v>1859.3831200000004</v>
      </c>
      <c r="C32" s="74">
        <v>1872.8197600000008</v>
      </c>
      <c r="D32" s="75">
        <v>0.7226396677195046</v>
      </c>
      <c r="E32" s="75">
        <v>0.018365429135127814</v>
      </c>
      <c r="G32" s="74">
        <v>6305.43165</v>
      </c>
      <c r="H32" s="74">
        <v>5734.129160000002</v>
      </c>
      <c r="I32" s="75">
        <v>-9.060481846631363</v>
      </c>
      <c r="J32" s="75">
        <v>-0.14206738160389068</v>
      </c>
    </row>
    <row r="33" spans="1:10" ht="16.5">
      <c r="A33" s="73"/>
      <c r="B33" s="74"/>
      <c r="C33" s="74"/>
      <c r="D33" s="75"/>
      <c r="E33" s="75"/>
      <c r="G33" s="77"/>
      <c r="H33" s="77"/>
      <c r="I33" s="78"/>
      <c r="J33" s="78"/>
    </row>
    <row r="34" spans="1:10" ht="16.5">
      <c r="A34" s="76" t="s">
        <v>137</v>
      </c>
      <c r="B34" s="77">
        <v>29483.900639999996</v>
      </c>
      <c r="C34" s="77">
        <v>64465.64033999987</v>
      </c>
      <c r="D34" s="78">
        <v>118.64691896478958</v>
      </c>
      <c r="E34" s="78">
        <v>47.813639532190905</v>
      </c>
      <c r="G34" s="74">
        <v>200273.09915</v>
      </c>
      <c r="H34" s="74">
        <v>244011.18671999997</v>
      </c>
      <c r="I34" s="75">
        <v>21.8392224196027</v>
      </c>
      <c r="J34" s="75">
        <v>10.876472072494538</v>
      </c>
    </row>
    <row r="35" spans="1:10" ht="16.5">
      <c r="A35" s="73" t="s">
        <v>138</v>
      </c>
      <c r="B35" s="74">
        <v>28.169910000000005</v>
      </c>
      <c r="C35" s="74">
        <v>23.81891</v>
      </c>
      <c r="D35" s="75">
        <v>-15.44555875400384</v>
      </c>
      <c r="E35" s="75">
        <v>-0.005947021142706736</v>
      </c>
      <c r="G35" s="77">
        <v>49.25842</v>
      </c>
      <c r="H35" s="77">
        <v>81.15755</v>
      </c>
      <c r="I35" s="78">
        <v>64.75873566387229</v>
      </c>
      <c r="J35" s="78">
        <v>0.007932445515058284</v>
      </c>
    </row>
    <row r="36" spans="1:10" ht="16.5">
      <c r="A36" s="76" t="s">
        <v>139</v>
      </c>
      <c r="B36" s="77">
        <v>115.88135</v>
      </c>
      <c r="C36" s="77">
        <v>396.05229</v>
      </c>
      <c r="D36" s="78">
        <v>241.77396966811315</v>
      </c>
      <c r="E36" s="78">
        <v>0.3829424278906043</v>
      </c>
      <c r="G36" s="74">
        <v>2563.37152</v>
      </c>
      <c r="H36" s="74">
        <v>845.3563300000001</v>
      </c>
      <c r="I36" s="75">
        <v>-67.02170077944847</v>
      </c>
      <c r="J36" s="75">
        <v>-0.42722362298650485</v>
      </c>
    </row>
    <row r="37" spans="1:10" ht="16.5">
      <c r="A37" s="73"/>
      <c r="B37" s="74"/>
      <c r="C37" s="74"/>
      <c r="D37" s="75"/>
      <c r="E37" s="75"/>
      <c r="G37" s="77"/>
      <c r="H37" s="77"/>
      <c r="I37" s="78"/>
      <c r="J37" s="78"/>
    </row>
    <row r="38" spans="1:10" ht="16.5">
      <c r="A38" s="69" t="s">
        <v>140</v>
      </c>
      <c r="B38" s="70">
        <v>14928.375520000003</v>
      </c>
      <c r="C38" s="70">
        <v>31251.415960000006</v>
      </c>
      <c r="D38" s="71">
        <v>109.34237565320836</v>
      </c>
      <c r="E38" s="71">
        <v>22.310610574566073</v>
      </c>
      <c r="G38" s="67">
        <v>66848.50828000001</v>
      </c>
      <c r="H38" s="67">
        <v>95884.32307</v>
      </c>
      <c r="I38" s="68">
        <v>43.43524715373049</v>
      </c>
      <c r="J38" s="68">
        <v>7.220416945759911</v>
      </c>
    </row>
    <row r="39" spans="1:10" s="135" customFormat="1" ht="16.5">
      <c r="A39" s="73" t="s">
        <v>147</v>
      </c>
      <c r="B39" s="74">
        <v>4457.320009999999</v>
      </c>
      <c r="C39" s="74">
        <v>14912.397340000001</v>
      </c>
      <c r="D39" s="75">
        <v>234.55971988872312</v>
      </c>
      <c r="E39" s="75">
        <v>14.290178333749449</v>
      </c>
      <c r="G39" s="77">
        <v>13942.812170000001</v>
      </c>
      <c r="H39" s="77">
        <v>40258.76693</v>
      </c>
      <c r="I39" s="78">
        <v>188.74208760139953</v>
      </c>
      <c r="J39" s="78">
        <v>6.544061775679734</v>
      </c>
    </row>
    <row r="40" spans="1:10" ht="16.5">
      <c r="A40" s="76" t="s">
        <v>150</v>
      </c>
      <c r="B40" s="77">
        <v>3921.7663700000016</v>
      </c>
      <c r="C40" s="77">
        <v>8207.33544</v>
      </c>
      <c r="D40" s="78">
        <v>109.27650108846225</v>
      </c>
      <c r="E40" s="78">
        <v>5.85758902960699</v>
      </c>
      <c r="G40" s="74">
        <v>15697.354920000002</v>
      </c>
      <c r="H40" s="74">
        <v>20271.386459999998</v>
      </c>
      <c r="I40" s="75">
        <v>29.1388680660601</v>
      </c>
      <c r="J40" s="75">
        <v>1.137437164437027</v>
      </c>
    </row>
    <row r="41" spans="1:10" ht="16.5">
      <c r="A41" s="73" t="s">
        <v>141</v>
      </c>
      <c r="B41" s="74">
        <v>2044.4831700000004</v>
      </c>
      <c r="C41" s="74">
        <v>2081.633749999999</v>
      </c>
      <c r="D41" s="75">
        <v>1.8171135152948548</v>
      </c>
      <c r="E41" s="75">
        <v>0.05077804751179268</v>
      </c>
      <c r="G41" s="77">
        <v>10859.537829999996</v>
      </c>
      <c r="H41" s="77">
        <v>9601.036999999997</v>
      </c>
      <c r="I41" s="78">
        <v>-11.588898622585308</v>
      </c>
      <c r="J41" s="78">
        <v>-0.3129549070658237</v>
      </c>
    </row>
    <row r="42" spans="1:10" ht="16.5">
      <c r="A42" s="76" t="s">
        <v>169</v>
      </c>
      <c r="B42" s="77">
        <v>568.5237000000001</v>
      </c>
      <c r="C42" s="77">
        <v>340.6542299999999</v>
      </c>
      <c r="D42" s="78">
        <v>-40.080909555749415</v>
      </c>
      <c r="E42" s="78">
        <v>-0.31145588505340793</v>
      </c>
      <c r="G42" s="74">
        <v>3010.8377800000003</v>
      </c>
      <c r="H42" s="74">
        <v>2360.2525499999997</v>
      </c>
      <c r="I42" s="75">
        <v>-21.60811300833353</v>
      </c>
      <c r="J42" s="75">
        <v>-0.1617828414090499</v>
      </c>
    </row>
    <row r="43" spans="1:10" ht="16.5">
      <c r="A43" s="73" t="s">
        <v>142</v>
      </c>
      <c r="B43" s="74">
        <v>448.88599</v>
      </c>
      <c r="C43" s="74">
        <v>637.37426</v>
      </c>
      <c r="D43" s="75">
        <v>41.99023230820815</v>
      </c>
      <c r="E43" s="75">
        <v>0.2576289880124603</v>
      </c>
      <c r="G43" s="77">
        <v>4068.3886000000007</v>
      </c>
      <c r="H43" s="77">
        <v>6075.93614</v>
      </c>
      <c r="I43" s="78">
        <v>49.34502913512242</v>
      </c>
      <c r="J43" s="78">
        <v>0.4992224389799748</v>
      </c>
    </row>
    <row r="44" spans="1:10" ht="16.5">
      <c r="A44" s="76" t="s">
        <v>170</v>
      </c>
      <c r="B44" s="77">
        <v>94.26058</v>
      </c>
      <c r="C44" s="77">
        <v>880.7662600000001</v>
      </c>
      <c r="D44" s="78">
        <v>834.3951204204346</v>
      </c>
      <c r="E44" s="78">
        <v>1.0750094019349428</v>
      </c>
      <c r="G44" s="74">
        <v>1050.2094800000002</v>
      </c>
      <c r="H44" s="74">
        <v>4125.23008</v>
      </c>
      <c r="I44" s="75">
        <v>292.8006896300345</v>
      </c>
      <c r="J44" s="75">
        <v>0.7646739383544893</v>
      </c>
    </row>
    <row r="45" spans="1:10" ht="16.5">
      <c r="A45" s="73" t="s">
        <v>144</v>
      </c>
      <c r="B45" s="74">
        <v>2041.8158399999998</v>
      </c>
      <c r="C45" s="74">
        <v>1458.48941</v>
      </c>
      <c r="D45" s="75">
        <v>-28.569003069346355</v>
      </c>
      <c r="E45" s="75">
        <v>-0.7973005314432631</v>
      </c>
      <c r="G45" s="77">
        <v>5466.39168</v>
      </c>
      <c r="H45" s="77">
        <v>6483.703909999998</v>
      </c>
      <c r="I45" s="78">
        <v>18.61030620476867</v>
      </c>
      <c r="J45" s="78">
        <v>0.25297786605081174</v>
      </c>
    </row>
    <row r="46" spans="1:10" ht="16.5">
      <c r="A46" s="76" t="s">
        <v>171</v>
      </c>
      <c r="B46" s="77">
        <v>21.578559999999996</v>
      </c>
      <c r="C46" s="77">
        <v>346.76982</v>
      </c>
      <c r="D46" s="78" t="s">
        <v>161</v>
      </c>
      <c r="E46" s="78">
        <v>0.4444769704995269</v>
      </c>
      <c r="G46" s="74">
        <v>23.140659999999997</v>
      </c>
      <c r="H46" s="74">
        <v>551.28273</v>
      </c>
      <c r="I46" s="75" t="s">
        <v>161</v>
      </c>
      <c r="J46" s="75">
        <v>0.13133455973517455</v>
      </c>
    </row>
    <row r="47" spans="1:10" ht="16.5">
      <c r="A47" s="73" t="s">
        <v>172</v>
      </c>
      <c r="B47" s="74">
        <v>290.50329000000005</v>
      </c>
      <c r="C47" s="74">
        <v>70.09824</v>
      </c>
      <c r="D47" s="75">
        <v>-75.87007018061655</v>
      </c>
      <c r="E47" s="75">
        <v>-0.3012533882577188</v>
      </c>
      <c r="G47" s="77">
        <v>478.24138000000005</v>
      </c>
      <c r="H47" s="77">
        <v>578.09473</v>
      </c>
      <c r="I47" s="78">
        <v>20.879278576855874</v>
      </c>
      <c r="J47" s="78">
        <v>0.02483081069518336</v>
      </c>
    </row>
    <row r="48" spans="1:10" ht="16.5">
      <c r="A48" s="76" t="s">
        <v>173</v>
      </c>
      <c r="B48" s="77">
        <v>202.27929999999998</v>
      </c>
      <c r="C48" s="77">
        <v>1355.3698000000002</v>
      </c>
      <c r="D48" s="78">
        <v>570.0486901032386</v>
      </c>
      <c r="E48" s="78">
        <v>1.5760637975073033</v>
      </c>
      <c r="G48" s="74">
        <v>9867.696100000005</v>
      </c>
      <c r="H48" s="74">
        <v>2759.7721</v>
      </c>
      <c r="I48" s="75">
        <v>-72.03225482389959</v>
      </c>
      <c r="J48" s="75">
        <v>-1.7675472608555527</v>
      </c>
    </row>
    <row r="49" spans="1:10" ht="16.5">
      <c r="A49" s="73" t="s">
        <v>149</v>
      </c>
      <c r="B49" s="74">
        <v>164.45999</v>
      </c>
      <c r="C49" s="74">
        <v>18.37867</v>
      </c>
      <c r="D49" s="75">
        <v>-88.82483818708732</v>
      </c>
      <c r="E49" s="75">
        <v>-0.19966644417249083</v>
      </c>
      <c r="G49" s="77">
        <v>371.43594</v>
      </c>
      <c r="H49" s="77">
        <v>386.40261999999996</v>
      </c>
      <c r="I49" s="78">
        <v>4.029410831918945</v>
      </c>
      <c r="J49" s="78">
        <v>0.003721806006662627</v>
      </c>
    </row>
    <row r="50" spans="1:10" ht="16.5">
      <c r="A50" s="76" t="s">
        <v>174</v>
      </c>
      <c r="B50" s="77">
        <v>0</v>
      </c>
      <c r="C50" s="77">
        <v>0</v>
      </c>
      <c r="D50" s="78" t="s">
        <v>108</v>
      </c>
      <c r="E50" s="78">
        <v>0</v>
      </c>
      <c r="G50" s="74">
        <v>81.93163</v>
      </c>
      <c r="H50" s="74">
        <v>2.16832</v>
      </c>
      <c r="I50" s="75">
        <v>-97.35350071761052</v>
      </c>
      <c r="J50" s="75">
        <v>-0.019834964485730598</v>
      </c>
    </row>
    <row r="51" spans="1:10" ht="16.5">
      <c r="A51" s="73" t="s">
        <v>143</v>
      </c>
      <c r="B51" s="74">
        <v>182.81655</v>
      </c>
      <c r="C51" s="74">
        <v>712.4647000000001</v>
      </c>
      <c r="D51" s="75">
        <v>289.7156466414009</v>
      </c>
      <c r="E51" s="75">
        <v>0.7239321411734099</v>
      </c>
      <c r="G51" s="77">
        <v>1003.3136900000001</v>
      </c>
      <c r="H51" s="77">
        <v>1750.81437</v>
      </c>
      <c r="I51" s="78">
        <v>74.50318753250542</v>
      </c>
      <c r="J51" s="78">
        <v>0.18588307632744272</v>
      </c>
    </row>
    <row r="52" spans="1:10" ht="16.5">
      <c r="A52" s="76" t="s">
        <v>217</v>
      </c>
      <c r="B52" s="77">
        <v>489.6821699999999</v>
      </c>
      <c r="C52" s="77">
        <v>229.6840399999991</v>
      </c>
      <c r="D52" s="78">
        <f>(C52-B52)/B52*100</f>
        <v>-53.09528219089555</v>
      </c>
      <c r="E52" s="78">
        <f>(D52*(B52/B16))</f>
        <v>-0.35536988650292306</v>
      </c>
      <c r="G52" s="74">
        <v>927.2164200000018</v>
      </c>
      <c r="H52" s="74">
        <v>679.4751299999953</v>
      </c>
      <c r="I52" s="75">
        <v>-26.718820402253673</v>
      </c>
      <c r="J52" s="75">
        <v>-0.061606516690433426</v>
      </c>
    </row>
    <row r="53" spans="1:5" ht="16.5">
      <c r="A53" s="73"/>
      <c r="B53" s="74"/>
      <c r="C53" s="74"/>
      <c r="D53" s="75"/>
      <c r="E53" s="75"/>
    </row>
    <row r="54" spans="1:10" ht="16.5">
      <c r="A54" s="76" t="s">
        <v>156</v>
      </c>
      <c r="B54" s="77">
        <v>11386.740120000002</v>
      </c>
      <c r="C54" s="77">
        <v>19548.135120000006</v>
      </c>
      <c r="D54" s="78">
        <v>71.67455227739052</v>
      </c>
      <c r="E54" s="78">
        <v>11.155134134447485</v>
      </c>
      <c r="G54" s="77">
        <v>54441.58634</v>
      </c>
      <c r="H54" s="77">
        <v>75965.39724999998</v>
      </c>
      <c r="I54" s="78">
        <v>39.53560569594523</v>
      </c>
      <c r="J54" s="78">
        <v>5.352386015543117</v>
      </c>
    </row>
    <row r="55" spans="1:10" ht="16.5">
      <c r="A55" s="73" t="s">
        <v>154</v>
      </c>
      <c r="B55" s="74">
        <v>2316.275580000001</v>
      </c>
      <c r="C55" s="74">
        <v>16170.071380000001</v>
      </c>
      <c r="D55" s="75">
        <v>598.1065430910425</v>
      </c>
      <c r="E55" s="75">
        <v>18.93560481023712</v>
      </c>
      <c r="G55" s="74">
        <v>10655.299760000002</v>
      </c>
      <c r="H55" s="74">
        <v>54843.95653</v>
      </c>
      <c r="I55" s="75">
        <v>414.7105925248976</v>
      </c>
      <c r="J55" s="75">
        <v>10.988516370560461</v>
      </c>
    </row>
    <row r="56" spans="1:10" ht="16.5">
      <c r="A56" s="76" t="s">
        <v>175</v>
      </c>
      <c r="B56" s="77">
        <v>1754.9895699999997</v>
      </c>
      <c r="C56" s="77">
        <v>6966.879349999999</v>
      </c>
      <c r="D56" s="78">
        <v>296.97554156974275</v>
      </c>
      <c r="E56" s="78">
        <v>7.123700003474403</v>
      </c>
      <c r="G56" s="77">
        <v>8664.783019999999</v>
      </c>
      <c r="H56" s="77">
        <v>16403.08995</v>
      </c>
      <c r="I56" s="78">
        <v>89.30756733479059</v>
      </c>
      <c r="J56" s="78">
        <v>1.924306340048238</v>
      </c>
    </row>
    <row r="57" spans="1:10" ht="16.5">
      <c r="A57" s="73" t="s">
        <v>176</v>
      </c>
      <c r="B57" s="74">
        <v>239.30468</v>
      </c>
      <c r="C57" s="74">
        <v>476.0401299999998</v>
      </c>
      <c r="D57" s="75">
        <v>98.92637703533413</v>
      </c>
      <c r="E57" s="75">
        <v>0.32357405800464056</v>
      </c>
      <c r="G57" s="74">
        <v>4513.494350000001</v>
      </c>
      <c r="H57" s="74">
        <v>1898.9063999999998</v>
      </c>
      <c r="I57" s="75">
        <v>-57.92824244922341</v>
      </c>
      <c r="J57" s="75">
        <v>-0.6501768687015269</v>
      </c>
    </row>
    <row r="58" spans="1:5" ht="8.25" customHeight="1">
      <c r="A58" s="73"/>
      <c r="B58" s="74"/>
      <c r="C58" s="74"/>
      <c r="D58" s="75"/>
      <c r="E58" s="75"/>
    </row>
    <row r="59" spans="1:10" ht="17.25" thickBot="1">
      <c r="A59" s="220" t="s">
        <v>157</v>
      </c>
      <c r="B59" s="221">
        <v>7088.7878900000305</v>
      </c>
      <c r="C59" s="221">
        <v>6222.022219999932</v>
      </c>
      <c r="D59" s="222">
        <v>-12.227276135921949</v>
      </c>
      <c r="E59" s="222">
        <v>-1.1847101276173182</v>
      </c>
      <c r="F59" s="248"/>
      <c r="G59" s="221">
        <v>32164.441140000017</v>
      </c>
      <c r="H59" s="221">
        <v>30618.475610000194</v>
      </c>
      <c r="I59" s="222">
        <v>-4.806443001048278</v>
      </c>
      <c r="J59" s="222">
        <v>-0.3844395547741206</v>
      </c>
    </row>
    <row r="60" spans="1:5" ht="16.5">
      <c r="A60" s="126" t="s">
        <v>54</v>
      </c>
      <c r="B60" s="137"/>
      <c r="C60" s="138"/>
      <c r="D60" s="138"/>
      <c r="E60" s="138"/>
    </row>
    <row r="61" spans="1:5" ht="16.5">
      <c r="A61" s="296" t="s">
        <v>49</v>
      </c>
      <c r="B61" s="296"/>
      <c r="C61" s="296"/>
      <c r="D61" s="296"/>
      <c r="E61" s="296"/>
    </row>
    <row r="62" ht="16.5">
      <c r="A62" s="150" t="s">
        <v>24</v>
      </c>
    </row>
    <row r="63" spans="1:10" ht="16.5">
      <c r="A63" s="150" t="s">
        <v>25</v>
      </c>
      <c r="E63" s="165"/>
      <c r="F63" s="165"/>
      <c r="G63" s="165"/>
      <c r="H63" s="165"/>
      <c r="I63" s="165"/>
      <c r="J63" s="165"/>
    </row>
    <row r="64" ht="16.5">
      <c r="A64" s="151" t="s">
        <v>46</v>
      </c>
    </row>
  </sheetData>
  <sheetProtection/>
  <mergeCells count="8">
    <mergeCell ref="G13:J13"/>
    <mergeCell ref="G14:J14"/>
    <mergeCell ref="A6:J7"/>
    <mergeCell ref="A8:J11"/>
    <mergeCell ref="A61:E61"/>
    <mergeCell ref="B13:E13"/>
    <mergeCell ref="A14:A15"/>
    <mergeCell ref="B14:E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Nelson Felipe  Suarez Moreno</cp:lastModifiedBy>
  <dcterms:created xsi:type="dcterms:W3CDTF">2016-02-24T02:07:01Z</dcterms:created>
  <dcterms:modified xsi:type="dcterms:W3CDTF">2021-06-15T03:20:13Z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