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75" windowWidth="19230" windowHeight="2865" tabRatio="716" activeTab="2"/>
  </bookViews>
  <sheets>
    <sheet name="1.1 Variables principales" sheetId="1" r:id="rId1"/>
    <sheet name="1.1a personal" sheetId="2" r:id="rId2"/>
    <sheet name="1.1b personal_contratación" sheetId="3" r:id="rId3"/>
    <sheet name="1.2 ESCAPER" sheetId="4" r:id="rId4"/>
    <sheet name="1.3 Org Jurídica" sheetId="5" r:id="rId5"/>
    <sheet name="CVs Var. Principales" sheetId="6" r:id="rId6"/>
    <sheet name="CVs Escaper" sheetId="7" r:id="rId7"/>
    <sheet name="CVs Org Jurídica" sheetId="8" r:id="rId8"/>
  </sheets>
  <definedNames>
    <definedName name="_xlnm.Print_Area" localSheetId="0">'1.1 Variables principales'!$A$1:$BA$50</definedName>
    <definedName name="_xlnm.Print_Area" localSheetId="1">'1.1a personal'!$A$1:$AA$52</definedName>
    <definedName name="_xlnm.Print_Area" localSheetId="2">'1.1b personal_contratación'!$A$1:$V$27</definedName>
    <definedName name="_xlnm.Print_Area" localSheetId="3">'1.2 ESCAPER'!$A$1:$AH$35</definedName>
    <definedName name="_xlnm.Print_Area" localSheetId="4">'1.3 Org Jurídica'!$A$1:$AQ$36</definedName>
    <definedName name="_xlnm.Print_Area" localSheetId="6">'CVs Escaper'!$A$1:$O$19</definedName>
    <definedName name="_xlnm.Print_Area" localSheetId="7">'CVs Org Jurídica'!$A$1:$O$23</definedName>
    <definedName name="_xlnm.Print_Area" localSheetId="5">'CVs Var. Principales'!$A$1:$P$45</definedName>
    <definedName name="_xlnm.Print_Titles" localSheetId="0">'1.1 Variables principales'!$A:$E</definedName>
    <definedName name="_xlnm.Print_Titles" localSheetId="1">'1.1a personal'!$A:$B</definedName>
    <definedName name="_xlnm.Print_Titles" localSheetId="2">'1.1b personal_contratación'!$A:$B</definedName>
    <definedName name="_xlnm.Print_Titles" localSheetId="3">'1.2 ESCAPER'!$A:$D</definedName>
    <definedName name="_xlnm.Print_Titles" localSheetId="4">'1.3 Org Jurídica'!$A:$D</definedName>
    <definedName name="_xlnm.Print_Titles" localSheetId="5">'CVs Var. Principales'!$A:$B</definedName>
  </definedNames>
  <calcPr fullCalcOnLoad="1"/>
</workbook>
</file>

<file path=xl/sharedStrings.xml><?xml version="1.0" encoding="utf-8"?>
<sst xmlns="http://schemas.openxmlformats.org/spreadsheetml/2006/main" count="730" uniqueCount="200">
  <si>
    <t>Grupos,</t>
  </si>
  <si>
    <t>Número de</t>
  </si>
  <si>
    <t xml:space="preserve">Valor de las </t>
  </si>
  <si>
    <t>Producción</t>
  </si>
  <si>
    <t xml:space="preserve">Consumo </t>
  </si>
  <si>
    <t xml:space="preserve">Valor </t>
  </si>
  <si>
    <t>Sueldos y</t>
  </si>
  <si>
    <t xml:space="preserve">Prestaciones </t>
  </si>
  <si>
    <t xml:space="preserve">clases </t>
  </si>
  <si>
    <t>Descripción</t>
  </si>
  <si>
    <t>ventas</t>
  </si>
  <si>
    <t>bruta</t>
  </si>
  <si>
    <t>intermedio</t>
  </si>
  <si>
    <t>agregado</t>
  </si>
  <si>
    <t>salarios causados</t>
  </si>
  <si>
    <t>sociales</t>
  </si>
  <si>
    <t>Personal remunerado</t>
  </si>
  <si>
    <t>Socios</t>
  </si>
  <si>
    <t>comerciales</t>
  </si>
  <si>
    <t>CIIU Rev.3A.C.</t>
  </si>
  <si>
    <t>Número</t>
  </si>
  <si>
    <t>TOTAL NACIONAL</t>
  </si>
  <si>
    <t>Vehículos automotores</t>
  </si>
  <si>
    <t>Partes piezas y accesorios</t>
  </si>
  <si>
    <t>Motocicletas y sus partes</t>
  </si>
  <si>
    <t>Subtotal 50</t>
  </si>
  <si>
    <t>Automotores, combustibles y lubricantes</t>
  </si>
  <si>
    <t>Materias primas agropecuarias</t>
  </si>
  <si>
    <t>Productos de uso doméstico</t>
  </si>
  <si>
    <t>Materiales de construcción, vidrio y fontanería</t>
  </si>
  <si>
    <t>Productos intermedios no agrop.desperd. y desechos</t>
  </si>
  <si>
    <t>Maquinaria y equipo excepto automotores</t>
  </si>
  <si>
    <t>Subtotal 51</t>
  </si>
  <si>
    <t>Comercio mayorista</t>
  </si>
  <si>
    <t>Especializado (alimentos)</t>
  </si>
  <si>
    <t>Productos farmacéuticos, perfumería y de tocador</t>
  </si>
  <si>
    <t>Textiles</t>
  </si>
  <si>
    <t>Prendas de vestir y sus accesorios</t>
  </si>
  <si>
    <t>Calzado, artículos de cuero y sucedáneos del cuero</t>
  </si>
  <si>
    <t>Artículos de uso doméstico</t>
  </si>
  <si>
    <t>Ferretería, cerrajería y productos de vidrio</t>
  </si>
  <si>
    <t>Pintura</t>
  </si>
  <si>
    <t>Libros, períodicos y artículos de papelerías</t>
  </si>
  <si>
    <t>Subtotal 52</t>
  </si>
  <si>
    <t>Comercio minorista</t>
  </si>
  <si>
    <t>Permanente</t>
  </si>
  <si>
    <t>empresas</t>
  </si>
  <si>
    <t>Valores en miles de pesos</t>
  </si>
  <si>
    <t>(conclusión)</t>
  </si>
  <si>
    <t>Resto</t>
  </si>
  <si>
    <t>(continuación)</t>
  </si>
  <si>
    <t>Coeficiente técnico</t>
  </si>
  <si>
    <t>Combustibles, lubricantes y aditivos</t>
  </si>
  <si>
    <t>Relación costo/ventas</t>
  </si>
  <si>
    <t>Número de empresas</t>
  </si>
  <si>
    <t xml:space="preserve">1.1 Colombia.  Resumen de las principales variables, </t>
  </si>
  <si>
    <t>Total nacional</t>
  </si>
  <si>
    <t>Remuneración</t>
  </si>
  <si>
    <t>Costo de mercancía</t>
  </si>
  <si>
    <t>5235 - 36 -37</t>
  </si>
  <si>
    <t>5211 - 5219</t>
  </si>
  <si>
    <t xml:space="preserve">No especializados </t>
  </si>
  <si>
    <t>5243-45-46-49</t>
  </si>
  <si>
    <t>*</t>
  </si>
  <si>
    <t xml:space="preserve">Remunerado </t>
  </si>
  <si>
    <t>* Coeficiente de variación superior a 15%</t>
  </si>
  <si>
    <t xml:space="preserve">Según grupos y clases comerciales </t>
  </si>
  <si>
    <t>Sector Comercio</t>
  </si>
  <si>
    <t>TRF: Tasa de respuesta o cobertura por fuentes</t>
  </si>
  <si>
    <t>INIC: Índice de No Imputación Central</t>
  </si>
  <si>
    <t>IDCL: Índice de Calidad Local</t>
  </si>
  <si>
    <t>IDCC: Índice de Calidad Cental</t>
  </si>
  <si>
    <t>El detalle de cada uno de los componentes se encuentra en la metolodología de la investigación publicada en Página web</t>
  </si>
  <si>
    <t xml:space="preserve">1.1a Colombia.  Resumen de las principales variables, </t>
  </si>
  <si>
    <t>Actividad CIIU Rev 3 A.C.</t>
  </si>
  <si>
    <t>Personal ocupado</t>
  </si>
  <si>
    <t>Sueldos y salarios causados</t>
  </si>
  <si>
    <t>Prestaciones sociales causadas</t>
  </si>
  <si>
    <t>Ventas</t>
  </si>
  <si>
    <t>Costo de la mercancía</t>
  </si>
  <si>
    <t>Producción Bruta</t>
  </si>
  <si>
    <t>Consumo Intermedio</t>
  </si>
  <si>
    <t>Valor Agregado</t>
  </si>
  <si>
    <t>Personal permanente</t>
  </si>
  <si>
    <t>* No se presentan los coeficientes de variación (CVs) para algunas variables residuales; es decir, calculadas a partir de otras variables de las que si se presentan los coeficientes.</t>
  </si>
  <si>
    <t xml:space="preserve">según grupos y clases comerciales </t>
  </si>
  <si>
    <t>Remunerado</t>
  </si>
  <si>
    <t>Temporal directo</t>
  </si>
  <si>
    <t>Agencias</t>
  </si>
  <si>
    <r>
      <t xml:space="preserve">Total remunerado </t>
    </r>
    <r>
      <rPr>
        <vertAlign val="superscript"/>
        <sz val="9"/>
        <rFont val="Arial"/>
        <family val="2"/>
      </rPr>
      <t>b</t>
    </r>
  </si>
  <si>
    <t xml:space="preserve">No Remunerado </t>
  </si>
  <si>
    <t>Número de empresas**</t>
  </si>
  <si>
    <t>Partic. en el sector (%)</t>
  </si>
  <si>
    <t>No remunerado (Socios)</t>
  </si>
  <si>
    <t>Partic. en la división (%)</t>
  </si>
  <si>
    <t>Partic. en el sector
      (%)</t>
  </si>
  <si>
    <t>Partic. en la división
       (%)</t>
  </si>
  <si>
    <t>Valor</t>
  </si>
  <si>
    <r>
      <t xml:space="preserve">Total remunerado </t>
    </r>
    <r>
      <rPr>
        <vertAlign val="superscript"/>
        <sz val="9"/>
        <rFont val="Arial"/>
        <family val="2"/>
      </rPr>
      <t>c</t>
    </r>
  </si>
  <si>
    <r>
      <t>c</t>
    </r>
    <r>
      <rPr>
        <sz val="8"/>
        <rFont val="Arial"/>
        <family val="2"/>
      </rPr>
      <t xml:space="preserve"> El personal remunerado incluye el personal permanente y el temporal directo</t>
    </r>
  </si>
  <si>
    <r>
      <t xml:space="preserve">Personal total </t>
    </r>
    <r>
      <rPr>
        <vertAlign val="superscript"/>
        <sz val="9"/>
        <rFont val="Arial"/>
        <family val="2"/>
      </rPr>
      <t>b</t>
    </r>
  </si>
  <si>
    <r>
      <t>c</t>
    </r>
    <r>
      <rPr>
        <sz val="8"/>
        <rFont val="Arial"/>
        <family val="2"/>
      </rPr>
      <t xml:space="preserve"> Incluye el personal permanente y el temporal directo</t>
    </r>
  </si>
  <si>
    <t>1.2 Colombia. Resumen de las principales variables,</t>
  </si>
  <si>
    <t xml:space="preserve">Según escala de personal ocupado </t>
  </si>
  <si>
    <t xml:space="preserve"> Valores en miles de pesos</t>
  </si>
  <si>
    <t>Grupo</t>
  </si>
  <si>
    <t>Escala de personal</t>
  </si>
  <si>
    <t>%</t>
  </si>
  <si>
    <t>Costos</t>
  </si>
  <si>
    <t>Producción bruta</t>
  </si>
  <si>
    <t>Consumo intermedio</t>
  </si>
  <si>
    <t>Valor  agregado</t>
  </si>
  <si>
    <t>Prestaciones  sociales</t>
  </si>
  <si>
    <t>de</t>
  </si>
  <si>
    <t>Empresas</t>
  </si>
  <si>
    <t>personal</t>
  </si>
  <si>
    <t xml:space="preserve"> 1-9</t>
  </si>
  <si>
    <t xml:space="preserve"> 10-19</t>
  </si>
  <si>
    <t xml:space="preserve"> 20-49</t>
  </si>
  <si>
    <t xml:space="preserve"> 50-99</t>
  </si>
  <si>
    <t xml:space="preserve"> 100-199</t>
  </si>
  <si>
    <t xml:space="preserve"> 200-499</t>
  </si>
  <si>
    <t>500 y más</t>
  </si>
  <si>
    <t xml:space="preserve">Según organización jurídica de las empresas comerciales </t>
  </si>
  <si>
    <t>Organización jurídica</t>
  </si>
  <si>
    <t>Valor agregado</t>
  </si>
  <si>
    <t>Remuneraciones</t>
  </si>
  <si>
    <r>
      <t>Personal ocupado</t>
    </r>
    <r>
      <rPr>
        <vertAlign val="superscript"/>
        <sz val="9"/>
        <rFont val="Arial"/>
        <family val="2"/>
      </rPr>
      <t>b</t>
    </r>
  </si>
  <si>
    <t>Comandita simple</t>
  </si>
  <si>
    <t>Comandita acciones</t>
  </si>
  <si>
    <t>Soc. limitada</t>
  </si>
  <si>
    <t>Soc. anónima</t>
  </si>
  <si>
    <t>Sucursal sociedad extranjera</t>
  </si>
  <si>
    <t>Empresa unipersonal</t>
  </si>
  <si>
    <t>10 - 11</t>
  </si>
  <si>
    <t>Sociedad de hecho y persona natural</t>
  </si>
  <si>
    <t>Precooperativa</t>
  </si>
  <si>
    <t>Entidades sin ánimo de lucro</t>
  </si>
  <si>
    <r>
      <t>Otras</t>
    </r>
    <r>
      <rPr>
        <vertAlign val="superscript"/>
        <sz val="9"/>
        <rFont val="Arial"/>
        <family val="2"/>
      </rPr>
      <t>a</t>
    </r>
  </si>
  <si>
    <r>
      <t>c</t>
    </r>
    <r>
      <rPr>
        <sz val="8"/>
        <rFont val="Arial"/>
        <family val="2"/>
      </rPr>
      <t xml:space="preserve"> El personal remunerado Incluye el personal permanente y el temporal directo</t>
    </r>
  </si>
  <si>
    <t xml:space="preserve">1.3 Colombia.  Resumen de las principales variables, </t>
  </si>
  <si>
    <t xml:space="preserve">1.1b Colombia.  Resumen de las principales variables, </t>
  </si>
  <si>
    <r>
      <t>a</t>
    </r>
    <r>
      <rPr>
        <sz val="8"/>
        <rFont val="Arial"/>
        <family val="2"/>
      </rPr>
      <t xml:space="preserve"> Incluye:socios sin remuneración, personal permanente, temporal directo y aprendices; no incluye el personal contratado a través de empresas especializadas en suministro de personal, el cual es vinculado por el sector servicios</t>
    </r>
  </si>
  <si>
    <r>
      <t>a</t>
    </r>
    <r>
      <rPr>
        <sz val="8"/>
        <rFont val="Arial"/>
        <family val="2"/>
      </rPr>
      <t xml:space="preserve">  Incluye:socios sin remuneración, personal permanente, temporal directo y aprendices; no incluye el personal contratado a través de empresas especializadas en suministro de personal, el cual es vinculado por el sector servicios</t>
    </r>
  </si>
  <si>
    <r>
      <t>b</t>
    </r>
    <r>
      <rPr>
        <sz val="8"/>
        <rFont val="Arial"/>
        <family val="2"/>
      </rPr>
      <t xml:space="preserve"> Incluye:socios sin remuneración, personal permanente, temporal directo, aprendices y personal contratado a través de empresas especializadas en el suministro de personal</t>
    </r>
  </si>
  <si>
    <r>
      <t>b</t>
    </r>
    <r>
      <rPr>
        <sz val="8"/>
        <rFont val="Arial"/>
        <family val="2"/>
      </rPr>
      <t xml:space="preserve">  Incluye:socios sin remuneración, personal permanente, temporal directo, aprendices y personal contratado a través de empresas especializadas en el suministro de personal</t>
    </r>
  </si>
  <si>
    <r>
      <t xml:space="preserve">c </t>
    </r>
    <r>
      <rPr>
        <sz val="8"/>
        <rFont val="Arial"/>
        <family val="2"/>
      </rPr>
      <t xml:space="preserve"> Incluye:socios sin remuneración, personal permanente, temporal directo, aprendices y personal contratado a través de empresas especializadas en el suministro de personal</t>
    </r>
  </si>
  <si>
    <r>
      <t xml:space="preserve">Total remunerado </t>
    </r>
    <r>
      <rPr>
        <vertAlign val="superscript"/>
        <sz val="9"/>
        <rFont val="Arial"/>
        <family val="2"/>
      </rPr>
      <t>d</t>
    </r>
  </si>
  <si>
    <r>
      <t xml:space="preserve">d </t>
    </r>
    <r>
      <rPr>
        <sz val="8"/>
        <rFont val="Arial"/>
        <family val="2"/>
      </rPr>
      <t>El personal remunerado incluye personal permanente y temporal directo</t>
    </r>
  </si>
  <si>
    <r>
      <t>c</t>
    </r>
    <r>
      <rPr>
        <sz val="8"/>
        <rFont val="Arial"/>
        <family val="2"/>
      </rPr>
      <t xml:space="preserve"> Calculada como la relación entre el valor agregado y el personal total ocupado, vinculado directa o indirectamente al sector comercial  (socios, personal de nomina, aprendices, temporal directo y por agencias)</t>
    </r>
  </si>
  <si>
    <t>Total nacional**</t>
  </si>
  <si>
    <r>
      <t>b</t>
    </r>
    <r>
      <rPr>
        <sz val="8"/>
        <rFont val="Arial"/>
        <family val="2"/>
      </rPr>
      <t xml:space="preserve"> Incluye:socios sin remuneración, personal permanente, temporal directo y aprendices; no incluye el personal contratado a través de empresas especializadas en suministro de personal, el cual es vinculado por el sector servicios</t>
    </r>
  </si>
  <si>
    <r>
      <t>Personal ocupado</t>
    </r>
    <r>
      <rPr>
        <vertAlign val="superscript"/>
        <sz val="9"/>
        <rFont val="Arial"/>
        <family val="2"/>
      </rPr>
      <t>a</t>
    </r>
  </si>
  <si>
    <r>
      <t>1.2b. Coeficientes de Variación según escala de personal*</t>
    </r>
    <r>
      <rPr>
        <b/>
        <vertAlign val="superscript"/>
        <sz val="8"/>
        <rFont val="Arial"/>
        <family val="2"/>
      </rPr>
      <t xml:space="preserve"> </t>
    </r>
  </si>
  <si>
    <r>
      <t>1.3b. Coeficientes de Variación según organización jurídica*</t>
    </r>
    <r>
      <rPr>
        <b/>
        <vertAlign val="superscript"/>
        <sz val="8"/>
        <rFont val="Arial"/>
        <family val="2"/>
      </rPr>
      <t xml:space="preserve"> </t>
    </r>
  </si>
  <si>
    <t>Remunerac.</t>
  </si>
  <si>
    <r>
      <t>a</t>
    </r>
    <r>
      <rPr>
        <sz val="7"/>
        <rFont val="Arial"/>
        <family val="2"/>
      </rPr>
      <t xml:space="preserve"> Sin personal contratado por agencias</t>
    </r>
  </si>
  <si>
    <r>
      <t>b</t>
    </r>
    <r>
      <rPr>
        <sz val="7"/>
        <rFont val="Arial"/>
        <family val="2"/>
      </rPr>
      <t xml:space="preserve"> Con personal contratado por agencias</t>
    </r>
  </si>
  <si>
    <t xml:space="preserve"> -</t>
  </si>
  <si>
    <t>Calculado como el promedio simple de todos los indicadores de la caliad de los procesos de la cadena que produce la investigación, desde el nivel local al Central.</t>
  </si>
  <si>
    <t>ICFA = (TRF + INIC + IDCL + IDCC)/5, donde:</t>
  </si>
  <si>
    <r>
      <t>1.1.c Coeficientes de Variación según Actividad Comercial e Indicador de Calidad*</t>
    </r>
    <r>
      <rPr>
        <b/>
        <vertAlign val="superscript"/>
        <sz val="8"/>
        <rFont val="Arial"/>
        <family val="2"/>
      </rPr>
      <t xml:space="preserve"> </t>
    </r>
  </si>
  <si>
    <t>***Las diferencias presentadas entre la información preliminar publicada en diciembre de 2010 y la publicación actual obedece a ajustes basados en la continua revisión y depuración de las cifras reportadas por las empresas.</t>
  </si>
  <si>
    <r>
      <t>a</t>
    </r>
    <r>
      <rPr>
        <sz val="8"/>
        <rFont val="Arial"/>
        <family val="2"/>
      </rPr>
      <t xml:space="preserve"> Sin personal contratado a través de agencias</t>
    </r>
  </si>
  <si>
    <r>
      <t>b</t>
    </r>
    <r>
      <rPr>
        <sz val="8"/>
        <rFont val="Arial"/>
        <family val="2"/>
      </rPr>
      <t xml:space="preserve"> Con personal contratado a través de agencias</t>
    </r>
  </si>
  <si>
    <r>
      <t>a</t>
    </r>
    <r>
      <rPr>
        <sz val="8"/>
        <rFont val="Arial"/>
        <family val="2"/>
      </rPr>
      <t xml:space="preserve"> Incluye sociedad colectiva (código 1 en series anteriores), empresas industriales y comercial del Estado y otras.</t>
    </r>
  </si>
  <si>
    <t>Sociedad por acciones simplificada</t>
  </si>
  <si>
    <t xml:space="preserve"> - </t>
  </si>
  <si>
    <t>coefprest</t>
  </si>
  <si>
    <t>Fuente: DANE. Encuesta Anual de Comercio - EAC 2011</t>
  </si>
  <si>
    <t>Otros productos de consumo doméstico</t>
  </si>
  <si>
    <t>***Las diferencias presentadas entre la información preliminar publicada en diciembre de 2012 y la publicación actual obedece a ajustes basados en la continua revisión y depuración de las cifras reportadas por las empresas.</t>
  </si>
  <si>
    <r>
      <t xml:space="preserve">Total personal directo </t>
    </r>
    <r>
      <rPr>
        <vertAlign val="superscript"/>
        <sz val="9"/>
        <rFont val="Arial"/>
        <family val="2"/>
      </rPr>
      <t>a</t>
    </r>
  </si>
  <si>
    <r>
      <t xml:space="preserve">Total  Personal </t>
    </r>
    <r>
      <rPr>
        <vertAlign val="superscript"/>
        <sz val="9"/>
        <rFont val="Arial"/>
        <family val="2"/>
      </rPr>
      <t>b</t>
    </r>
  </si>
  <si>
    <r>
      <t xml:space="preserve">Total personal </t>
    </r>
    <r>
      <rPr>
        <vertAlign val="superscript"/>
        <sz val="9"/>
        <rFont val="Arial"/>
        <family val="2"/>
      </rPr>
      <t>b</t>
    </r>
  </si>
  <si>
    <t>Personal ocupado 2011</t>
  </si>
  <si>
    <r>
      <t>Personal total hombres</t>
    </r>
    <r>
      <rPr>
        <vertAlign val="superscript"/>
        <sz val="9"/>
        <rFont val="Arial"/>
        <family val="2"/>
      </rPr>
      <t>b</t>
    </r>
  </si>
  <si>
    <r>
      <t>Personal total mujeres</t>
    </r>
    <r>
      <rPr>
        <vertAlign val="superscript"/>
        <sz val="9"/>
        <rFont val="Arial"/>
        <family val="2"/>
      </rPr>
      <t>b</t>
    </r>
  </si>
  <si>
    <r>
      <t xml:space="preserve">Personal total sin agencias </t>
    </r>
    <r>
      <rPr>
        <vertAlign val="superscript"/>
        <sz val="9"/>
        <rFont val="Arial"/>
        <family val="2"/>
      </rPr>
      <t>a</t>
    </r>
  </si>
  <si>
    <r>
      <t>Tota l  Personal directo</t>
    </r>
    <r>
      <rPr>
        <vertAlign val="superscript"/>
        <sz val="9"/>
        <rFont val="Arial"/>
        <family val="2"/>
      </rPr>
      <t>a</t>
    </r>
  </si>
  <si>
    <r>
      <t>Total Personal</t>
    </r>
    <r>
      <rPr>
        <vertAlign val="superscript"/>
        <sz val="9"/>
        <rFont val="Arial"/>
        <family val="2"/>
      </rPr>
      <t>b</t>
    </r>
  </si>
  <si>
    <r>
      <t xml:space="preserve">Total hombres </t>
    </r>
    <r>
      <rPr>
        <vertAlign val="superscript"/>
        <sz val="9"/>
        <rFont val="Arial"/>
        <family val="2"/>
      </rPr>
      <t>b</t>
    </r>
  </si>
  <si>
    <r>
      <t>Total mujeres</t>
    </r>
    <r>
      <rPr>
        <vertAlign val="superscript"/>
        <sz val="9"/>
        <rFont val="Arial"/>
        <family val="2"/>
      </rPr>
      <t>b</t>
    </r>
  </si>
  <si>
    <t>2011/pr***</t>
  </si>
  <si>
    <t>/pr.preliminar</t>
  </si>
  <si>
    <t>/pr. Preliminar</t>
  </si>
  <si>
    <r>
      <t xml:space="preserve">Total directo </t>
    </r>
    <r>
      <rPr>
        <vertAlign val="superscript"/>
        <sz val="9"/>
        <rFont val="Arial"/>
        <family val="2"/>
      </rPr>
      <t>b</t>
    </r>
  </si>
  <si>
    <r>
      <t xml:space="preserve">Total personal </t>
    </r>
    <r>
      <rPr>
        <vertAlign val="superscript"/>
        <sz val="9"/>
        <rFont val="Arial"/>
        <family val="2"/>
      </rPr>
      <t>c</t>
    </r>
  </si>
  <si>
    <t>Indicador de Calidad - ICFA:99,0%</t>
  </si>
  <si>
    <t>Personal ocupadoa</t>
  </si>
  <si>
    <t>Personal ocupadob</t>
  </si>
  <si>
    <t>Total Hombres</t>
  </si>
  <si>
    <t>Total Mujeres</t>
  </si>
  <si>
    <t xml:space="preserve"> --</t>
  </si>
  <si>
    <t>2011/Pr</t>
  </si>
  <si>
    <t>2011/pr</t>
  </si>
  <si>
    <t>** La muestra estratificada es de 9,075 empresas, cuya expansión corresponde a 106.573  fuentes. El marco muestral utilizado en el proceso de expansión de la información corresponde al año 2.007, procurando  que la serie de información no pierda comparabilidad por cambios metodológicos en la generación del marco muestral.</t>
  </si>
  <si>
    <t>**La muestra estratificada es de 9,075 empresas, cuya expansión corresponde a 106.573  fuentes. El marco muestral utilizado en el proceso de expansión de la información corresponde al año 2.007, procurando  que la serie de información no pierda comparabilidad por cambios metodológicos en la generación del marco muestral.</t>
  </si>
  <si>
    <t>Total hombres b</t>
  </si>
  <si>
    <t>Total mujeres b</t>
  </si>
</sst>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
    <numFmt numFmtId="182" formatCode="#,##0.000"/>
    <numFmt numFmtId="183" formatCode="0.0"/>
    <numFmt numFmtId="184" formatCode="0.000"/>
    <numFmt numFmtId="185" formatCode="0.0000"/>
    <numFmt numFmtId="186" formatCode="_ * #,##0.0_ ;_ * \-#,##0.0_ ;_ * &quot;-&quot;??_ ;_ @_ "/>
    <numFmt numFmtId="187" formatCode="_ * #,##0_ ;_ * \-#,##0_ ;_ * &quot;-&quot;??_ ;_ @_ "/>
    <numFmt numFmtId="188" formatCode="0\ 000"/>
    <numFmt numFmtId="189" formatCode="00\ 000"/>
    <numFmt numFmtId="190" formatCode="000\ 000\ 000\ 000"/>
    <numFmt numFmtId="191" formatCode="00\ 000\ 000\ 000"/>
    <numFmt numFmtId="192" formatCode="0\ 000\ 000\ 000"/>
    <numFmt numFmtId="193" formatCode="000\ 000\ 000"/>
    <numFmt numFmtId="194" formatCode="00\ 000\ 000"/>
    <numFmt numFmtId="195" formatCode="000\ 000"/>
    <numFmt numFmtId="196" formatCode="0\ 000\ 000"/>
    <numFmt numFmtId="197" formatCode="000"/>
    <numFmt numFmtId="198" formatCode="00"/>
    <numFmt numFmtId="199" formatCode="_(* #,##0_);_(* \(#,##0\);_(* &quot;-&quot;??_);_(@_)"/>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000\ \ 000"/>
    <numFmt numFmtId="205" formatCode="_(&quot;C$&quot;* #,##0_);_(&quot;C$&quot;* \(#,##0\);_(&quot;C$&quot;* &quot;-&quot;_);_(@_)"/>
    <numFmt numFmtId="206" formatCode="_(&quot;C$&quot;* #,##0.00_);_(&quot;C$&quot;* \(#,##0.00\);_(&quot;C$&quot;* &quot;-&quot;??_);_(@_)"/>
    <numFmt numFmtId="207" formatCode="_(* #,##0.0_);_(* \(#,##0.0\);_(* &quot;-&quot;??_);_(@_)"/>
  </numFmts>
  <fonts count="57">
    <font>
      <sz val="10"/>
      <name val="Arial"/>
      <family val="0"/>
    </font>
    <font>
      <sz val="8"/>
      <name val="Arial"/>
      <family val="2"/>
    </font>
    <font>
      <sz val="9"/>
      <name val="Arial"/>
      <family val="2"/>
    </font>
    <font>
      <b/>
      <sz val="9"/>
      <name val="Arial"/>
      <family val="2"/>
    </font>
    <font>
      <vertAlign val="superscript"/>
      <sz val="8"/>
      <name val="Arial"/>
      <family val="2"/>
    </font>
    <font>
      <vertAlign val="superscript"/>
      <sz val="9"/>
      <name val="Arial"/>
      <family val="2"/>
    </font>
    <font>
      <b/>
      <sz val="8"/>
      <name val="Arial"/>
      <family val="2"/>
    </font>
    <font>
      <u val="single"/>
      <sz val="10"/>
      <color indexed="12"/>
      <name val="Arial"/>
      <family val="2"/>
    </font>
    <font>
      <u val="single"/>
      <sz val="10"/>
      <color indexed="36"/>
      <name val="Arial"/>
      <family val="2"/>
    </font>
    <font>
      <b/>
      <sz val="11"/>
      <name val="Arial"/>
      <family val="2"/>
    </font>
    <font>
      <sz val="11"/>
      <name val="Arial"/>
      <family val="2"/>
    </font>
    <font>
      <sz val="7"/>
      <name val="Arial"/>
      <family val="2"/>
    </font>
    <font>
      <b/>
      <sz val="7"/>
      <name val="Arial"/>
      <family val="2"/>
    </font>
    <font>
      <b/>
      <vertAlign val="superscript"/>
      <sz val="8"/>
      <name val="Arial"/>
      <family val="2"/>
    </font>
    <font>
      <vertAlign val="superscript"/>
      <sz val="7"/>
      <name val="Arial"/>
      <family val="2"/>
    </font>
    <font>
      <sz val="14"/>
      <color indexed="10"/>
      <name val="Arial"/>
      <family val="2"/>
    </font>
    <font>
      <sz val="18"/>
      <color indexed="10"/>
      <name val="Arial"/>
      <family val="2"/>
    </font>
    <font>
      <sz val="10"/>
      <name val="MS Sans Serif"/>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9"/>
      <color indexed="9"/>
      <name val="Arial"/>
      <family val="2"/>
    </font>
    <font>
      <b/>
      <sz val="9"/>
      <color indexed="9"/>
      <name val="Arial"/>
      <family val="2"/>
    </font>
    <font>
      <sz val="8"/>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0"/>
      <name val="Arial"/>
      <family val="2"/>
    </font>
    <font>
      <b/>
      <sz val="9"/>
      <color theme="0"/>
      <name val="Arial"/>
      <family val="2"/>
    </font>
    <font>
      <sz val="8"/>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352">
    <xf numFmtId="0" fontId="0" fillId="0" borderId="0" xfId="0" applyAlignment="1">
      <alignment/>
    </xf>
    <xf numFmtId="0" fontId="2" fillId="33" borderId="0" xfId="0" applyFont="1" applyFill="1" applyAlignment="1">
      <alignment/>
    </xf>
    <xf numFmtId="3" fontId="2" fillId="33" borderId="0" xfId="0" applyNumberFormat="1" applyFont="1" applyFill="1" applyAlignment="1">
      <alignment/>
    </xf>
    <xf numFmtId="0" fontId="2" fillId="33" borderId="0" xfId="0" applyFont="1" applyFill="1" applyAlignment="1">
      <alignment horizontal="right"/>
    </xf>
    <xf numFmtId="3" fontId="2" fillId="33" borderId="0" xfId="0" applyNumberFormat="1" applyFont="1" applyFill="1" applyAlignment="1">
      <alignment horizontal="right"/>
    </xf>
    <xf numFmtId="0" fontId="2" fillId="33" borderId="0" xfId="0" applyFont="1" applyFill="1" applyBorder="1" applyAlignment="1">
      <alignment horizontal="right"/>
    </xf>
    <xf numFmtId="0" fontId="2" fillId="33" borderId="0" xfId="0" applyFont="1" applyFill="1" applyBorder="1" applyAlignment="1">
      <alignment/>
    </xf>
    <xf numFmtId="1" fontId="2" fillId="33" borderId="0" xfId="0" applyNumberFormat="1" applyFont="1" applyFill="1" applyAlignment="1">
      <alignment/>
    </xf>
    <xf numFmtId="0" fontId="3" fillId="33" borderId="0" xfId="0" applyFont="1" applyFill="1" applyAlignment="1">
      <alignment/>
    </xf>
    <xf numFmtId="4" fontId="2" fillId="33" borderId="0" xfId="0" applyNumberFormat="1" applyFont="1" applyFill="1" applyAlignment="1">
      <alignment horizontal="right"/>
    </xf>
    <xf numFmtId="0" fontId="2" fillId="33" borderId="10" xfId="0" applyFont="1" applyFill="1" applyBorder="1" applyAlignment="1">
      <alignment horizontal="center"/>
    </xf>
    <xf numFmtId="3" fontId="2" fillId="33" borderId="0" xfId="0" applyNumberFormat="1" applyFont="1" applyFill="1" applyBorder="1" applyAlignment="1">
      <alignment horizontal="center"/>
    </xf>
    <xf numFmtId="0" fontId="2" fillId="33" borderId="0" xfId="0" applyFont="1" applyFill="1" applyBorder="1" applyAlignment="1">
      <alignment horizontal="center"/>
    </xf>
    <xf numFmtId="0" fontId="2" fillId="33" borderId="11" xfId="0" applyFont="1" applyFill="1" applyBorder="1" applyAlignment="1">
      <alignment horizontal="center"/>
    </xf>
    <xf numFmtId="0" fontId="2" fillId="33" borderId="0" xfId="0" applyFont="1" applyFill="1" applyAlignment="1">
      <alignment horizontal="center"/>
    </xf>
    <xf numFmtId="0" fontId="3" fillId="33" borderId="0" xfId="0" applyFont="1" applyFill="1" applyBorder="1" applyAlignment="1">
      <alignment horizontal="center"/>
    </xf>
    <xf numFmtId="0" fontId="3" fillId="33" borderId="11" xfId="0" applyFont="1" applyFill="1" applyBorder="1" applyAlignment="1">
      <alignment horizontal="center"/>
    </xf>
    <xf numFmtId="3" fontId="2" fillId="33" borderId="0" xfId="0" applyNumberFormat="1" applyFont="1" applyFill="1" applyBorder="1" applyAlignment="1">
      <alignment/>
    </xf>
    <xf numFmtId="0" fontId="3" fillId="33" borderId="0" xfId="0" applyFont="1" applyFill="1" applyBorder="1" applyAlignment="1">
      <alignment/>
    </xf>
    <xf numFmtId="3" fontId="3" fillId="33" borderId="0" xfId="0" applyNumberFormat="1" applyFont="1" applyFill="1" applyBorder="1" applyAlignment="1">
      <alignment/>
    </xf>
    <xf numFmtId="4" fontId="3" fillId="33" borderId="0" xfId="0" applyNumberFormat="1" applyFont="1" applyFill="1" applyBorder="1" applyAlignment="1">
      <alignment/>
    </xf>
    <xf numFmtId="2" fontId="3" fillId="33" borderId="0" xfId="0" applyNumberFormat="1" applyFont="1" applyFill="1" applyBorder="1" applyAlignment="1">
      <alignment horizontal="center"/>
    </xf>
    <xf numFmtId="2" fontId="2" fillId="33" borderId="0" xfId="0" applyNumberFormat="1" applyFont="1" applyFill="1" applyBorder="1" applyAlignment="1">
      <alignment/>
    </xf>
    <xf numFmtId="2" fontId="2" fillId="33" borderId="0" xfId="0" applyNumberFormat="1" applyFont="1" applyFill="1" applyBorder="1" applyAlignment="1">
      <alignment horizontal="center"/>
    </xf>
    <xf numFmtId="0" fontId="2" fillId="33" borderId="0" xfId="0" applyFont="1" applyFill="1" applyBorder="1" applyAlignment="1">
      <alignment horizontal="left"/>
    </xf>
    <xf numFmtId="4" fontId="2" fillId="33" borderId="0" xfId="0" applyNumberFormat="1" applyFont="1" applyFill="1" applyBorder="1" applyAlignment="1">
      <alignment/>
    </xf>
    <xf numFmtId="0" fontId="4" fillId="33" borderId="0" xfId="0" applyFont="1" applyFill="1" applyAlignment="1">
      <alignment/>
    </xf>
    <xf numFmtId="0" fontId="1" fillId="33" borderId="0" xfId="0" applyFont="1" applyFill="1" applyBorder="1" applyAlignment="1">
      <alignment horizontal="left"/>
    </xf>
    <xf numFmtId="4" fontId="1" fillId="33" borderId="0" xfId="0" applyNumberFormat="1" applyFont="1" applyFill="1" applyBorder="1" applyAlignment="1">
      <alignment/>
    </xf>
    <xf numFmtId="3" fontId="1" fillId="33" borderId="0" xfId="0" applyNumberFormat="1" applyFont="1" applyFill="1" applyBorder="1" applyAlignment="1">
      <alignment/>
    </xf>
    <xf numFmtId="0" fontId="1" fillId="33" borderId="0" xfId="0" applyFont="1" applyFill="1" applyBorder="1" applyAlignment="1">
      <alignment horizontal="right"/>
    </xf>
    <xf numFmtId="0" fontId="1" fillId="33" borderId="0" xfId="0" applyFont="1" applyFill="1" applyAlignment="1">
      <alignment horizontal="right"/>
    </xf>
    <xf numFmtId="182" fontId="3" fillId="33" borderId="0" xfId="0" applyNumberFormat="1" applyFont="1" applyFill="1" applyBorder="1" applyAlignment="1">
      <alignment/>
    </xf>
    <xf numFmtId="0" fontId="2" fillId="33" borderId="0" xfId="0" applyFont="1" applyFill="1" applyAlignment="1">
      <alignment/>
    </xf>
    <xf numFmtId="0" fontId="2" fillId="33" borderId="12" xfId="0" applyFont="1" applyFill="1" applyBorder="1" applyAlignment="1">
      <alignment/>
    </xf>
    <xf numFmtId="3" fontId="2" fillId="33" borderId="0" xfId="0" applyNumberFormat="1" applyFont="1" applyFill="1" applyBorder="1" applyAlignment="1">
      <alignment horizontal="center" vertical="center" wrapText="1"/>
    </xf>
    <xf numFmtId="3" fontId="2" fillId="33" borderId="11" xfId="0" applyNumberFormat="1" applyFont="1" applyFill="1" applyBorder="1" applyAlignment="1">
      <alignment horizontal="center" vertical="center" wrapText="1"/>
    </xf>
    <xf numFmtId="2" fontId="3" fillId="33" borderId="0" xfId="0" applyNumberFormat="1" applyFont="1" applyFill="1" applyBorder="1" applyAlignment="1">
      <alignment/>
    </xf>
    <xf numFmtId="180" fontId="2" fillId="33" borderId="0" xfId="0" applyNumberFormat="1" applyFont="1" applyFill="1" applyAlignment="1">
      <alignment horizontal="right"/>
    </xf>
    <xf numFmtId="0" fontId="2" fillId="0" borderId="0" xfId="0" applyFont="1" applyFill="1" applyBorder="1" applyAlignment="1">
      <alignment/>
    </xf>
    <xf numFmtId="0" fontId="2" fillId="33" borderId="0" xfId="0" applyFont="1" applyFill="1" applyBorder="1" applyAlignment="1">
      <alignment/>
    </xf>
    <xf numFmtId="0" fontId="3" fillId="34" borderId="0" xfId="0" applyFont="1" applyFill="1" applyBorder="1" applyAlignment="1">
      <alignment/>
    </xf>
    <xf numFmtId="4" fontId="3" fillId="34" borderId="0" xfId="0" applyNumberFormat="1" applyFont="1" applyFill="1" applyBorder="1" applyAlignment="1">
      <alignment/>
    </xf>
    <xf numFmtId="0" fontId="2" fillId="34" borderId="0" xfId="0" applyFont="1" applyFill="1" applyBorder="1" applyAlignment="1">
      <alignment horizontal="center"/>
    </xf>
    <xf numFmtId="0" fontId="2" fillId="34" borderId="0" xfId="0" applyFont="1" applyFill="1" applyBorder="1" applyAlignment="1">
      <alignment/>
    </xf>
    <xf numFmtId="2" fontId="2" fillId="34" borderId="0" xfId="0" applyNumberFormat="1" applyFont="1" applyFill="1" applyBorder="1" applyAlignment="1">
      <alignment/>
    </xf>
    <xf numFmtId="2" fontId="2" fillId="34" borderId="0" xfId="0" applyNumberFormat="1" applyFont="1" applyFill="1" applyBorder="1" applyAlignment="1">
      <alignment horizontal="center"/>
    </xf>
    <xf numFmtId="2" fontId="3" fillId="34" borderId="0" xfId="0" applyNumberFormat="1" applyFont="1" applyFill="1" applyBorder="1" applyAlignment="1">
      <alignment horizontal="center"/>
    </xf>
    <xf numFmtId="2" fontId="2" fillId="33" borderId="0" xfId="0" applyNumberFormat="1" applyFont="1" applyFill="1" applyBorder="1" applyAlignment="1">
      <alignment horizontal="right"/>
    </xf>
    <xf numFmtId="188" fontId="2" fillId="34" borderId="0" xfId="0" applyNumberFormat="1" applyFont="1" applyFill="1" applyBorder="1" applyAlignment="1">
      <alignment/>
    </xf>
    <xf numFmtId="188" fontId="2" fillId="33" borderId="0" xfId="0" applyNumberFormat="1" applyFont="1" applyFill="1" applyBorder="1" applyAlignment="1">
      <alignment/>
    </xf>
    <xf numFmtId="189" fontId="3" fillId="33" borderId="0" xfId="0" applyNumberFormat="1" applyFont="1" applyFill="1" applyBorder="1" applyAlignment="1">
      <alignment/>
    </xf>
    <xf numFmtId="189" fontId="2" fillId="34" borderId="0" xfId="0" applyNumberFormat="1" applyFont="1" applyFill="1" applyBorder="1" applyAlignment="1">
      <alignment/>
    </xf>
    <xf numFmtId="191" fontId="3" fillId="33" borderId="0" xfId="0" applyNumberFormat="1" applyFont="1" applyFill="1" applyBorder="1" applyAlignment="1">
      <alignment/>
    </xf>
    <xf numFmtId="191" fontId="3" fillId="34" borderId="0" xfId="0" applyNumberFormat="1" applyFont="1" applyFill="1" applyBorder="1" applyAlignment="1">
      <alignment/>
    </xf>
    <xf numFmtId="192" fontId="2" fillId="34" borderId="0" xfId="0" applyNumberFormat="1" applyFont="1" applyFill="1" applyBorder="1" applyAlignment="1">
      <alignment/>
    </xf>
    <xf numFmtId="192" fontId="2" fillId="33" borderId="0" xfId="0" applyNumberFormat="1" applyFont="1" applyFill="1" applyBorder="1" applyAlignment="1">
      <alignment/>
    </xf>
    <xf numFmtId="192" fontId="3" fillId="33" borderId="0" xfId="0" applyNumberFormat="1" applyFont="1" applyFill="1" applyBorder="1" applyAlignment="1">
      <alignment/>
    </xf>
    <xf numFmtId="192" fontId="3" fillId="34" borderId="0" xfId="0" applyNumberFormat="1" applyFont="1" applyFill="1" applyBorder="1" applyAlignment="1">
      <alignment/>
    </xf>
    <xf numFmtId="193" fontId="2" fillId="33" borderId="0" xfId="0" applyNumberFormat="1" applyFont="1" applyFill="1" applyBorder="1" applyAlignment="1">
      <alignment/>
    </xf>
    <xf numFmtId="193" fontId="2" fillId="34" borderId="0" xfId="0" applyNumberFormat="1" applyFont="1" applyFill="1" applyBorder="1" applyAlignment="1">
      <alignment/>
    </xf>
    <xf numFmtId="193" fontId="3" fillId="33" borderId="0" xfId="0" applyNumberFormat="1" applyFont="1" applyFill="1" applyBorder="1" applyAlignment="1">
      <alignment/>
    </xf>
    <xf numFmtId="194" fontId="2" fillId="34" borderId="0" xfId="0" applyNumberFormat="1" applyFont="1" applyFill="1" applyBorder="1" applyAlignment="1">
      <alignment/>
    </xf>
    <xf numFmtId="194" fontId="2" fillId="33" borderId="0" xfId="0" applyNumberFormat="1" applyFont="1" applyFill="1" applyBorder="1" applyAlignment="1">
      <alignment/>
    </xf>
    <xf numFmtId="189" fontId="2" fillId="33" borderId="0" xfId="0" applyNumberFormat="1" applyFont="1" applyFill="1" applyBorder="1" applyAlignment="1">
      <alignment/>
    </xf>
    <xf numFmtId="195" fontId="3" fillId="34" borderId="0" xfId="0" applyNumberFormat="1" applyFont="1" applyFill="1" applyBorder="1" applyAlignment="1">
      <alignment/>
    </xf>
    <xf numFmtId="195" fontId="3" fillId="33" borderId="0" xfId="0" applyNumberFormat="1" applyFont="1" applyFill="1" applyBorder="1" applyAlignment="1">
      <alignment/>
    </xf>
    <xf numFmtId="188" fontId="3" fillId="33" borderId="0" xfId="0" applyNumberFormat="1" applyFont="1" applyFill="1" applyBorder="1" applyAlignment="1">
      <alignment/>
    </xf>
    <xf numFmtId="0" fontId="1" fillId="33" borderId="0" xfId="0" applyFont="1" applyFill="1" applyAlignment="1">
      <alignment/>
    </xf>
    <xf numFmtId="2" fontId="2" fillId="34" borderId="0" xfId="0" applyNumberFormat="1" applyFont="1" applyFill="1" applyBorder="1" applyAlignment="1">
      <alignment horizontal="right"/>
    </xf>
    <xf numFmtId="0" fontId="1" fillId="33" borderId="0" xfId="0" applyFont="1" applyFill="1" applyBorder="1" applyAlignment="1">
      <alignment/>
    </xf>
    <xf numFmtId="0" fontId="1" fillId="0" borderId="0" xfId="0" applyFont="1" applyFill="1" applyBorder="1" applyAlignment="1">
      <alignment/>
    </xf>
    <xf numFmtId="199" fontId="6" fillId="33" borderId="0" xfId="48" applyNumberFormat="1" applyFont="1" applyFill="1" applyBorder="1" applyAlignment="1">
      <alignment/>
    </xf>
    <xf numFmtId="0" fontId="2" fillId="0" borderId="0" xfId="0"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xf>
    <xf numFmtId="0" fontId="2" fillId="0" borderId="0" xfId="0" applyFont="1" applyFill="1" applyBorder="1" applyAlignment="1">
      <alignment horizontal="right"/>
    </xf>
    <xf numFmtId="0" fontId="2" fillId="0" borderId="0" xfId="0" applyFont="1" applyFill="1" applyBorder="1" applyAlignment="1">
      <alignment horizontal="center"/>
    </xf>
    <xf numFmtId="0" fontId="6" fillId="33" borderId="0" xfId="0" applyFont="1" applyFill="1" applyAlignment="1">
      <alignment/>
    </xf>
    <xf numFmtId="199" fontId="1" fillId="33" borderId="0" xfId="48" applyNumberFormat="1" applyFont="1" applyFill="1" applyAlignment="1">
      <alignment/>
    </xf>
    <xf numFmtId="199" fontId="1" fillId="33" borderId="0" xfId="48" applyNumberFormat="1" applyFont="1" applyFill="1" applyAlignment="1">
      <alignment horizontal="right"/>
    </xf>
    <xf numFmtId="199" fontId="1" fillId="33" borderId="0" xfId="48" applyNumberFormat="1" applyFont="1" applyFill="1" applyAlignment="1">
      <alignment/>
    </xf>
    <xf numFmtId="0" fontId="0" fillId="33" borderId="0" xfId="0" applyFont="1" applyFill="1" applyAlignment="1">
      <alignment/>
    </xf>
    <xf numFmtId="0" fontId="10" fillId="33" borderId="0" xfId="0" applyFont="1" applyFill="1" applyAlignment="1">
      <alignment/>
    </xf>
    <xf numFmtId="0" fontId="9" fillId="33" borderId="0" xfId="0" applyFont="1" applyFill="1" applyAlignment="1">
      <alignment horizontal="left"/>
    </xf>
    <xf numFmtId="0" fontId="11" fillId="33" borderId="0" xfId="0" applyFont="1" applyFill="1" applyAlignment="1">
      <alignment/>
    </xf>
    <xf numFmtId="0" fontId="11" fillId="33" borderId="0" xfId="0" applyFont="1" applyFill="1" applyAlignment="1">
      <alignment horizontal="left"/>
    </xf>
    <xf numFmtId="0" fontId="12" fillId="33" borderId="0" xfId="0" applyFont="1" applyFill="1" applyAlignment="1">
      <alignment/>
    </xf>
    <xf numFmtId="0" fontId="6" fillId="33" borderId="0" xfId="0" applyFont="1" applyFill="1" applyAlignment="1">
      <alignment horizontal="left"/>
    </xf>
    <xf numFmtId="1" fontId="9" fillId="33" borderId="0" xfId="0" applyNumberFormat="1" applyFont="1" applyFill="1" applyAlignment="1">
      <alignment horizontal="left"/>
    </xf>
    <xf numFmtId="0" fontId="2" fillId="33" borderId="0" xfId="0" applyFont="1" applyFill="1" applyAlignment="1">
      <alignment horizontal="justify" vertical="center"/>
    </xf>
    <xf numFmtId="0" fontId="0" fillId="33" borderId="13" xfId="0" applyNumberFormat="1" applyFill="1" applyBorder="1" applyAlignment="1">
      <alignment horizontal="justify" vertical="center"/>
    </xf>
    <xf numFmtId="0" fontId="2" fillId="33" borderId="13" xfId="0" applyFont="1" applyFill="1" applyBorder="1" applyAlignment="1">
      <alignment horizontal="justify" vertical="center"/>
    </xf>
    <xf numFmtId="0" fontId="3" fillId="34" borderId="11" xfId="0" applyFont="1" applyFill="1" applyBorder="1" applyAlignment="1">
      <alignment horizontal="center"/>
    </xf>
    <xf numFmtId="0" fontId="3" fillId="34" borderId="11" xfId="0" applyFont="1" applyFill="1" applyBorder="1" applyAlignment="1">
      <alignment/>
    </xf>
    <xf numFmtId="0" fontId="2" fillId="33" borderId="13" xfId="0" applyFont="1" applyFill="1" applyBorder="1" applyAlignment="1">
      <alignment horizontal="center" vertical="center"/>
    </xf>
    <xf numFmtId="2" fontId="2" fillId="34" borderId="0" xfId="0" applyNumberFormat="1" applyFont="1" applyFill="1" applyAlignment="1">
      <alignment horizontal="center"/>
    </xf>
    <xf numFmtId="2" fontId="2" fillId="33" borderId="0" xfId="0" applyNumberFormat="1" applyFont="1" applyFill="1" applyAlignment="1">
      <alignment horizontal="center"/>
    </xf>
    <xf numFmtId="2" fontId="2" fillId="34" borderId="11" xfId="0" applyNumberFormat="1" applyFont="1" applyFill="1" applyBorder="1" applyAlignment="1">
      <alignment horizontal="center"/>
    </xf>
    <xf numFmtId="4" fontId="2" fillId="34" borderId="0" xfId="0" applyNumberFormat="1" applyFont="1" applyFill="1" applyBorder="1" applyAlignment="1">
      <alignment/>
    </xf>
    <xf numFmtId="0" fontId="3" fillId="33" borderId="0" xfId="0" applyFont="1" applyFill="1" applyBorder="1" applyAlignment="1">
      <alignment horizontal="right"/>
    </xf>
    <xf numFmtId="0" fontId="3" fillId="33" borderId="0" xfId="0" applyFont="1" applyFill="1" applyAlignment="1">
      <alignment horizontal="center"/>
    </xf>
    <xf numFmtId="3" fontId="3" fillId="33" borderId="0" xfId="0" applyNumberFormat="1" applyFont="1" applyFill="1" applyAlignment="1">
      <alignment/>
    </xf>
    <xf numFmtId="0" fontId="2" fillId="34" borderId="0" xfId="0" applyFont="1" applyFill="1" applyBorder="1" applyAlignment="1">
      <alignment horizontal="left"/>
    </xf>
    <xf numFmtId="189" fontId="2" fillId="33" borderId="12" xfId="0" applyNumberFormat="1" applyFont="1" applyFill="1" applyBorder="1" applyAlignment="1">
      <alignment/>
    </xf>
    <xf numFmtId="3" fontId="2" fillId="33" borderId="13" xfId="0" applyNumberFormat="1" applyFont="1" applyFill="1" applyBorder="1" applyAlignment="1">
      <alignment horizontal="center" vertical="center" wrapText="1"/>
    </xf>
    <xf numFmtId="4" fontId="3" fillId="34" borderId="11" xfId="0" applyNumberFormat="1" applyFont="1" applyFill="1" applyBorder="1" applyAlignment="1">
      <alignment/>
    </xf>
    <xf numFmtId="189" fontId="3" fillId="34" borderId="11" xfId="0" applyNumberFormat="1" applyFont="1" applyFill="1" applyBorder="1" applyAlignment="1">
      <alignment/>
    </xf>
    <xf numFmtId="195" fontId="3" fillId="34" borderId="11" xfId="0" applyNumberFormat="1" applyFont="1" applyFill="1" applyBorder="1" applyAlignment="1">
      <alignment/>
    </xf>
    <xf numFmtId="4" fontId="3" fillId="34" borderId="11" xfId="0" applyNumberFormat="1" applyFont="1" applyFill="1" applyBorder="1" applyAlignment="1">
      <alignment horizontal="center"/>
    </xf>
    <xf numFmtId="2" fontId="3" fillId="34" borderId="11" xfId="0" applyNumberFormat="1" applyFont="1" applyFill="1" applyBorder="1" applyAlignment="1">
      <alignment horizontal="center"/>
    </xf>
    <xf numFmtId="192" fontId="3" fillId="34" borderId="11" xfId="0" applyNumberFormat="1" applyFont="1" applyFill="1" applyBorder="1" applyAlignment="1">
      <alignment/>
    </xf>
    <xf numFmtId="193" fontId="3" fillId="34" borderId="11" xfId="0" applyNumberFormat="1" applyFont="1" applyFill="1" applyBorder="1" applyAlignment="1">
      <alignment/>
    </xf>
    <xf numFmtId="4" fontId="3" fillId="34" borderId="0" xfId="0" applyNumberFormat="1" applyFont="1" applyFill="1" applyBorder="1" applyAlignment="1">
      <alignment horizontal="right"/>
    </xf>
    <xf numFmtId="0" fontId="1" fillId="33" borderId="0" xfId="0" applyFont="1" applyFill="1" applyBorder="1" applyAlignment="1">
      <alignment horizontal="center"/>
    </xf>
    <xf numFmtId="0" fontId="2" fillId="33" borderId="1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1" fillId="33" borderId="0" xfId="0" applyFont="1" applyFill="1" applyAlignment="1">
      <alignment horizontal="justify" vertical="center"/>
    </xf>
    <xf numFmtId="0" fontId="3" fillId="34" borderId="0" xfId="0" applyFont="1" applyFill="1" applyBorder="1" applyAlignment="1">
      <alignment horizontal="center"/>
    </xf>
    <xf numFmtId="3" fontId="3" fillId="34" borderId="0" xfId="0" applyNumberFormat="1" applyFont="1" applyFill="1" applyBorder="1" applyAlignment="1">
      <alignment horizontal="right"/>
    </xf>
    <xf numFmtId="0" fontId="0" fillId="33" borderId="0" xfId="0" applyFill="1" applyAlignment="1">
      <alignment/>
    </xf>
    <xf numFmtId="0" fontId="3" fillId="33" borderId="0" xfId="0" applyFont="1" applyFill="1" applyAlignment="1">
      <alignment horizontal="right"/>
    </xf>
    <xf numFmtId="0" fontId="2" fillId="33" borderId="12" xfId="0" applyFont="1" applyFill="1" applyBorder="1" applyAlignment="1">
      <alignment horizontal="center"/>
    </xf>
    <xf numFmtId="0" fontId="2" fillId="33" borderId="12" xfId="0" applyFont="1" applyFill="1" applyBorder="1" applyAlignment="1">
      <alignment horizontal="right"/>
    </xf>
    <xf numFmtId="190" fontId="3" fillId="34" borderId="0" xfId="0" applyNumberFormat="1" applyFont="1" applyFill="1" applyBorder="1" applyAlignment="1">
      <alignment horizontal="right"/>
    </xf>
    <xf numFmtId="191" fontId="3" fillId="34" borderId="0" xfId="0" applyNumberFormat="1" applyFont="1" applyFill="1" applyBorder="1" applyAlignment="1">
      <alignment horizontal="right"/>
    </xf>
    <xf numFmtId="192" fontId="3" fillId="34" borderId="0" xfId="0" applyNumberFormat="1" applyFont="1" applyFill="1" applyBorder="1" applyAlignment="1">
      <alignment horizontal="right"/>
    </xf>
    <xf numFmtId="195" fontId="3" fillId="34" borderId="0" xfId="0" applyNumberFormat="1" applyFont="1" applyFill="1" applyBorder="1" applyAlignment="1">
      <alignment horizontal="right"/>
    </xf>
    <xf numFmtId="17" fontId="2" fillId="33" borderId="0" xfId="0" applyNumberFormat="1" applyFont="1" applyFill="1" applyBorder="1" applyAlignment="1">
      <alignment horizontal="center"/>
    </xf>
    <xf numFmtId="195" fontId="2" fillId="33" borderId="0" xfId="0" applyNumberFormat="1" applyFont="1" applyFill="1" applyBorder="1" applyAlignment="1">
      <alignment/>
    </xf>
    <xf numFmtId="4" fontId="2" fillId="33" borderId="0" xfId="0" applyNumberFormat="1" applyFont="1" applyFill="1" applyAlignment="1" quotePrefix="1">
      <alignment horizontal="right"/>
    </xf>
    <xf numFmtId="4" fontId="2" fillId="34" borderId="0" xfId="0" applyNumberFormat="1" applyFont="1" applyFill="1" applyAlignment="1" quotePrefix="1">
      <alignment horizontal="right"/>
    </xf>
    <xf numFmtId="3" fontId="2" fillId="34" borderId="0" xfId="0" applyNumberFormat="1" applyFont="1" applyFill="1" applyBorder="1" applyAlignment="1">
      <alignment/>
    </xf>
    <xf numFmtId="4" fontId="2" fillId="34" borderId="0" xfId="0" applyNumberFormat="1" applyFont="1" applyFill="1" applyAlignment="1">
      <alignment horizontal="right"/>
    </xf>
    <xf numFmtId="4" fontId="2" fillId="33" borderId="12" xfId="0" applyNumberFormat="1" applyFont="1" applyFill="1" applyBorder="1" applyAlignment="1" quotePrefix="1">
      <alignment horizontal="right"/>
    </xf>
    <xf numFmtId="4" fontId="2" fillId="33" borderId="12" xfId="0" applyNumberFormat="1" applyFont="1" applyFill="1" applyBorder="1" applyAlignment="1">
      <alignment horizontal="right"/>
    </xf>
    <xf numFmtId="4" fontId="2" fillId="33" borderId="0" xfId="0" applyNumberFormat="1" applyFont="1" applyFill="1" applyBorder="1" applyAlignment="1" quotePrefix="1">
      <alignment horizontal="right"/>
    </xf>
    <xf numFmtId="3" fontId="2" fillId="33" borderId="0" xfId="0" applyNumberFormat="1" applyFont="1" applyFill="1" applyBorder="1" applyAlignment="1">
      <alignment horizontal="right"/>
    </xf>
    <xf numFmtId="4" fontId="2" fillId="33" borderId="0" xfId="0" applyNumberFormat="1" applyFont="1" applyFill="1" applyBorder="1" applyAlignment="1">
      <alignment horizontal="right"/>
    </xf>
    <xf numFmtId="187" fontId="0" fillId="33" borderId="0" xfId="48" applyNumberFormat="1" applyFill="1" applyAlignment="1">
      <alignment/>
    </xf>
    <xf numFmtId="0" fontId="0" fillId="33" borderId="0" xfId="0" applyFill="1" applyBorder="1" applyAlignment="1">
      <alignment/>
    </xf>
    <xf numFmtId="0" fontId="0" fillId="0" borderId="0" xfId="0" applyFill="1" applyBorder="1" applyAlignment="1">
      <alignment/>
    </xf>
    <xf numFmtId="199" fontId="1" fillId="33" borderId="0" xfId="48" applyNumberFormat="1" applyFont="1" applyFill="1" applyAlignment="1">
      <alignment horizontal="left"/>
    </xf>
    <xf numFmtId="0" fontId="2" fillId="33" borderId="0" xfId="0" applyFont="1" applyFill="1" applyAlignment="1">
      <alignment horizontal="left"/>
    </xf>
    <xf numFmtId="3" fontId="1" fillId="33" borderId="0" xfId="0" applyNumberFormat="1" applyFont="1" applyFill="1" applyAlignment="1">
      <alignment horizontal="right"/>
    </xf>
    <xf numFmtId="0" fontId="2" fillId="33" borderId="12" xfId="0" applyFont="1" applyFill="1" applyBorder="1" applyAlignment="1">
      <alignment/>
    </xf>
    <xf numFmtId="0" fontId="2" fillId="33" borderId="10"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14" xfId="0" applyFont="1" applyFill="1" applyBorder="1" applyAlignment="1">
      <alignment horizontal="center"/>
    </xf>
    <xf numFmtId="0" fontId="2" fillId="33" borderId="11" xfId="0" applyFont="1" applyFill="1" applyBorder="1" applyAlignment="1">
      <alignment/>
    </xf>
    <xf numFmtId="0" fontId="2" fillId="33" borderId="11" xfId="0" applyFont="1" applyFill="1" applyBorder="1" applyAlignment="1">
      <alignment horizontal="left" vertical="center" wrapText="1"/>
    </xf>
    <xf numFmtId="196" fontId="2" fillId="33" borderId="0" xfId="0" applyNumberFormat="1" applyFont="1" applyFill="1" applyBorder="1" applyAlignment="1">
      <alignment horizontal="right"/>
    </xf>
    <xf numFmtId="197" fontId="2" fillId="33" borderId="0" xfId="0" applyNumberFormat="1" applyFont="1" applyFill="1" applyBorder="1" applyAlignment="1">
      <alignment/>
    </xf>
    <xf numFmtId="196" fontId="2" fillId="34" borderId="0" xfId="0" applyNumberFormat="1" applyFont="1" applyFill="1" applyBorder="1" applyAlignment="1">
      <alignment/>
    </xf>
    <xf numFmtId="194" fontId="2" fillId="34" borderId="0" xfId="0" applyNumberFormat="1" applyFont="1" applyFill="1" applyBorder="1" applyAlignment="1">
      <alignment horizontal="right"/>
    </xf>
    <xf numFmtId="198" fontId="2" fillId="33" borderId="0" xfId="0" applyNumberFormat="1" applyFont="1" applyFill="1" applyBorder="1" applyAlignment="1">
      <alignment/>
    </xf>
    <xf numFmtId="196" fontId="2" fillId="33" borderId="0" xfId="0" applyNumberFormat="1" applyFont="1" applyFill="1" applyBorder="1" applyAlignment="1">
      <alignment/>
    </xf>
    <xf numFmtId="194" fontId="2" fillId="33" borderId="0" xfId="0" applyNumberFormat="1" applyFont="1" applyFill="1" applyBorder="1" applyAlignment="1">
      <alignment horizontal="right"/>
    </xf>
    <xf numFmtId="195" fontId="2" fillId="33" borderId="0" xfId="0" applyNumberFormat="1" applyFont="1" applyFill="1" applyBorder="1" applyAlignment="1">
      <alignment horizontal="center"/>
    </xf>
    <xf numFmtId="199" fontId="1" fillId="33" borderId="0" xfId="48" applyNumberFormat="1" applyFont="1" applyFill="1" applyBorder="1" applyAlignment="1">
      <alignment/>
    </xf>
    <xf numFmtId="0" fontId="1" fillId="0" borderId="0" xfId="0" applyFont="1" applyFill="1" applyAlignment="1">
      <alignment/>
    </xf>
    <xf numFmtId="199" fontId="6" fillId="0" borderId="0" xfId="48" applyNumberFormat="1" applyFont="1" applyFill="1" applyBorder="1" applyAlignment="1">
      <alignment/>
    </xf>
    <xf numFmtId="0" fontId="3" fillId="0" borderId="0" xfId="0" applyFont="1" applyFill="1" applyAlignment="1">
      <alignment/>
    </xf>
    <xf numFmtId="0" fontId="4" fillId="33" borderId="0" xfId="0" applyFont="1" applyFill="1" applyAlignment="1">
      <alignment vertical="center"/>
    </xf>
    <xf numFmtId="0" fontId="1" fillId="33" borderId="0" xfId="0" applyFont="1" applyFill="1" applyAlignment="1">
      <alignment vertical="center"/>
    </xf>
    <xf numFmtId="0" fontId="2" fillId="33" borderId="11"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4" xfId="0" applyFont="1" applyFill="1" applyBorder="1" applyAlignment="1">
      <alignment horizontal="center" wrapText="1"/>
    </xf>
    <xf numFmtId="0" fontId="2" fillId="33" borderId="11" xfId="0" applyFont="1" applyFill="1" applyBorder="1" applyAlignment="1">
      <alignment horizontal="center" wrapText="1"/>
    </xf>
    <xf numFmtId="2" fontId="2" fillId="33" borderId="12" xfId="0" applyNumberFormat="1" applyFont="1" applyFill="1" applyBorder="1" applyAlignment="1">
      <alignment horizontal="center"/>
    </xf>
    <xf numFmtId="2" fontId="3" fillId="34" borderId="0" xfId="0" applyNumberFormat="1" applyFont="1" applyFill="1" applyAlignment="1">
      <alignment horizontal="center"/>
    </xf>
    <xf numFmtId="4" fontId="3" fillId="34" borderId="0" xfId="0" applyNumberFormat="1" applyFont="1" applyFill="1" applyBorder="1" applyAlignment="1">
      <alignment horizontal="center"/>
    </xf>
    <xf numFmtId="4" fontId="2" fillId="33" borderId="0" xfId="0" applyNumberFormat="1" applyFont="1" applyFill="1" applyAlignment="1" quotePrefix="1">
      <alignment horizontal="center"/>
    </xf>
    <xf numFmtId="4" fontId="2" fillId="34" borderId="0" xfId="0" applyNumberFormat="1" applyFont="1" applyFill="1" applyAlignment="1" quotePrefix="1">
      <alignment horizontal="center"/>
    </xf>
    <xf numFmtId="0" fontId="14" fillId="33" borderId="0" xfId="0" applyFont="1" applyFill="1" applyAlignment="1">
      <alignment horizontal="left"/>
    </xf>
    <xf numFmtId="0" fontId="14" fillId="33" borderId="0" xfId="0" applyFont="1" applyFill="1" applyAlignment="1">
      <alignment/>
    </xf>
    <xf numFmtId="0" fontId="15" fillId="33" borderId="0" xfId="0" applyFont="1" applyFill="1" applyAlignment="1">
      <alignment horizontal="right"/>
    </xf>
    <xf numFmtId="0" fontId="16" fillId="33" borderId="0" xfId="0" applyFont="1" applyFill="1" applyAlignment="1">
      <alignment horizontal="left"/>
    </xf>
    <xf numFmtId="0" fontId="16" fillId="33" borderId="0" xfId="0" applyFont="1" applyFill="1" applyAlignment="1">
      <alignment horizontal="center"/>
    </xf>
    <xf numFmtId="187" fontId="2" fillId="33" borderId="0" xfId="48" applyNumberFormat="1" applyFont="1" applyFill="1" applyAlignment="1">
      <alignment/>
    </xf>
    <xf numFmtId="187" fontId="3" fillId="34" borderId="0" xfId="48" applyNumberFormat="1" applyFont="1" applyFill="1" applyBorder="1" applyAlignment="1">
      <alignment/>
    </xf>
    <xf numFmtId="187" fontId="2" fillId="33" borderId="0" xfId="48" applyNumberFormat="1" applyFont="1" applyFill="1" applyBorder="1" applyAlignment="1">
      <alignment/>
    </xf>
    <xf numFmtId="187" fontId="2" fillId="34" borderId="0" xfId="48" applyNumberFormat="1" applyFont="1" applyFill="1" applyBorder="1" applyAlignment="1">
      <alignment/>
    </xf>
    <xf numFmtId="187" fontId="3" fillId="33" borderId="0" xfId="48" applyNumberFormat="1" applyFont="1" applyFill="1" applyBorder="1" applyAlignment="1">
      <alignment/>
    </xf>
    <xf numFmtId="187" fontId="3" fillId="34" borderId="11" xfId="48" applyNumberFormat="1" applyFont="1" applyFill="1" applyBorder="1" applyAlignment="1">
      <alignment/>
    </xf>
    <xf numFmtId="187" fontId="2" fillId="33" borderId="0" xfId="48" applyNumberFormat="1" applyFont="1" applyFill="1" applyAlignment="1">
      <alignment horizontal="right"/>
    </xf>
    <xf numFmtId="187" fontId="1" fillId="33" borderId="0" xfId="48" applyNumberFormat="1" applyFont="1" applyFill="1" applyBorder="1" applyAlignment="1">
      <alignment horizontal="left"/>
    </xf>
    <xf numFmtId="187" fontId="1" fillId="33" borderId="0" xfId="48" applyNumberFormat="1" applyFont="1" applyFill="1" applyAlignment="1">
      <alignment horizontal="justify" vertical="center"/>
    </xf>
    <xf numFmtId="187" fontId="1" fillId="33" borderId="0" xfId="48" applyNumberFormat="1" applyFont="1" applyFill="1" applyBorder="1" applyAlignment="1">
      <alignment/>
    </xf>
    <xf numFmtId="187" fontId="2" fillId="33" borderId="0" xfId="48" applyNumberFormat="1" applyFont="1" applyFill="1" applyBorder="1" applyAlignment="1">
      <alignment horizontal="center"/>
    </xf>
    <xf numFmtId="187" fontId="2" fillId="33" borderId="0" xfId="48" applyNumberFormat="1" applyFont="1" applyFill="1" applyBorder="1" applyAlignment="1">
      <alignment horizontal="right"/>
    </xf>
    <xf numFmtId="187" fontId="2" fillId="33" borderId="12" xfId="48" applyNumberFormat="1" applyFont="1" applyFill="1" applyBorder="1" applyAlignment="1">
      <alignment/>
    </xf>
    <xf numFmtId="187" fontId="1" fillId="33" borderId="0" xfId="48" applyNumberFormat="1" applyFont="1" applyFill="1" applyAlignment="1">
      <alignment/>
    </xf>
    <xf numFmtId="187" fontId="6" fillId="33" borderId="0" xfId="48" applyNumberFormat="1" applyFont="1" applyFill="1" applyBorder="1" applyAlignment="1">
      <alignment/>
    </xf>
    <xf numFmtId="187" fontId="1" fillId="33" borderId="0" xfId="48" applyNumberFormat="1" applyFont="1" applyFill="1" applyAlignment="1">
      <alignment horizontal="right"/>
    </xf>
    <xf numFmtId="187" fontId="2" fillId="33" borderId="0" xfId="48" applyNumberFormat="1" applyFont="1" applyFill="1" applyAlignment="1">
      <alignment/>
    </xf>
    <xf numFmtId="187" fontId="3" fillId="33" borderId="0" xfId="48" applyNumberFormat="1" applyFont="1" applyFill="1" applyBorder="1" applyAlignment="1">
      <alignment horizontal="center"/>
    </xf>
    <xf numFmtId="187" fontId="1" fillId="33" borderId="11" xfId="48" applyNumberFormat="1" applyFont="1" applyFill="1" applyBorder="1" applyAlignment="1">
      <alignment horizontal="center"/>
    </xf>
    <xf numFmtId="187" fontId="1" fillId="33" borderId="0" xfId="48" applyNumberFormat="1" applyFont="1" applyFill="1" applyBorder="1" applyAlignment="1">
      <alignment horizontal="center"/>
    </xf>
    <xf numFmtId="187" fontId="3" fillId="33" borderId="0" xfId="48" applyNumberFormat="1" applyFont="1" applyFill="1" applyBorder="1" applyAlignment="1">
      <alignment horizontal="right"/>
    </xf>
    <xf numFmtId="187" fontId="2" fillId="33" borderId="12" xfId="48" applyNumberFormat="1" applyFont="1" applyFill="1" applyBorder="1" applyAlignment="1">
      <alignment horizontal="right"/>
    </xf>
    <xf numFmtId="187" fontId="3" fillId="34" borderId="0" xfId="48" applyNumberFormat="1" applyFont="1" applyFill="1" applyBorder="1" applyAlignment="1">
      <alignment horizontal="right"/>
    </xf>
    <xf numFmtId="187" fontId="2" fillId="33" borderId="0" xfId="48" applyNumberFormat="1" applyFont="1" applyFill="1" applyBorder="1" applyAlignment="1" quotePrefix="1">
      <alignment horizontal="right"/>
    </xf>
    <xf numFmtId="187" fontId="1" fillId="33" borderId="0" xfId="48" applyNumberFormat="1" applyFont="1" applyFill="1" applyAlignment="1">
      <alignment horizontal="left"/>
    </xf>
    <xf numFmtId="187" fontId="2" fillId="34" borderId="0" xfId="48" applyNumberFormat="1" applyFont="1" applyFill="1" applyBorder="1" applyAlignment="1">
      <alignment horizontal="right"/>
    </xf>
    <xf numFmtId="187" fontId="1" fillId="0" borderId="0" xfId="48" applyNumberFormat="1" applyFont="1" applyFill="1" applyBorder="1" applyAlignment="1">
      <alignment/>
    </xf>
    <xf numFmtId="187" fontId="3" fillId="33" borderId="0" xfId="48" applyNumberFormat="1" applyFont="1" applyFill="1" applyAlignment="1">
      <alignment/>
    </xf>
    <xf numFmtId="187" fontId="3" fillId="33" borderId="0" xfId="48" applyNumberFormat="1" applyFont="1" applyFill="1" applyAlignment="1">
      <alignment horizontal="right"/>
    </xf>
    <xf numFmtId="187" fontId="2" fillId="33" borderId="0" xfId="48" applyNumberFormat="1" applyFont="1" applyFill="1" applyAlignment="1">
      <alignment horizontal="center"/>
    </xf>
    <xf numFmtId="187" fontId="0" fillId="33" borderId="0" xfId="48" applyNumberFormat="1" applyFont="1" applyFill="1" applyAlignment="1">
      <alignment/>
    </xf>
    <xf numFmtId="187" fontId="3" fillId="33" borderId="0" xfId="48" applyNumberFormat="1" applyFont="1" applyFill="1" applyAlignment="1">
      <alignment horizontal="center"/>
    </xf>
    <xf numFmtId="187" fontId="2" fillId="33" borderId="12" xfId="48" applyNumberFormat="1" applyFont="1" applyFill="1" applyBorder="1" applyAlignment="1">
      <alignment/>
    </xf>
    <xf numFmtId="187" fontId="1" fillId="33" borderId="0" xfId="48" applyNumberFormat="1" applyFont="1" applyFill="1" applyAlignment="1">
      <alignment/>
    </xf>
    <xf numFmtId="187" fontId="0" fillId="33" borderId="0" xfId="48" applyNumberFormat="1" applyFont="1" applyFill="1" applyBorder="1" applyAlignment="1">
      <alignment/>
    </xf>
    <xf numFmtId="187" fontId="2" fillId="34" borderId="0" xfId="48" applyNumberFormat="1" applyFont="1" applyFill="1" applyAlignment="1">
      <alignment horizontal="right"/>
    </xf>
    <xf numFmtId="187" fontId="2" fillId="33" borderId="0" xfId="48" applyNumberFormat="1" applyFont="1" applyFill="1" applyBorder="1" applyAlignment="1">
      <alignment/>
    </xf>
    <xf numFmtId="4" fontId="3" fillId="34" borderId="14" xfId="0" applyNumberFormat="1" applyFont="1" applyFill="1" applyBorder="1" applyAlignment="1">
      <alignment/>
    </xf>
    <xf numFmtId="4" fontId="3" fillId="34" borderId="14" xfId="0" applyNumberFormat="1" applyFont="1" applyFill="1" applyBorder="1" applyAlignment="1">
      <alignment horizontal="center"/>
    </xf>
    <xf numFmtId="187" fontId="3" fillId="34" borderId="14" xfId="48" applyNumberFormat="1" applyFont="1" applyFill="1" applyBorder="1" applyAlignment="1">
      <alignment/>
    </xf>
    <xf numFmtId="0" fontId="2" fillId="33" borderId="14" xfId="0" applyFont="1" applyFill="1" applyBorder="1" applyAlignment="1">
      <alignment/>
    </xf>
    <xf numFmtId="0" fontId="3" fillId="35" borderId="0" xfId="0" applyFont="1" applyFill="1" applyBorder="1" applyAlignment="1">
      <alignment/>
    </xf>
    <xf numFmtId="0" fontId="4" fillId="33" borderId="0" xfId="0" applyFont="1" applyFill="1" applyAlignment="1">
      <alignment horizontal="left"/>
    </xf>
    <xf numFmtId="2" fontId="0" fillId="33" borderId="0" xfId="0" applyNumberFormat="1" applyFont="1" applyFill="1" applyAlignment="1">
      <alignment/>
    </xf>
    <xf numFmtId="0" fontId="2" fillId="36" borderId="0" xfId="0" applyFont="1" applyFill="1" applyBorder="1" applyAlignment="1">
      <alignment horizontal="left"/>
    </xf>
    <xf numFmtId="187" fontId="2" fillId="36" borderId="0" xfId="48" applyNumberFormat="1" applyFont="1" applyFill="1" applyBorder="1" applyAlignment="1">
      <alignment/>
    </xf>
    <xf numFmtId="193" fontId="2" fillId="36" borderId="0" xfId="0" applyNumberFormat="1" applyFont="1" applyFill="1" applyBorder="1" applyAlignment="1">
      <alignment/>
    </xf>
    <xf numFmtId="194" fontId="2" fillId="36" borderId="0" xfId="0" applyNumberFormat="1" applyFont="1" applyFill="1" applyBorder="1" applyAlignment="1">
      <alignment/>
    </xf>
    <xf numFmtId="196" fontId="2" fillId="36" borderId="0" xfId="0" applyNumberFormat="1" applyFont="1" applyFill="1" applyBorder="1" applyAlignment="1">
      <alignment/>
    </xf>
    <xf numFmtId="194" fontId="2" fillId="36" borderId="0" xfId="0" applyNumberFormat="1" applyFont="1" applyFill="1" applyBorder="1" applyAlignment="1">
      <alignment horizontal="right"/>
    </xf>
    <xf numFmtId="188" fontId="2" fillId="36" borderId="0" xfId="0" applyNumberFormat="1" applyFont="1" applyFill="1" applyBorder="1" applyAlignment="1">
      <alignment/>
    </xf>
    <xf numFmtId="3" fontId="2" fillId="36" borderId="0" xfId="0" applyNumberFormat="1" applyFont="1" applyFill="1" applyBorder="1" applyAlignment="1">
      <alignment/>
    </xf>
    <xf numFmtId="0" fontId="2" fillId="35" borderId="12" xfId="0" applyFont="1" applyFill="1" applyBorder="1" applyAlignment="1">
      <alignment horizontal="left"/>
    </xf>
    <xf numFmtId="187" fontId="2" fillId="35" borderId="12" xfId="48" applyNumberFormat="1" applyFont="1" applyFill="1" applyBorder="1" applyAlignment="1">
      <alignment/>
    </xf>
    <xf numFmtId="4" fontId="2" fillId="35" borderId="12" xfId="0" applyNumberFormat="1" applyFont="1" applyFill="1" applyBorder="1" applyAlignment="1">
      <alignment horizontal="right"/>
    </xf>
    <xf numFmtId="193" fontId="2" fillId="35" borderId="12" xfId="0" applyNumberFormat="1" applyFont="1" applyFill="1" applyBorder="1" applyAlignment="1">
      <alignment/>
    </xf>
    <xf numFmtId="187" fontId="2" fillId="35" borderId="12" xfId="48" applyNumberFormat="1" applyFont="1" applyFill="1" applyBorder="1" applyAlignment="1">
      <alignment horizontal="right"/>
    </xf>
    <xf numFmtId="0" fontId="2" fillId="35" borderId="0" xfId="0" applyFont="1" applyFill="1" applyBorder="1" applyAlignment="1">
      <alignment/>
    </xf>
    <xf numFmtId="4" fontId="2" fillId="35" borderId="0" xfId="0" applyNumberFormat="1" applyFont="1" applyFill="1" applyAlignment="1">
      <alignment horizontal="right"/>
    </xf>
    <xf numFmtId="194" fontId="2" fillId="33" borderId="12" xfId="0" applyNumberFormat="1" applyFont="1" applyFill="1" applyBorder="1" applyAlignment="1">
      <alignment/>
    </xf>
    <xf numFmtId="196" fontId="2" fillId="33" borderId="12" xfId="0" applyNumberFormat="1" applyFont="1" applyFill="1" applyBorder="1" applyAlignment="1">
      <alignment/>
    </xf>
    <xf numFmtId="194" fontId="2" fillId="33" borderId="12" xfId="0" applyNumberFormat="1" applyFont="1" applyFill="1" applyBorder="1" applyAlignment="1">
      <alignment horizontal="right"/>
    </xf>
    <xf numFmtId="188" fontId="2" fillId="33" borderId="12" xfId="0" applyNumberFormat="1" applyFont="1" applyFill="1" applyBorder="1" applyAlignment="1">
      <alignment/>
    </xf>
    <xf numFmtId="3" fontId="2" fillId="33" borderId="12" xfId="0" applyNumberFormat="1" applyFont="1" applyFill="1" applyBorder="1" applyAlignment="1">
      <alignment/>
    </xf>
    <xf numFmtId="187" fontId="2" fillId="35" borderId="0" xfId="48" applyNumberFormat="1" applyFont="1" applyFill="1" applyBorder="1" applyAlignment="1">
      <alignment horizontal="right"/>
    </xf>
    <xf numFmtId="4" fontId="2" fillId="36" borderId="0" xfId="0" applyNumberFormat="1" applyFont="1" applyFill="1" applyBorder="1" applyAlignment="1">
      <alignment horizontal="right"/>
    </xf>
    <xf numFmtId="187" fontId="2" fillId="36" borderId="0" xfId="48" applyNumberFormat="1" applyFont="1" applyFill="1" applyBorder="1" applyAlignment="1">
      <alignment horizontal="right"/>
    </xf>
    <xf numFmtId="2" fontId="2" fillId="35" borderId="12" xfId="0" applyNumberFormat="1" applyFont="1" applyFill="1" applyBorder="1" applyAlignment="1">
      <alignment horizontal="center"/>
    </xf>
    <xf numFmtId="4" fontId="2" fillId="34" borderId="0" xfId="0" applyNumberFormat="1" applyFont="1" applyFill="1" applyAlignment="1">
      <alignment horizontal="center"/>
    </xf>
    <xf numFmtId="181" fontId="2" fillId="33" borderId="0" xfId="0" applyNumberFormat="1" applyFont="1" applyFill="1" applyBorder="1" applyAlignment="1">
      <alignment/>
    </xf>
    <xf numFmtId="181" fontId="2" fillId="34" borderId="0" xfId="0" applyNumberFormat="1" applyFont="1" applyFill="1" applyBorder="1" applyAlignment="1">
      <alignment/>
    </xf>
    <xf numFmtId="186" fontId="1" fillId="33" borderId="0" xfId="48" applyNumberFormat="1" applyFont="1" applyFill="1" applyBorder="1" applyAlignment="1">
      <alignment/>
    </xf>
    <xf numFmtId="186" fontId="2" fillId="33" borderId="0" xfId="48" applyNumberFormat="1" applyFont="1" applyFill="1" applyAlignment="1">
      <alignment horizontal="right"/>
    </xf>
    <xf numFmtId="186" fontId="2" fillId="33" borderId="0" xfId="48" applyNumberFormat="1" applyFont="1" applyFill="1" applyBorder="1" applyAlignment="1">
      <alignment/>
    </xf>
    <xf numFmtId="187" fontId="2" fillId="35" borderId="0" xfId="48" applyNumberFormat="1" applyFont="1" applyFill="1" applyAlignment="1">
      <alignment/>
    </xf>
    <xf numFmtId="0" fontId="2" fillId="35" borderId="0" xfId="0" applyFont="1" applyFill="1" applyAlignment="1">
      <alignment horizontal="center"/>
    </xf>
    <xf numFmtId="187" fontId="16" fillId="35" borderId="0" xfId="48" applyNumberFormat="1" applyFont="1" applyFill="1" applyAlignment="1">
      <alignment horizontal="left"/>
    </xf>
    <xf numFmtId="0" fontId="2" fillId="35" borderId="12" xfId="0" applyFont="1" applyFill="1" applyBorder="1" applyAlignment="1">
      <alignment horizontal="left"/>
    </xf>
    <xf numFmtId="0" fontId="3" fillId="34" borderId="14" xfId="0" applyFont="1" applyFill="1" applyBorder="1" applyAlignment="1">
      <alignment/>
    </xf>
    <xf numFmtId="0" fontId="2" fillId="35" borderId="0" xfId="0" applyFont="1" applyFill="1" applyBorder="1" applyAlignment="1">
      <alignment horizontal="left"/>
    </xf>
    <xf numFmtId="187" fontId="2" fillId="35" borderId="0" xfId="48" applyNumberFormat="1" applyFont="1" applyFill="1" applyBorder="1" applyAlignment="1">
      <alignment/>
    </xf>
    <xf numFmtId="4" fontId="2" fillId="35" borderId="0" xfId="0" applyNumberFormat="1" applyFont="1" applyFill="1" applyBorder="1" applyAlignment="1">
      <alignment/>
    </xf>
    <xf numFmtId="0" fontId="2" fillId="35" borderId="0" xfId="0" applyFont="1" applyFill="1" applyAlignment="1">
      <alignment/>
    </xf>
    <xf numFmtId="0" fontId="2" fillId="35" borderId="12" xfId="0" applyFont="1" applyFill="1" applyBorder="1" applyAlignment="1">
      <alignment/>
    </xf>
    <xf numFmtId="4" fontId="2" fillId="35" borderId="12" xfId="0" applyNumberFormat="1" applyFont="1" applyFill="1" applyBorder="1" applyAlignment="1">
      <alignment/>
    </xf>
    <xf numFmtId="2" fontId="2" fillId="35" borderId="0" xfId="0" applyNumberFormat="1" applyFont="1" applyFill="1" applyBorder="1" applyAlignment="1">
      <alignment horizontal="center"/>
    </xf>
    <xf numFmtId="4" fontId="3" fillId="35" borderId="0" xfId="0" applyNumberFormat="1" applyFont="1" applyFill="1" applyBorder="1" applyAlignment="1">
      <alignment horizontal="center"/>
    </xf>
    <xf numFmtId="3" fontId="2" fillId="34" borderId="0" xfId="0" applyNumberFormat="1" applyFont="1" applyFill="1" applyAlignment="1">
      <alignment horizontal="right"/>
    </xf>
    <xf numFmtId="3" fontId="2" fillId="33" borderId="12" xfId="0" applyNumberFormat="1" applyFont="1" applyFill="1" applyBorder="1" applyAlignment="1">
      <alignment horizontal="right"/>
    </xf>
    <xf numFmtId="3" fontId="2" fillId="36" borderId="0" xfId="0" applyNumberFormat="1" applyFont="1" applyFill="1" applyBorder="1" applyAlignment="1">
      <alignment horizontal="right"/>
    </xf>
    <xf numFmtId="0" fontId="9" fillId="35" borderId="0" xfId="0" applyFont="1" applyFill="1" applyAlignment="1">
      <alignment horizontal="left"/>
    </xf>
    <xf numFmtId="0" fontId="2" fillId="33" borderId="13" xfId="0" applyFont="1" applyFill="1" applyBorder="1" applyAlignment="1">
      <alignment horizontal="center" vertical="center" wrapText="1"/>
    </xf>
    <xf numFmtId="179" fontId="2" fillId="33" borderId="0" xfId="48" applyFont="1" applyFill="1" applyBorder="1" applyAlignment="1">
      <alignment horizontal="right"/>
    </xf>
    <xf numFmtId="187" fontId="2" fillId="35" borderId="0" xfId="48" applyNumberFormat="1" applyFont="1" applyFill="1" applyAlignment="1">
      <alignment horizontal="left"/>
    </xf>
    <xf numFmtId="0" fontId="2" fillId="35" borderId="0" xfId="0" applyFont="1" applyFill="1" applyAlignment="1">
      <alignment horizontal="right"/>
    </xf>
    <xf numFmtId="187" fontId="2" fillId="35" borderId="0" xfId="48" applyNumberFormat="1" applyFont="1" applyFill="1" applyAlignment="1">
      <alignment horizontal="right"/>
    </xf>
    <xf numFmtId="0" fontId="54" fillId="35" borderId="0" xfId="0" applyFont="1" applyFill="1" applyBorder="1" applyAlignment="1">
      <alignment/>
    </xf>
    <xf numFmtId="3" fontId="54" fillId="35" borderId="0" xfId="0" applyNumberFormat="1" applyFont="1" applyFill="1" applyBorder="1" applyAlignment="1">
      <alignment/>
    </xf>
    <xf numFmtId="3" fontId="54" fillId="35" borderId="0" xfId="0" applyNumberFormat="1" applyFont="1" applyFill="1" applyBorder="1" applyAlignment="1">
      <alignment horizontal="center"/>
    </xf>
    <xf numFmtId="0" fontId="54" fillId="35" borderId="0" xfId="0" applyFont="1" applyFill="1" applyBorder="1" applyAlignment="1">
      <alignment horizontal="center"/>
    </xf>
    <xf numFmtId="3" fontId="55" fillId="35" borderId="0" xfId="0" applyNumberFormat="1" applyFont="1" applyFill="1" applyBorder="1" applyAlignment="1">
      <alignment/>
    </xf>
    <xf numFmtId="181" fontId="55" fillId="35" borderId="0" xfId="0" applyNumberFormat="1" applyFont="1" applyFill="1" applyBorder="1" applyAlignment="1">
      <alignment/>
    </xf>
    <xf numFmtId="4" fontId="55" fillId="35" borderId="0" xfId="0" applyNumberFormat="1" applyFont="1" applyFill="1" applyBorder="1" applyAlignment="1">
      <alignment/>
    </xf>
    <xf numFmtId="2" fontId="54" fillId="35" borderId="0" xfId="0" applyNumberFormat="1" applyFont="1" applyFill="1" applyBorder="1" applyAlignment="1">
      <alignment/>
    </xf>
    <xf numFmtId="2" fontId="54" fillId="35" borderId="0" xfId="0" applyNumberFormat="1" applyFont="1" applyFill="1" applyBorder="1" applyAlignment="1">
      <alignment horizontal="center"/>
    </xf>
    <xf numFmtId="2" fontId="55" fillId="35" borderId="0" xfId="0" applyNumberFormat="1" applyFont="1" applyFill="1" applyBorder="1" applyAlignment="1">
      <alignment/>
    </xf>
    <xf numFmtId="2" fontId="55" fillId="35" borderId="0" xfId="0" applyNumberFormat="1" applyFont="1" applyFill="1" applyBorder="1" applyAlignment="1">
      <alignment horizontal="center"/>
    </xf>
    <xf numFmtId="4" fontId="54" fillId="35" borderId="0" xfId="0" applyNumberFormat="1" applyFont="1" applyFill="1" applyBorder="1" applyAlignment="1">
      <alignment/>
    </xf>
    <xf numFmtId="4" fontId="56" fillId="35" borderId="0" xfId="0" applyNumberFormat="1" applyFont="1" applyFill="1" applyBorder="1" applyAlignment="1">
      <alignment/>
    </xf>
    <xf numFmtId="3" fontId="56" fillId="35" borderId="0" xfId="0" applyNumberFormat="1" applyFont="1" applyFill="1" applyBorder="1" applyAlignment="1">
      <alignment/>
    </xf>
    <xf numFmtId="0" fontId="54" fillId="35" borderId="0" xfId="0" applyFont="1" applyFill="1" applyAlignment="1">
      <alignment/>
    </xf>
    <xf numFmtId="1" fontId="2" fillId="33" borderId="0" xfId="0" applyNumberFormat="1" applyFont="1" applyFill="1" applyAlignment="1">
      <alignment horizontal="right"/>
    </xf>
    <xf numFmtId="1" fontId="2" fillId="33" borderId="0" xfId="0" applyNumberFormat="1" applyFont="1" applyFill="1" applyBorder="1" applyAlignment="1">
      <alignment horizontal="right"/>
    </xf>
    <xf numFmtId="4" fontId="3" fillId="34" borderId="14" xfId="0" applyNumberFormat="1" applyFont="1" applyFill="1" applyBorder="1" applyAlignment="1">
      <alignment horizontal="right"/>
    </xf>
    <xf numFmtId="195" fontId="3" fillId="34" borderId="14" xfId="0" applyNumberFormat="1" applyFont="1" applyFill="1" applyBorder="1" applyAlignment="1">
      <alignment horizontal="right"/>
    </xf>
    <xf numFmtId="187" fontId="3" fillId="34" borderId="14" xfId="48" applyNumberFormat="1" applyFont="1" applyFill="1" applyBorder="1" applyAlignment="1">
      <alignment horizontal="right"/>
    </xf>
    <xf numFmtId="187" fontId="2" fillId="37" borderId="0" xfId="48" applyNumberFormat="1" applyFont="1" applyFill="1" applyAlignment="1">
      <alignment/>
    </xf>
    <xf numFmtId="179" fontId="2" fillId="33" borderId="0" xfId="48" applyNumberFormat="1" applyFont="1" applyFill="1" applyBorder="1" applyAlignment="1">
      <alignment/>
    </xf>
    <xf numFmtId="179" fontId="2" fillId="34" borderId="0" xfId="48" applyNumberFormat="1" applyFont="1" applyFill="1" applyBorder="1" applyAlignment="1">
      <alignment/>
    </xf>
    <xf numFmtId="179" fontId="2" fillId="33" borderId="12" xfId="48" applyNumberFormat="1" applyFont="1" applyFill="1" applyBorder="1" applyAlignment="1">
      <alignment/>
    </xf>
    <xf numFmtId="0" fontId="1" fillId="33" borderId="0" xfId="0" applyFont="1" applyFill="1" applyAlignment="1">
      <alignment horizontal="justify" vertical="center"/>
    </xf>
    <xf numFmtId="187" fontId="2" fillId="33" borderId="14" xfId="48" applyNumberFormat="1" applyFont="1" applyFill="1" applyBorder="1" applyAlignment="1">
      <alignment horizontal="center" vertical="center"/>
    </xf>
    <xf numFmtId="187" fontId="2" fillId="33" borderId="11" xfId="48" applyNumberFormat="1" applyFont="1" applyFill="1" applyBorder="1" applyAlignment="1">
      <alignment horizontal="center" vertical="center"/>
    </xf>
    <xf numFmtId="0" fontId="1" fillId="33" borderId="14" xfId="0" applyFont="1" applyFill="1" applyBorder="1" applyAlignment="1">
      <alignment horizontal="justify" vertical="center"/>
    </xf>
    <xf numFmtId="0" fontId="1" fillId="33" borderId="11" xfId="0" applyFont="1" applyFill="1" applyBorder="1" applyAlignment="1">
      <alignment horizontal="justify" vertical="center"/>
    </xf>
    <xf numFmtId="2" fontId="56" fillId="33" borderId="0" xfId="0" applyNumberFormat="1" applyFont="1" applyFill="1" applyBorder="1" applyAlignment="1">
      <alignment horizontal="justify" vertical="center"/>
    </xf>
    <xf numFmtId="0" fontId="4" fillId="33" borderId="0" xfId="0" applyFont="1" applyFill="1" applyAlignment="1">
      <alignment horizontal="justify" vertical="center"/>
    </xf>
    <xf numFmtId="0" fontId="1" fillId="33" borderId="0" xfId="0" applyFont="1" applyFill="1" applyAlignment="1">
      <alignment horizontal="justify" vertical="center" wrapText="1"/>
    </xf>
    <xf numFmtId="0" fontId="2" fillId="33" borderId="11" xfId="0" applyFont="1" applyFill="1" applyBorder="1" applyAlignment="1">
      <alignment horizontal="center"/>
    </xf>
    <xf numFmtId="0" fontId="6" fillId="33" borderId="0" xfId="0" applyFont="1" applyFill="1" applyAlignment="1">
      <alignment horizontal="left"/>
    </xf>
    <xf numFmtId="0" fontId="1" fillId="33" borderId="0" xfId="0" applyFont="1" applyFill="1" applyBorder="1" applyAlignment="1">
      <alignment horizontal="justify" vertical="center"/>
    </xf>
    <xf numFmtId="187" fontId="2" fillId="33" borderId="0" xfId="48" applyNumberFormat="1" applyFont="1" applyFill="1" applyBorder="1" applyAlignment="1">
      <alignment horizontal="center" vertical="center"/>
    </xf>
    <xf numFmtId="0" fontId="2" fillId="33" borderId="10" xfId="0" applyFont="1" applyFill="1" applyBorder="1" applyAlignment="1">
      <alignment horizont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3" xfId="0" applyFont="1" applyFill="1" applyBorder="1" applyAlignment="1">
      <alignment horizontal="center"/>
    </xf>
    <xf numFmtId="3" fontId="2" fillId="33" borderId="15" xfId="0" applyNumberFormat="1" applyFont="1" applyFill="1" applyBorder="1" applyAlignment="1">
      <alignment horizontal="center"/>
    </xf>
    <xf numFmtId="0" fontId="2" fillId="33" borderId="14" xfId="0" applyFont="1" applyFill="1" applyBorder="1" applyAlignment="1">
      <alignment horizontal="justify" vertical="center" wrapText="1"/>
    </xf>
    <xf numFmtId="0" fontId="2" fillId="33" borderId="11" xfId="0" applyFont="1" applyFill="1" applyBorder="1" applyAlignment="1">
      <alignment horizontal="justify" vertical="center"/>
    </xf>
    <xf numFmtId="2" fontId="2" fillId="33" borderId="10" xfId="0" applyNumberFormat="1" applyFont="1" applyFill="1" applyBorder="1" applyAlignment="1">
      <alignment horizontal="center" vertical="center"/>
    </xf>
    <xf numFmtId="2" fontId="2" fillId="33" borderId="0" xfId="0" applyNumberFormat="1" applyFont="1" applyFill="1" applyBorder="1" applyAlignment="1">
      <alignment horizontal="center" vertical="center"/>
    </xf>
    <xf numFmtId="2" fontId="2" fillId="33" borderId="11" xfId="0" applyNumberFormat="1" applyFont="1" applyFill="1" applyBorder="1" applyAlignment="1">
      <alignment horizontal="center" vertical="center"/>
    </xf>
    <xf numFmtId="3" fontId="2" fillId="33" borderId="10" xfId="0" applyNumberFormat="1" applyFont="1" applyFill="1" applyBorder="1" applyAlignment="1">
      <alignment horizontal="center"/>
    </xf>
    <xf numFmtId="0" fontId="2" fillId="35" borderId="0" xfId="0" applyFont="1" applyFill="1" applyBorder="1" applyAlignment="1">
      <alignment horizontal="left"/>
    </xf>
    <xf numFmtId="0" fontId="1" fillId="33" borderId="0" xfId="0" applyFont="1" applyFill="1" applyAlignment="1">
      <alignment horizontal="left" vertical="center"/>
    </xf>
    <xf numFmtId="0" fontId="2" fillId="33" borderId="0" xfId="0" applyFont="1" applyFill="1" applyBorder="1" applyAlignment="1">
      <alignment horizontal="center"/>
    </xf>
    <xf numFmtId="0" fontId="2" fillId="33" borderId="13" xfId="0" applyFont="1" applyFill="1" applyBorder="1" applyAlignment="1">
      <alignment horizontal="justify" vertical="center"/>
    </xf>
    <xf numFmtId="3" fontId="2" fillId="33" borderId="0" xfId="0" applyNumberFormat="1" applyFont="1" applyFill="1" applyBorder="1" applyAlignment="1">
      <alignment horizontal="center" vertical="center" wrapText="1"/>
    </xf>
    <xf numFmtId="3" fontId="2" fillId="33" borderId="11" xfId="0" applyNumberFormat="1" applyFont="1" applyFill="1" applyBorder="1" applyAlignment="1">
      <alignment horizontal="center" vertical="center" wrapText="1"/>
    </xf>
    <xf numFmtId="0" fontId="0" fillId="33" borderId="0" xfId="0" applyFill="1" applyAlignment="1">
      <alignment/>
    </xf>
    <xf numFmtId="187" fontId="2" fillId="33" borderId="10" xfId="48" applyNumberFormat="1" applyFont="1" applyFill="1" applyBorder="1" applyAlignment="1">
      <alignment horizontal="center" vertical="center" wrapText="1"/>
    </xf>
    <xf numFmtId="187" fontId="2" fillId="33" borderId="0" xfId="48" applyNumberFormat="1" applyFont="1" applyFill="1" applyBorder="1" applyAlignment="1">
      <alignment horizontal="center" vertical="center" wrapText="1"/>
    </xf>
    <xf numFmtId="187" fontId="2" fillId="33" borderId="11" xfId="48" applyNumberFormat="1" applyFont="1" applyFill="1" applyBorder="1" applyAlignment="1">
      <alignment horizontal="center" vertical="center" wrapText="1"/>
    </xf>
    <xf numFmtId="0" fontId="1" fillId="33" borderId="12" xfId="0" applyFont="1" applyFill="1" applyBorder="1" applyAlignment="1">
      <alignment horizontal="left"/>
    </xf>
    <xf numFmtId="0" fontId="2" fillId="33" borderId="15" xfId="0" applyFont="1" applyFill="1" applyBorder="1" applyAlignment="1">
      <alignment horizontal="center"/>
    </xf>
    <xf numFmtId="0" fontId="1" fillId="33" borderId="12" xfId="0" applyFont="1" applyFill="1" applyBorder="1" applyAlignment="1">
      <alignment horizontal="right"/>
    </xf>
    <xf numFmtId="0" fontId="0" fillId="33" borderId="11" xfId="0" applyFill="1" applyBorder="1" applyAlignment="1">
      <alignment/>
    </xf>
    <xf numFmtId="0" fontId="3" fillId="33" borderId="14" xfId="0" applyFont="1" applyFill="1" applyBorder="1" applyAlignment="1">
      <alignment horizontal="center"/>
    </xf>
    <xf numFmtId="0" fontId="3" fillId="33" borderId="11" xfId="0" applyFont="1" applyFill="1" applyBorder="1" applyAlignment="1">
      <alignment horizontal="center"/>
    </xf>
    <xf numFmtId="187" fontId="2" fillId="33" borderId="10" xfId="48" applyNumberFormat="1" applyFont="1" applyFill="1" applyBorder="1" applyAlignment="1">
      <alignment horizontal="left" vertical="center" wrapText="1"/>
    </xf>
    <xf numFmtId="187" fontId="2" fillId="33" borderId="0" xfId="48" applyNumberFormat="1" applyFont="1" applyFill="1" applyBorder="1" applyAlignment="1">
      <alignment horizontal="left" vertical="center" wrapText="1"/>
    </xf>
    <xf numFmtId="187" fontId="2" fillId="33" borderId="11" xfId="48" applyNumberFormat="1" applyFont="1" applyFill="1" applyBorder="1" applyAlignment="1">
      <alignment horizontal="left" vertical="center" wrapText="1"/>
    </xf>
    <xf numFmtId="0" fontId="2" fillId="35" borderId="12" xfId="0" applyFont="1" applyFill="1" applyBorder="1" applyAlignment="1">
      <alignment horizontal="left"/>
    </xf>
    <xf numFmtId="187" fontId="2" fillId="35" borderId="0" xfId="48" applyNumberFormat="1" applyFont="1" applyFill="1" applyAlignment="1">
      <alignment/>
    </xf>
    <xf numFmtId="187" fontId="2" fillId="33" borderId="11" xfId="48" applyNumberFormat="1" applyFont="1" applyFill="1" applyBorder="1" applyAlignment="1">
      <alignment/>
    </xf>
    <xf numFmtId="187" fontId="2" fillId="33" borderId="14" xfId="48" applyNumberFormat="1" applyFont="1" applyFill="1" applyBorder="1" applyAlignment="1">
      <alignment horizontal="center" wrapText="1"/>
    </xf>
    <xf numFmtId="187" fontId="2" fillId="33" borderId="11" xfId="48" applyNumberFormat="1" applyFont="1" applyFill="1" applyBorder="1" applyAlignment="1">
      <alignment horizontal="center" wrapText="1"/>
    </xf>
    <xf numFmtId="187" fontId="2" fillId="33" borderId="14" xfId="48" applyNumberFormat="1" applyFont="1" applyFill="1" applyBorder="1" applyAlignment="1">
      <alignment horizontal="center"/>
    </xf>
    <xf numFmtId="187" fontId="2" fillId="33" borderId="11" xfId="48" applyNumberFormat="1" applyFont="1" applyFill="1" applyBorder="1" applyAlignment="1">
      <alignment horizontal="center"/>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Millares 2" xfId="51"/>
    <cellStyle name="Millares 2 2" xfId="52"/>
    <cellStyle name="Millares 3" xfId="53"/>
    <cellStyle name="Millares 4" xfId="54"/>
    <cellStyle name="Millares 5" xfId="55"/>
    <cellStyle name="Millares 6" xfId="56"/>
    <cellStyle name="Millares 7" xfId="57"/>
    <cellStyle name="Millares 8" xfId="58"/>
    <cellStyle name="Currency" xfId="59"/>
    <cellStyle name="Currency [0]" xfId="60"/>
    <cellStyle name="Neutral" xfId="61"/>
    <cellStyle name="Normal 12" xfId="62"/>
    <cellStyle name="Normal 2" xfId="63"/>
    <cellStyle name="Normal 2 2" xfId="64"/>
    <cellStyle name="Normal 2 2 2" xfId="65"/>
    <cellStyle name="Normal 3" xfId="66"/>
    <cellStyle name="Normal 4" xfId="67"/>
    <cellStyle name="Normal 5" xfId="68"/>
    <cellStyle name="Normal 6" xfId="69"/>
    <cellStyle name="Normal 7" xfId="70"/>
    <cellStyle name="Notas" xfId="71"/>
    <cellStyle name="Percent" xfId="72"/>
    <cellStyle name="Salida" xfId="73"/>
    <cellStyle name="Texto de advertencia" xfId="74"/>
    <cellStyle name="Texto explicativo" xfId="75"/>
    <cellStyle name="Título" xfId="76"/>
    <cellStyle name="Título 1" xfId="77"/>
    <cellStyle name="Título 2" xfId="78"/>
    <cellStyle name="Título 3" xfId="79"/>
    <cellStyle name="Total" xfId="80"/>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EDED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0</xdr:col>
      <xdr:colOff>838200</xdr:colOff>
      <xdr:row>4</xdr:row>
      <xdr:rowOff>66675</xdr:rowOff>
    </xdr:to>
    <xdr:pic>
      <xdr:nvPicPr>
        <xdr:cNvPr id="1" name="Picture 4" descr="LOGO DANE para tomar decisiones"/>
        <xdr:cNvPicPr preferRelativeResize="1">
          <a:picLocks noChangeAspect="1"/>
        </xdr:cNvPicPr>
      </xdr:nvPicPr>
      <xdr:blipFill>
        <a:blip r:embed="rId1"/>
        <a:stretch>
          <a:fillRect/>
        </a:stretch>
      </xdr:blipFill>
      <xdr:spPr>
        <a:xfrm>
          <a:off x="38100" y="38100"/>
          <a:ext cx="80010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1</xdr:col>
      <xdr:colOff>0</xdr:colOff>
      <xdr:row>4</xdr:row>
      <xdr:rowOff>66675</xdr:rowOff>
    </xdr:to>
    <xdr:pic>
      <xdr:nvPicPr>
        <xdr:cNvPr id="1" name="Picture 4" descr="LOGO DANE para tomar decisiones"/>
        <xdr:cNvPicPr preferRelativeResize="1">
          <a:picLocks noChangeAspect="1"/>
        </xdr:cNvPicPr>
      </xdr:nvPicPr>
      <xdr:blipFill>
        <a:blip r:embed="rId1"/>
        <a:stretch>
          <a:fillRect/>
        </a:stretch>
      </xdr:blipFill>
      <xdr:spPr>
        <a:xfrm>
          <a:off x="57150" y="38100"/>
          <a:ext cx="800100" cy="800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1</xdr:col>
      <xdr:colOff>0</xdr:colOff>
      <xdr:row>4</xdr:row>
      <xdr:rowOff>66675</xdr:rowOff>
    </xdr:to>
    <xdr:pic>
      <xdr:nvPicPr>
        <xdr:cNvPr id="1" name="Picture 1" descr="LOGO DANE para tomar decisiones"/>
        <xdr:cNvPicPr preferRelativeResize="1">
          <a:picLocks noChangeAspect="1"/>
        </xdr:cNvPicPr>
      </xdr:nvPicPr>
      <xdr:blipFill>
        <a:blip r:embed="rId1"/>
        <a:stretch>
          <a:fillRect/>
        </a:stretch>
      </xdr:blipFill>
      <xdr:spPr>
        <a:xfrm>
          <a:off x="57150" y="38100"/>
          <a:ext cx="800100" cy="800100"/>
        </a:xfrm>
        <a:prstGeom prst="rect">
          <a:avLst/>
        </a:prstGeom>
        <a:noFill/>
        <a:ln w="9525" cmpd="sng">
          <a:noFill/>
        </a:ln>
      </xdr:spPr>
    </xdr:pic>
    <xdr:clientData/>
  </xdr:twoCellAnchor>
  <xdr:twoCellAnchor>
    <xdr:from>
      <xdr:col>0</xdr:col>
      <xdr:colOff>57150</xdr:colOff>
      <xdr:row>0</xdr:row>
      <xdr:rowOff>38100</xdr:rowOff>
    </xdr:from>
    <xdr:to>
      <xdr:col>1</xdr:col>
      <xdr:colOff>0</xdr:colOff>
      <xdr:row>4</xdr:row>
      <xdr:rowOff>66675</xdr:rowOff>
    </xdr:to>
    <xdr:pic>
      <xdr:nvPicPr>
        <xdr:cNvPr id="2" name="Picture 2" descr="LOGO DANE para tomar decisiones"/>
        <xdr:cNvPicPr preferRelativeResize="1">
          <a:picLocks noChangeAspect="1"/>
        </xdr:cNvPicPr>
      </xdr:nvPicPr>
      <xdr:blipFill>
        <a:blip r:embed="rId1"/>
        <a:stretch>
          <a:fillRect/>
        </a:stretch>
      </xdr:blipFill>
      <xdr:spPr>
        <a:xfrm>
          <a:off x="57150" y="38100"/>
          <a:ext cx="800100"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0</xdr:col>
      <xdr:colOff>781050</xdr:colOff>
      <xdr:row>4</xdr:row>
      <xdr:rowOff>0</xdr:rowOff>
    </xdr:to>
    <xdr:pic>
      <xdr:nvPicPr>
        <xdr:cNvPr id="1" name="Picture 2" descr="LOGO DANE para tomar decisiones"/>
        <xdr:cNvPicPr preferRelativeResize="1">
          <a:picLocks noChangeAspect="1"/>
        </xdr:cNvPicPr>
      </xdr:nvPicPr>
      <xdr:blipFill>
        <a:blip r:embed="rId1"/>
        <a:stretch>
          <a:fillRect/>
        </a:stretch>
      </xdr:blipFill>
      <xdr:spPr>
        <a:xfrm>
          <a:off x="38100" y="19050"/>
          <a:ext cx="742950"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xdr:col>
      <xdr:colOff>381000</xdr:colOff>
      <xdr:row>4</xdr:row>
      <xdr:rowOff>57150</xdr:rowOff>
    </xdr:to>
    <xdr:pic>
      <xdr:nvPicPr>
        <xdr:cNvPr id="1" name="Picture 2" descr="LOGO DANE para tomar decisiones"/>
        <xdr:cNvPicPr preferRelativeResize="1">
          <a:picLocks noChangeAspect="1"/>
        </xdr:cNvPicPr>
      </xdr:nvPicPr>
      <xdr:blipFill>
        <a:blip r:embed="rId1"/>
        <a:stretch>
          <a:fillRect/>
        </a:stretch>
      </xdr:blipFill>
      <xdr:spPr>
        <a:xfrm>
          <a:off x="66675" y="76200"/>
          <a:ext cx="742950"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733425</xdr:rowOff>
    </xdr:to>
    <xdr:pic>
      <xdr:nvPicPr>
        <xdr:cNvPr id="1" name="Picture 2" descr="LOGO DANE para tomar decisiones"/>
        <xdr:cNvPicPr preferRelativeResize="1">
          <a:picLocks noChangeAspect="1"/>
        </xdr:cNvPicPr>
      </xdr:nvPicPr>
      <xdr:blipFill>
        <a:blip r:embed="rId1"/>
        <a:stretch>
          <a:fillRect/>
        </a:stretch>
      </xdr:blipFill>
      <xdr:spPr>
        <a:xfrm>
          <a:off x="57150" y="38100"/>
          <a:ext cx="762000" cy="695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733425</xdr:rowOff>
    </xdr:to>
    <xdr:pic>
      <xdr:nvPicPr>
        <xdr:cNvPr id="1" name="Picture 2" descr="LOGO DANE para tomar decisiones"/>
        <xdr:cNvPicPr preferRelativeResize="1">
          <a:picLocks noChangeAspect="1"/>
        </xdr:cNvPicPr>
      </xdr:nvPicPr>
      <xdr:blipFill>
        <a:blip r:embed="rId1"/>
        <a:stretch>
          <a:fillRect/>
        </a:stretch>
      </xdr:blipFill>
      <xdr:spPr>
        <a:xfrm>
          <a:off x="57150" y="38100"/>
          <a:ext cx="762000" cy="695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38100</xdr:rowOff>
    </xdr:from>
    <xdr:to>
      <xdr:col>1</xdr:col>
      <xdr:colOff>314325</xdr:colOff>
      <xdr:row>0</xdr:row>
      <xdr:rowOff>733425</xdr:rowOff>
    </xdr:to>
    <xdr:pic>
      <xdr:nvPicPr>
        <xdr:cNvPr id="1" name="Picture 2" descr="LOGO DANE para tomar decisiones"/>
        <xdr:cNvPicPr preferRelativeResize="1">
          <a:picLocks noChangeAspect="1"/>
        </xdr:cNvPicPr>
      </xdr:nvPicPr>
      <xdr:blipFill>
        <a:blip r:embed="rId1"/>
        <a:stretch>
          <a:fillRect/>
        </a:stretch>
      </xdr:blipFill>
      <xdr:spPr>
        <a:xfrm>
          <a:off x="85725" y="38100"/>
          <a:ext cx="82867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CH116"/>
  <sheetViews>
    <sheetView zoomScaleSheetLayoutView="82" workbookViewId="0" topLeftCell="A7">
      <pane xSplit="1" topLeftCell="B1" activePane="topRight" state="frozen"/>
      <selection pane="topLeft" activeCell="A12" sqref="A12"/>
      <selection pane="topRight" activeCell="A44" sqref="A44:E44"/>
    </sheetView>
  </sheetViews>
  <sheetFormatPr defaultColWidth="11.421875" defaultRowHeight="12.75"/>
  <cols>
    <col min="1" max="1" width="13.140625" style="1" customWidth="1"/>
    <col min="2" max="2" width="42.421875" style="1" customWidth="1"/>
    <col min="3" max="3" width="11.140625" style="180" bestFit="1" customWidth="1"/>
    <col min="4" max="5" width="9.8515625" style="1" customWidth="1"/>
    <col min="6" max="6" width="20.7109375" style="180" bestFit="1" customWidth="1"/>
    <col min="7" max="8" width="9.8515625" style="1" customWidth="1"/>
    <col min="9" max="9" width="23.140625" style="180" bestFit="1" customWidth="1"/>
    <col min="10" max="11" width="9.8515625" style="1" customWidth="1"/>
    <col min="12" max="12" width="19.140625" style="180" bestFit="1" customWidth="1"/>
    <col min="13" max="13" width="0.9921875" style="1" customWidth="1"/>
    <col min="14" max="15" width="9.8515625" style="1" customWidth="1"/>
    <col min="16" max="16" width="19.140625" style="180" bestFit="1" customWidth="1"/>
    <col min="17" max="17" width="0.9921875" style="1" customWidth="1"/>
    <col min="18" max="18" width="9.00390625" style="1" customWidth="1"/>
    <col min="19" max="19" width="9.8515625" style="1" customWidth="1"/>
    <col min="20" max="20" width="19.140625" style="180" bestFit="1" customWidth="1"/>
    <col min="21" max="21" width="1.1484375" style="1" customWidth="1"/>
    <col min="22" max="23" width="9.8515625" style="1" customWidth="1"/>
    <col min="24" max="24" width="18.7109375" style="180" bestFit="1" customWidth="1"/>
    <col min="25" max="25" width="0.9921875" style="1" customWidth="1"/>
    <col min="26" max="27" width="9.8515625" style="1" customWidth="1"/>
    <col min="28" max="28" width="18.00390625" style="180" bestFit="1" customWidth="1"/>
    <col min="29" max="29" width="0.9921875" style="1" customWidth="1"/>
    <col min="30" max="31" width="9.8515625" style="1" customWidth="1"/>
    <col min="32" max="32" width="19.28125" style="180" bestFit="1" customWidth="1"/>
    <col min="33" max="33" width="1.1484375" style="1" customWidth="1"/>
    <col min="34" max="35" width="9.8515625" style="1" customWidth="1"/>
    <col min="36" max="36" width="8.8515625" style="180" customWidth="1"/>
    <col min="37" max="38" width="9.8515625" style="3" customWidth="1"/>
    <col min="39" max="39" width="11.57421875" style="186" bestFit="1" customWidth="1"/>
    <col min="40" max="47" width="9.8515625" style="3" customWidth="1"/>
    <col min="48" max="48" width="12.00390625" style="186" bestFit="1" customWidth="1"/>
    <col min="49" max="49" width="1.8515625" style="4" customWidth="1"/>
    <col min="50" max="51" width="9.8515625" style="3" customWidth="1"/>
    <col min="52" max="52" width="11.421875" style="1" customWidth="1"/>
    <col min="53" max="53" width="10.00390625" style="1" customWidth="1"/>
    <col min="54" max="54" width="13.00390625" style="6" customWidth="1"/>
    <col min="55" max="61" width="13.00390625" style="276" customWidth="1"/>
    <col min="62" max="70" width="13.00390625" style="6" customWidth="1"/>
    <col min="71" max="106" width="13.00390625" style="1" customWidth="1"/>
    <col min="107" max="16384" width="11.421875" style="1" customWidth="1"/>
  </cols>
  <sheetData>
    <row r="2" ht="12">
      <c r="AG2" s="7"/>
    </row>
    <row r="5" ht="12">
      <c r="A5" s="8"/>
    </row>
    <row r="6" spans="1:17" ht="12">
      <c r="A6" s="309" t="s">
        <v>55</v>
      </c>
      <c r="B6" s="309"/>
      <c r="C6" s="309"/>
      <c r="D6" s="309"/>
      <c r="E6" s="309"/>
      <c r="F6" s="309"/>
      <c r="G6" s="309"/>
      <c r="H6" s="309"/>
      <c r="I6" s="309"/>
      <c r="J6" s="309"/>
      <c r="K6" s="309"/>
      <c r="L6" s="309"/>
      <c r="M6" s="309"/>
      <c r="N6" s="309"/>
      <c r="Q6" s="180"/>
    </row>
    <row r="7" spans="1:17" ht="12">
      <c r="A7" s="309" t="s">
        <v>66</v>
      </c>
      <c r="B7" s="309"/>
      <c r="C7" s="309"/>
      <c r="D7" s="309"/>
      <c r="E7" s="309"/>
      <c r="F7" s="309"/>
      <c r="G7" s="309"/>
      <c r="H7" s="309"/>
      <c r="I7" s="309"/>
      <c r="J7" s="309"/>
      <c r="K7" s="309"/>
      <c r="L7" s="309"/>
      <c r="M7" s="309"/>
      <c r="N7" s="309"/>
      <c r="Q7" s="180"/>
    </row>
    <row r="8" spans="1:17" ht="12">
      <c r="A8" s="309" t="s">
        <v>67</v>
      </c>
      <c r="B8" s="309"/>
      <c r="C8" s="309"/>
      <c r="D8" s="309"/>
      <c r="E8" s="309"/>
      <c r="F8" s="309"/>
      <c r="G8" s="309"/>
      <c r="H8" s="309"/>
      <c r="I8" s="309"/>
      <c r="J8" s="309"/>
      <c r="K8" s="309"/>
      <c r="L8" s="309"/>
      <c r="M8" s="309"/>
      <c r="N8" s="309"/>
      <c r="Q8" s="180"/>
    </row>
    <row r="9" spans="1:49" ht="12">
      <c r="A9" s="309" t="s">
        <v>150</v>
      </c>
      <c r="B9" s="309"/>
      <c r="C9" s="309"/>
      <c r="D9" s="309"/>
      <c r="E9" s="309"/>
      <c r="F9" s="309"/>
      <c r="G9" s="309"/>
      <c r="H9" s="309"/>
      <c r="I9" s="309"/>
      <c r="J9" s="309"/>
      <c r="K9" s="309"/>
      <c r="L9" s="309"/>
      <c r="M9" s="309"/>
      <c r="N9" s="309"/>
      <c r="Q9" s="180"/>
      <c r="U9" s="2"/>
      <c r="AW9" s="38"/>
    </row>
    <row r="10" spans="1:57" ht="12">
      <c r="A10" s="309" t="s">
        <v>183</v>
      </c>
      <c r="B10" s="309"/>
      <c r="C10" s="309"/>
      <c r="D10" s="309"/>
      <c r="E10" s="309"/>
      <c r="F10" s="309"/>
      <c r="G10" s="309"/>
      <c r="H10" s="309"/>
      <c r="I10" s="309"/>
      <c r="J10" s="309"/>
      <c r="K10" s="309"/>
      <c r="L10" s="309"/>
      <c r="M10" s="309"/>
      <c r="N10" s="309"/>
      <c r="Q10" s="180"/>
      <c r="AW10" s="9"/>
      <c r="BD10" s="277"/>
      <c r="BE10" s="277"/>
    </row>
    <row r="11" spans="9:57" ht="12.75" thickBot="1">
      <c r="I11" s="3" t="s">
        <v>47</v>
      </c>
      <c r="S11" s="3" t="s">
        <v>47</v>
      </c>
      <c r="V11" s="1" t="s">
        <v>50</v>
      </c>
      <c r="AC11" s="3" t="s">
        <v>47</v>
      </c>
      <c r="AG11" s="2"/>
      <c r="AH11" s="1" t="s">
        <v>50</v>
      </c>
      <c r="BA11" s="1" t="s">
        <v>48</v>
      </c>
      <c r="BB11" s="17"/>
      <c r="BC11" s="277"/>
      <c r="BD11" s="277"/>
      <c r="BE11" s="277"/>
    </row>
    <row r="12" spans="1:65" ht="13.5" customHeight="1">
      <c r="A12" s="10" t="s">
        <v>0</v>
      </c>
      <c r="B12" s="10"/>
      <c r="C12" s="312" t="s">
        <v>1</v>
      </c>
      <c r="D12" s="312"/>
      <c r="E12" s="312"/>
      <c r="F12" s="312" t="s">
        <v>2</v>
      </c>
      <c r="G12" s="312"/>
      <c r="H12" s="312"/>
      <c r="I12" s="313" t="s">
        <v>58</v>
      </c>
      <c r="J12" s="313"/>
      <c r="K12" s="313"/>
      <c r="L12" s="312" t="s">
        <v>3</v>
      </c>
      <c r="M12" s="312"/>
      <c r="N12" s="312"/>
      <c r="O12" s="312"/>
      <c r="P12" s="312" t="s">
        <v>4</v>
      </c>
      <c r="Q12" s="312"/>
      <c r="R12" s="312"/>
      <c r="S12" s="312"/>
      <c r="T12" s="312" t="s">
        <v>5</v>
      </c>
      <c r="U12" s="312"/>
      <c r="V12" s="312"/>
      <c r="W12" s="312"/>
      <c r="X12" s="312" t="s">
        <v>6</v>
      </c>
      <c r="Y12" s="312"/>
      <c r="Z12" s="312"/>
      <c r="AA12" s="312"/>
      <c r="AB12" s="312" t="s">
        <v>7</v>
      </c>
      <c r="AC12" s="312"/>
      <c r="AD12" s="312"/>
      <c r="AE12" s="312"/>
      <c r="AF12" s="313" t="s">
        <v>57</v>
      </c>
      <c r="AG12" s="313"/>
      <c r="AH12" s="313"/>
      <c r="AI12" s="313"/>
      <c r="AJ12" s="319" t="s">
        <v>175</v>
      </c>
      <c r="AK12" s="319"/>
      <c r="AL12" s="319"/>
      <c r="AM12" s="319"/>
      <c r="AN12" s="319"/>
      <c r="AO12" s="319"/>
      <c r="AP12" s="319"/>
      <c r="AQ12" s="319"/>
      <c r="AR12" s="319"/>
      <c r="AS12" s="319"/>
      <c r="AT12" s="319"/>
      <c r="AU12" s="319"/>
      <c r="AV12" s="319"/>
      <c r="AW12" s="319"/>
      <c r="AX12" s="319"/>
      <c r="AY12" s="319"/>
      <c r="AZ12" s="315" t="s">
        <v>53</v>
      </c>
      <c r="BA12" s="315" t="s">
        <v>51</v>
      </c>
      <c r="BB12" s="11"/>
      <c r="BC12" s="278"/>
      <c r="BD12" s="278"/>
      <c r="BE12" s="278"/>
      <c r="BF12" s="278"/>
      <c r="BG12" s="278"/>
      <c r="BH12" s="278"/>
      <c r="BI12" s="278"/>
      <c r="BJ12" s="11"/>
      <c r="BK12" s="11"/>
      <c r="BL12" s="11"/>
      <c r="BM12" s="11"/>
    </row>
    <row r="13" spans="1:65" ht="13.5" customHeight="1">
      <c r="A13" s="12" t="s">
        <v>8</v>
      </c>
      <c r="B13" s="12" t="s">
        <v>9</v>
      </c>
      <c r="C13" s="308" t="s">
        <v>46</v>
      </c>
      <c r="D13" s="308"/>
      <c r="E13" s="308"/>
      <c r="F13" s="308" t="s">
        <v>10</v>
      </c>
      <c r="G13" s="308"/>
      <c r="H13" s="308"/>
      <c r="I13" s="314"/>
      <c r="J13" s="314"/>
      <c r="K13" s="314"/>
      <c r="L13" s="308" t="s">
        <v>11</v>
      </c>
      <c r="M13" s="308"/>
      <c r="N13" s="308"/>
      <c r="O13" s="308"/>
      <c r="P13" s="308" t="s">
        <v>12</v>
      </c>
      <c r="Q13" s="308"/>
      <c r="R13" s="308"/>
      <c r="S13" s="308"/>
      <c r="T13" s="308" t="s">
        <v>13</v>
      </c>
      <c r="U13" s="308"/>
      <c r="V13" s="308"/>
      <c r="W13" s="308"/>
      <c r="X13" s="308" t="s">
        <v>14</v>
      </c>
      <c r="Y13" s="308"/>
      <c r="Z13" s="308"/>
      <c r="AA13" s="308"/>
      <c r="AB13" s="308" t="s">
        <v>15</v>
      </c>
      <c r="AC13" s="308"/>
      <c r="AD13" s="308"/>
      <c r="AE13" s="308"/>
      <c r="AF13" s="314"/>
      <c r="AG13" s="314"/>
      <c r="AH13" s="314"/>
      <c r="AI13" s="314"/>
      <c r="AJ13" s="318" t="s">
        <v>178</v>
      </c>
      <c r="AK13" s="318"/>
      <c r="AL13" s="318"/>
      <c r="AM13" s="318" t="s">
        <v>100</v>
      </c>
      <c r="AN13" s="318"/>
      <c r="AO13" s="318"/>
      <c r="AP13" s="318" t="s">
        <v>176</v>
      </c>
      <c r="AQ13" s="318"/>
      <c r="AR13" s="318"/>
      <c r="AS13" s="318" t="s">
        <v>177</v>
      </c>
      <c r="AT13" s="318"/>
      <c r="AU13" s="318"/>
      <c r="AV13" s="318" t="s">
        <v>16</v>
      </c>
      <c r="AW13" s="318"/>
      <c r="AX13" s="318"/>
      <c r="AY13" s="318"/>
      <c r="AZ13" s="316"/>
      <c r="BA13" s="316"/>
      <c r="BB13" s="12"/>
      <c r="BC13" s="279"/>
      <c r="BD13" s="279"/>
      <c r="BE13" s="279"/>
      <c r="BF13" s="279"/>
      <c r="BG13" s="279"/>
      <c r="BH13" s="279"/>
      <c r="BI13" s="279"/>
      <c r="BJ13" s="12"/>
      <c r="BK13" s="12"/>
      <c r="BL13" s="12"/>
      <c r="BM13" s="12"/>
    </row>
    <row r="14" spans="1:65" ht="12.75" customHeight="1">
      <c r="A14" s="12" t="s">
        <v>18</v>
      </c>
      <c r="B14" s="15"/>
      <c r="C14" s="301" t="s">
        <v>20</v>
      </c>
      <c r="D14" s="303" t="s">
        <v>92</v>
      </c>
      <c r="E14" s="303" t="s">
        <v>94</v>
      </c>
      <c r="F14" s="301" t="s">
        <v>97</v>
      </c>
      <c r="G14" s="303" t="s">
        <v>92</v>
      </c>
      <c r="H14" s="303" t="s">
        <v>94</v>
      </c>
      <c r="I14" s="301" t="s">
        <v>97</v>
      </c>
      <c r="J14" s="303" t="s">
        <v>92</v>
      </c>
      <c r="K14" s="303" t="s">
        <v>94</v>
      </c>
      <c r="L14" s="301" t="s">
        <v>97</v>
      </c>
      <c r="M14" s="6"/>
      <c r="N14" s="303" t="s">
        <v>92</v>
      </c>
      <c r="O14" s="303" t="s">
        <v>94</v>
      </c>
      <c r="P14" s="301" t="s">
        <v>97</v>
      </c>
      <c r="Q14" s="220"/>
      <c r="R14" s="303" t="s">
        <v>92</v>
      </c>
      <c r="S14" s="303" t="s">
        <v>94</v>
      </c>
      <c r="T14" s="301" t="s">
        <v>97</v>
      </c>
      <c r="U14" s="6"/>
      <c r="V14" s="303" t="s">
        <v>92</v>
      </c>
      <c r="W14" s="303" t="s">
        <v>94</v>
      </c>
      <c r="X14" s="301" t="s">
        <v>97</v>
      </c>
      <c r="Y14" s="6"/>
      <c r="Z14" s="303" t="s">
        <v>92</v>
      </c>
      <c r="AA14" s="303" t="s">
        <v>94</v>
      </c>
      <c r="AB14" s="301" t="s">
        <v>97</v>
      </c>
      <c r="AC14" s="6"/>
      <c r="AD14" s="303" t="s">
        <v>92</v>
      </c>
      <c r="AE14" s="303" t="s">
        <v>94</v>
      </c>
      <c r="AF14" s="301" t="s">
        <v>97</v>
      </c>
      <c r="AG14" s="6"/>
      <c r="AH14" s="303" t="s">
        <v>92</v>
      </c>
      <c r="AI14" s="303" t="s">
        <v>94</v>
      </c>
      <c r="AJ14" s="301" t="s">
        <v>20</v>
      </c>
      <c r="AK14" s="303" t="s">
        <v>92</v>
      </c>
      <c r="AL14" s="303" t="s">
        <v>94</v>
      </c>
      <c r="AM14" s="301" t="s">
        <v>20</v>
      </c>
      <c r="AN14" s="303" t="s">
        <v>92</v>
      </c>
      <c r="AO14" s="303" t="s">
        <v>94</v>
      </c>
      <c r="AP14" s="301" t="s">
        <v>20</v>
      </c>
      <c r="AQ14" s="303" t="s">
        <v>92</v>
      </c>
      <c r="AR14" s="303" t="s">
        <v>94</v>
      </c>
      <c r="AS14" s="301" t="s">
        <v>20</v>
      </c>
      <c r="AT14" s="303" t="s">
        <v>92</v>
      </c>
      <c r="AU14" s="303" t="s">
        <v>94</v>
      </c>
      <c r="AV14" s="301" t="s">
        <v>20</v>
      </c>
      <c r="AW14" s="167"/>
      <c r="AX14" s="303" t="s">
        <v>92</v>
      </c>
      <c r="AY14" s="303" t="s">
        <v>94</v>
      </c>
      <c r="AZ14" s="316"/>
      <c r="BA14" s="316"/>
      <c r="BB14" s="12"/>
      <c r="BC14" s="279"/>
      <c r="BD14" s="279"/>
      <c r="BF14" s="279"/>
      <c r="BG14" s="279"/>
      <c r="BI14" s="279"/>
      <c r="BJ14" s="12"/>
      <c r="BL14" s="12"/>
      <c r="BM14" s="12"/>
    </row>
    <row r="15" spans="1:70" s="14" customFormat="1" ht="19.5" customHeight="1">
      <c r="A15" s="13" t="s">
        <v>19</v>
      </c>
      <c r="B15" s="16"/>
      <c r="C15" s="302"/>
      <c r="D15" s="304"/>
      <c r="E15" s="304"/>
      <c r="F15" s="302"/>
      <c r="G15" s="304"/>
      <c r="H15" s="304"/>
      <c r="I15" s="302"/>
      <c r="J15" s="304"/>
      <c r="K15" s="304"/>
      <c r="L15" s="302"/>
      <c r="M15" s="13"/>
      <c r="N15" s="310"/>
      <c r="O15" s="310"/>
      <c r="P15" s="302"/>
      <c r="Q15" s="13"/>
      <c r="R15" s="304"/>
      <c r="S15" s="304"/>
      <c r="T15" s="302"/>
      <c r="U15" s="12"/>
      <c r="V15" s="310"/>
      <c r="W15" s="310"/>
      <c r="X15" s="311"/>
      <c r="Y15" s="13"/>
      <c r="Z15" s="304"/>
      <c r="AA15" s="304"/>
      <c r="AB15" s="302"/>
      <c r="AC15" s="13"/>
      <c r="AD15" s="304"/>
      <c r="AE15" s="304"/>
      <c r="AF15" s="302"/>
      <c r="AG15" s="13"/>
      <c r="AH15" s="304"/>
      <c r="AI15" s="304"/>
      <c r="AJ15" s="302"/>
      <c r="AK15" s="304"/>
      <c r="AL15" s="304"/>
      <c r="AM15" s="302"/>
      <c r="AN15" s="304"/>
      <c r="AO15" s="304"/>
      <c r="AP15" s="302"/>
      <c r="AQ15" s="304"/>
      <c r="AR15" s="304"/>
      <c r="AS15" s="302"/>
      <c r="AT15" s="304"/>
      <c r="AU15" s="304"/>
      <c r="AV15" s="302"/>
      <c r="AW15" s="166"/>
      <c r="AX15" s="304"/>
      <c r="AY15" s="304"/>
      <c r="AZ15" s="317"/>
      <c r="BA15" s="317"/>
      <c r="BB15" s="12"/>
      <c r="BC15" s="279"/>
      <c r="BD15" s="279" t="s">
        <v>168</v>
      </c>
      <c r="BE15" s="279"/>
      <c r="BF15" s="279"/>
      <c r="BG15" s="279"/>
      <c r="BH15" s="279"/>
      <c r="BI15" s="279"/>
      <c r="BJ15" s="12"/>
      <c r="BK15" s="12"/>
      <c r="BL15" s="12"/>
      <c r="BM15" s="12"/>
      <c r="BN15" s="12"/>
      <c r="BO15" s="12"/>
      <c r="BP15" s="12"/>
      <c r="BQ15" s="12"/>
      <c r="BR15" s="12"/>
    </row>
    <row r="16" spans="1:70" s="8" customFormat="1" ht="12">
      <c r="A16" s="41"/>
      <c r="B16" s="41" t="s">
        <v>21</v>
      </c>
      <c r="C16" s="181">
        <v>106573.04017390747</v>
      </c>
      <c r="D16" s="42">
        <v>100</v>
      </c>
      <c r="E16" s="172" t="s">
        <v>167</v>
      </c>
      <c r="F16" s="181">
        <v>211516092518.5428</v>
      </c>
      <c r="G16" s="42">
        <v>100</v>
      </c>
      <c r="H16" s="172" t="s">
        <v>167</v>
      </c>
      <c r="I16" s="181">
        <v>163346136020.56738</v>
      </c>
      <c r="J16" s="172">
        <v>100</v>
      </c>
      <c r="K16" s="172" t="s">
        <v>167</v>
      </c>
      <c r="L16" s="181">
        <v>47199522126.047775</v>
      </c>
      <c r="M16" s="54"/>
      <c r="N16" s="217">
        <v>100</v>
      </c>
      <c r="O16" s="218" t="s">
        <v>167</v>
      </c>
      <c r="P16" s="181">
        <v>17133877213.258213</v>
      </c>
      <c r="Q16" s="54"/>
      <c r="R16" s="42">
        <v>100</v>
      </c>
      <c r="S16" s="172" t="s">
        <v>167</v>
      </c>
      <c r="T16" s="181">
        <v>30065644912.789562</v>
      </c>
      <c r="U16" s="217" t="e">
        <v>#DIV/0!</v>
      </c>
      <c r="V16" s="217">
        <v>100</v>
      </c>
      <c r="W16" s="218" t="s">
        <v>167</v>
      </c>
      <c r="X16" s="219">
        <v>7719881103.580239</v>
      </c>
      <c r="Y16" s="58"/>
      <c r="Z16" s="42">
        <v>100</v>
      </c>
      <c r="AA16" s="172" t="s">
        <v>167</v>
      </c>
      <c r="AB16" s="181">
        <v>4544041374.041067</v>
      </c>
      <c r="AC16" s="58"/>
      <c r="AD16" s="42">
        <v>100</v>
      </c>
      <c r="AE16" s="172" t="s">
        <v>167</v>
      </c>
      <c r="AF16" s="181">
        <v>12263922477.621307</v>
      </c>
      <c r="AG16" s="58"/>
      <c r="AH16" s="42">
        <v>100</v>
      </c>
      <c r="AI16" s="172" t="s">
        <v>167</v>
      </c>
      <c r="AJ16" s="181">
        <v>740838.1430347083</v>
      </c>
      <c r="AK16" s="42">
        <v>100</v>
      </c>
      <c r="AL16" s="172" t="s">
        <v>167</v>
      </c>
      <c r="AM16" s="181">
        <v>811973.6118809523</v>
      </c>
      <c r="AN16" s="42">
        <v>100</v>
      </c>
      <c r="AO16" s="172" t="s">
        <v>167</v>
      </c>
      <c r="AP16" s="181">
        <v>430224.825553429</v>
      </c>
      <c r="AQ16" s="42">
        <v>99.99999999999999</v>
      </c>
      <c r="AR16" s="172" t="s">
        <v>167</v>
      </c>
      <c r="AS16" s="181">
        <v>381748.78632752347</v>
      </c>
      <c r="AT16" s="42">
        <v>100</v>
      </c>
      <c r="AU16" s="172" t="s">
        <v>167</v>
      </c>
      <c r="AV16" s="181">
        <v>605698.8393166695</v>
      </c>
      <c r="AW16" s="65"/>
      <c r="AX16" s="42">
        <v>100</v>
      </c>
      <c r="AY16" s="42" t="s">
        <v>167</v>
      </c>
      <c r="AZ16" s="47">
        <v>77.22633964895482</v>
      </c>
      <c r="BA16" s="47">
        <v>36.30095484335978</v>
      </c>
      <c r="BB16" s="19"/>
      <c r="BC16" s="280">
        <v>20247.558161836798</v>
      </c>
      <c r="BD16" s="281">
        <v>58.86154609212417</v>
      </c>
      <c r="BE16" s="280"/>
      <c r="BF16" s="282"/>
      <c r="BG16" s="282"/>
      <c r="BH16" s="280"/>
      <c r="BI16" s="282"/>
      <c r="BJ16" s="20"/>
      <c r="BK16" s="19"/>
      <c r="BL16" s="20"/>
      <c r="BM16" s="20"/>
      <c r="BN16" s="18"/>
      <c r="BO16" s="18"/>
      <c r="BP16" s="18"/>
      <c r="BQ16" s="18"/>
      <c r="BR16" s="18"/>
    </row>
    <row r="17" spans="1:65" ht="12">
      <c r="A17" s="12">
        <v>501</v>
      </c>
      <c r="B17" s="6" t="s">
        <v>22</v>
      </c>
      <c r="C17" s="182">
        <v>454.20000000000005</v>
      </c>
      <c r="D17" s="22">
        <v>0.42618658457976777</v>
      </c>
      <c r="E17" s="25">
        <v>5.02007294947186</v>
      </c>
      <c r="F17" s="182">
        <v>18590764252.2</v>
      </c>
      <c r="G17" s="25">
        <v>8.789290701637853</v>
      </c>
      <c r="H17" s="25">
        <v>50.10771350538044</v>
      </c>
      <c r="I17" s="182">
        <v>14775751141.6</v>
      </c>
      <c r="J17" s="25">
        <v>9.045669216037986</v>
      </c>
      <c r="K17" s="25">
        <v>49.329459868428415</v>
      </c>
      <c r="L17" s="182">
        <v>3634250984</v>
      </c>
      <c r="M17" s="56"/>
      <c r="N17" s="25">
        <v>7.6997622439791265</v>
      </c>
      <c r="O17" s="249">
        <v>52.89032459787478</v>
      </c>
      <c r="P17" s="182">
        <v>1078826644.5</v>
      </c>
      <c r="Q17" s="56"/>
      <c r="R17" s="25">
        <v>6.296453692718205</v>
      </c>
      <c r="S17" s="25">
        <v>48.81744681562842</v>
      </c>
      <c r="T17" s="182">
        <v>2555424339.5000005</v>
      </c>
      <c r="U17" s="25" t="e">
        <v>#DIV/0!</v>
      </c>
      <c r="V17" s="25">
        <f>+T17/$T$16*100</f>
        <v>8.499482871271967</v>
      </c>
      <c r="W17" s="25">
        <v>54.88252960737373</v>
      </c>
      <c r="X17" s="182">
        <v>446188003.09999996</v>
      </c>
      <c r="Y17" s="59"/>
      <c r="Z17" s="25">
        <v>5.779726359944481</v>
      </c>
      <c r="AA17" s="25">
        <v>44.90102072171406</v>
      </c>
      <c r="AB17" s="182">
        <v>259542034.74</v>
      </c>
      <c r="AC17" s="59"/>
      <c r="AD17" s="25">
        <v>5.711700518897044</v>
      </c>
      <c r="AE17" s="25">
        <v>45.795058013665304</v>
      </c>
      <c r="AF17" s="182">
        <v>705730037.8399999</v>
      </c>
      <c r="AG17" s="59"/>
      <c r="AH17" s="25">
        <v>5.754521354222407</v>
      </c>
      <c r="AI17" s="25">
        <v>45.22572774874498</v>
      </c>
      <c r="AJ17" s="182">
        <v>22979</v>
      </c>
      <c r="AK17" s="25">
        <v>3.1017571403479196</v>
      </c>
      <c r="AL17" s="25">
        <v>28.628629881403896</v>
      </c>
      <c r="AM17" s="182">
        <v>25757.8</v>
      </c>
      <c r="AN17" s="25">
        <v>3.1722459477878306</v>
      </c>
      <c r="AO17" s="25">
        <v>28.97351268607234</v>
      </c>
      <c r="AP17" s="182">
        <v>16745.399999999998</v>
      </c>
      <c r="AQ17" s="25">
        <v>3.8922440095034476</v>
      </c>
      <c r="AR17" s="25">
        <v>28.503104015835568</v>
      </c>
      <c r="AS17" s="182">
        <v>9012.4</v>
      </c>
      <c r="AT17" s="25">
        <v>2.3608195553679536</v>
      </c>
      <c r="AU17" s="25">
        <v>29.890082044459803</v>
      </c>
      <c r="AV17" s="182">
        <v>21752.8</v>
      </c>
      <c r="AW17" s="64"/>
      <c r="AX17" s="25">
        <v>3.5913557345661795</v>
      </c>
      <c r="AY17" s="25">
        <v>30.871793482834285</v>
      </c>
      <c r="AZ17" s="23">
        <v>79.47898720651821</v>
      </c>
      <c r="BA17" s="23">
        <v>29.684979085087864</v>
      </c>
      <c r="BB17" s="17"/>
      <c r="BC17" s="280">
        <v>32443.181468132836</v>
      </c>
      <c r="BD17" s="281">
        <v>58.16876135995778</v>
      </c>
      <c r="BE17" s="277"/>
      <c r="BF17" s="283"/>
      <c r="BG17" s="284"/>
      <c r="BH17" s="277"/>
      <c r="BI17" s="283"/>
      <c r="BJ17" s="23"/>
      <c r="BK17" s="17"/>
      <c r="BL17" s="22"/>
      <c r="BM17" s="23"/>
    </row>
    <row r="18" spans="1:65" ht="12">
      <c r="A18" s="43">
        <v>503</v>
      </c>
      <c r="B18" s="44" t="s">
        <v>23</v>
      </c>
      <c r="C18" s="183">
        <v>4928.074688796692</v>
      </c>
      <c r="D18" s="45">
        <v>4.624128842299127</v>
      </c>
      <c r="E18" s="99">
        <v>54.467843324978475</v>
      </c>
      <c r="F18" s="183">
        <v>6210710888.941911</v>
      </c>
      <c r="G18" s="99">
        <v>2.9362829158719648</v>
      </c>
      <c r="H18" s="99">
        <v>16.739737950849467</v>
      </c>
      <c r="I18" s="183">
        <v>4409372232.481329</v>
      </c>
      <c r="J18" s="99">
        <v>2.6994040629930374</v>
      </c>
      <c r="K18" s="99">
        <v>14.720872631291279</v>
      </c>
      <c r="L18" s="183">
        <v>1722275049.8340242</v>
      </c>
      <c r="M18" s="55"/>
      <c r="N18" s="99">
        <v>3.6489247607944755</v>
      </c>
      <c r="O18" s="250">
        <v>25.06477588740539</v>
      </c>
      <c r="P18" s="183">
        <v>521327215.1721995</v>
      </c>
      <c r="Q18" s="55"/>
      <c r="R18" s="99">
        <v>3.0426692609235926</v>
      </c>
      <c r="S18" s="99">
        <v>23.590317990341887</v>
      </c>
      <c r="T18" s="183">
        <v>1200947834.6618261</v>
      </c>
      <c r="U18" s="99" t="e">
        <v>#DIV/0!</v>
      </c>
      <c r="V18" s="99">
        <f>+T18/$T$16*100</f>
        <v>3.9944190059630404</v>
      </c>
      <c r="W18" s="99">
        <v>25.792606759641075</v>
      </c>
      <c r="X18" s="183">
        <v>310343067.6941909</v>
      </c>
      <c r="Y18" s="60"/>
      <c r="Z18" s="99">
        <v>4.020049836651805</v>
      </c>
      <c r="AA18" s="99">
        <v>31.23060328059542</v>
      </c>
      <c r="AB18" s="183">
        <v>175927875.4933609</v>
      </c>
      <c r="AC18" s="60"/>
      <c r="AD18" s="99">
        <v>3.8716169376976044</v>
      </c>
      <c r="AE18" s="99">
        <v>31.04170494968259</v>
      </c>
      <c r="AF18" s="183">
        <v>486270943.18755186</v>
      </c>
      <c r="AG18" s="60"/>
      <c r="AH18" s="99">
        <v>3.9650523237967192</v>
      </c>
      <c r="AI18" s="99">
        <v>31.161996952879566</v>
      </c>
      <c r="AJ18" s="183">
        <v>29844.3734439833</v>
      </c>
      <c r="AK18" s="99">
        <v>4.028460700164717</v>
      </c>
      <c r="AL18" s="99">
        <v>37.181927906793035</v>
      </c>
      <c r="AM18" s="183">
        <v>31951.79668049782</v>
      </c>
      <c r="AN18" s="99">
        <v>3.935078211037041</v>
      </c>
      <c r="AO18" s="99">
        <v>35.94079410761818</v>
      </c>
      <c r="AP18" s="183">
        <v>21993.609958506164</v>
      </c>
      <c r="AQ18" s="99">
        <v>5.112120140955187</v>
      </c>
      <c r="AR18" s="99">
        <v>37.43631996434951</v>
      </c>
      <c r="AS18" s="183">
        <v>9958.18672199172</v>
      </c>
      <c r="AT18" s="99">
        <v>2.6085706303851977</v>
      </c>
      <c r="AU18" s="99">
        <v>33.02683171345954</v>
      </c>
      <c r="AV18" s="183">
        <v>24865.049792531085</v>
      </c>
      <c r="AW18" s="52"/>
      <c r="AX18" s="99">
        <v>4.105183661996621</v>
      </c>
      <c r="AY18" s="99">
        <v>35.28872982491501</v>
      </c>
      <c r="AZ18" s="46">
        <v>70.99625648864381</v>
      </c>
      <c r="BA18" s="46">
        <v>30.269683998641206</v>
      </c>
      <c r="BB18" s="17"/>
      <c r="BC18" s="280">
        <v>19556.403355106773</v>
      </c>
      <c r="BD18" s="281">
        <v>56.688192457618726</v>
      </c>
      <c r="BE18" s="277"/>
      <c r="BF18" s="283"/>
      <c r="BG18" s="284"/>
      <c r="BH18" s="277"/>
      <c r="BI18" s="283"/>
      <c r="BJ18" s="23"/>
      <c r="BK18" s="17"/>
      <c r="BL18" s="22"/>
      <c r="BM18" s="23"/>
    </row>
    <row r="19" spans="1:65" ht="12">
      <c r="A19" s="12">
        <v>504</v>
      </c>
      <c r="B19" s="6" t="s">
        <v>24</v>
      </c>
      <c r="C19" s="182">
        <v>1114.857142857143</v>
      </c>
      <c r="D19" s="22">
        <v>1.0460967811727078</v>
      </c>
      <c r="E19" s="25">
        <v>12.322025947561926</v>
      </c>
      <c r="F19" s="182">
        <v>1605108429.6428568</v>
      </c>
      <c r="G19" s="25">
        <v>0.758858775486382</v>
      </c>
      <c r="H19" s="25">
        <v>4.3262510484526</v>
      </c>
      <c r="I19" s="182">
        <v>1234801266.1428578</v>
      </c>
      <c r="J19" s="25">
        <v>0.7559415216209219</v>
      </c>
      <c r="K19" s="25">
        <v>4.122435395665631</v>
      </c>
      <c r="L19" s="182">
        <v>360639560.0714285</v>
      </c>
      <c r="M19" s="59"/>
      <c r="N19" s="25">
        <v>0.7640746003917782</v>
      </c>
      <c r="O19" s="249">
        <v>5.248493700349401</v>
      </c>
      <c r="P19" s="182">
        <v>138597769.6428571</v>
      </c>
      <c r="Q19" s="59"/>
      <c r="R19" s="25">
        <v>0.8089107206605286</v>
      </c>
      <c r="S19" s="25">
        <v>6.271618598593943</v>
      </c>
      <c r="T19" s="182">
        <v>222041790.4285714</v>
      </c>
      <c r="U19" s="25" t="e">
        <v>#DIV/0!</v>
      </c>
      <c r="V19" s="25">
        <f>+T19/$T$16*100</f>
        <v>0.7385232915263943</v>
      </c>
      <c r="W19" s="25">
        <v>4.7687638209060506</v>
      </c>
      <c r="X19" s="182">
        <v>64011319.27142859</v>
      </c>
      <c r="Y19" s="63"/>
      <c r="Z19" s="25">
        <v>0.8291749369267118</v>
      </c>
      <c r="AA19" s="25">
        <v>6.4416200190539605</v>
      </c>
      <c r="AB19" s="182">
        <v>35608337.7142857</v>
      </c>
      <c r="AC19" s="63"/>
      <c r="AD19" s="25">
        <v>0.7836270575727352</v>
      </c>
      <c r="AE19" s="25">
        <v>6.282935606286139</v>
      </c>
      <c r="AF19" s="182">
        <v>99619656.98571429</v>
      </c>
      <c r="AG19" s="63"/>
      <c r="AH19" s="25">
        <v>0.8122984890641316</v>
      </c>
      <c r="AI19" s="25">
        <v>6.383987139117229</v>
      </c>
      <c r="AJ19" s="182">
        <v>7411.642857142858</v>
      </c>
      <c r="AK19" s="25">
        <v>1.0004402347296015</v>
      </c>
      <c r="AL19" s="25">
        <v>9.233873544118271</v>
      </c>
      <c r="AM19" s="182">
        <v>7736.571428571429</v>
      </c>
      <c r="AN19" s="25">
        <v>0.9528106967231995</v>
      </c>
      <c r="AO19" s="25">
        <v>8.702437724977253</v>
      </c>
      <c r="AP19" s="182">
        <v>4383.714285714287</v>
      </c>
      <c r="AQ19" s="25">
        <v>1.0189356878871882</v>
      </c>
      <c r="AR19" s="25">
        <v>7.461718696562556</v>
      </c>
      <c r="AS19" s="182">
        <v>3352.8571428571427</v>
      </c>
      <c r="AT19" s="25">
        <v>0.8782888807878331</v>
      </c>
      <c r="AU19" s="25">
        <v>11.119920896026928</v>
      </c>
      <c r="AV19" s="182">
        <v>6113.214285714287</v>
      </c>
      <c r="AW19" s="17"/>
      <c r="AX19" s="25">
        <v>1.0092828133220504</v>
      </c>
      <c r="AY19" s="25">
        <v>8.675935463245366</v>
      </c>
      <c r="AZ19" s="23">
        <v>76.92946117151762</v>
      </c>
      <c r="BA19" s="23">
        <v>38.43110545482208</v>
      </c>
      <c r="BB19" s="17"/>
      <c r="BC19" s="280">
        <v>16295.79012443769</v>
      </c>
      <c r="BD19" s="281">
        <v>55.62818907589592</v>
      </c>
      <c r="BE19" s="277"/>
      <c r="BF19" s="283"/>
      <c r="BG19" s="284"/>
      <c r="BH19" s="277"/>
      <c r="BI19" s="283"/>
      <c r="BJ19" s="23"/>
      <c r="BK19" s="17"/>
      <c r="BL19" s="22"/>
      <c r="BM19" s="23"/>
    </row>
    <row r="20" spans="1:65" ht="12">
      <c r="A20" s="43">
        <v>505</v>
      </c>
      <c r="B20" s="44" t="s">
        <v>52</v>
      </c>
      <c r="C20" s="183">
        <v>2550.5454545454527</v>
      </c>
      <c r="D20" s="45">
        <v>2.393237023531875</v>
      </c>
      <c r="E20" s="99">
        <v>28.190057777987747</v>
      </c>
      <c r="F20" s="183">
        <v>10695018062.272726</v>
      </c>
      <c r="G20" s="99">
        <v>5.056361402542048</v>
      </c>
      <c r="H20" s="99">
        <v>28.826297495317494</v>
      </c>
      <c r="I20" s="183">
        <v>9533274079.18182</v>
      </c>
      <c r="J20" s="99">
        <v>5.8362409490858465</v>
      </c>
      <c r="K20" s="99">
        <v>31.827232104614673</v>
      </c>
      <c r="L20" s="183">
        <v>1154130832.4848483</v>
      </c>
      <c r="M20" s="60"/>
      <c r="N20" s="99">
        <v>2.445217198179902</v>
      </c>
      <c r="O20" s="250">
        <v>16.796405814370434</v>
      </c>
      <c r="P20" s="183">
        <v>471168624.34848493</v>
      </c>
      <c r="Q20" s="60"/>
      <c r="R20" s="99">
        <v>2.749924132664463</v>
      </c>
      <c r="S20" s="99">
        <v>21.320616595435755</v>
      </c>
      <c r="T20" s="183">
        <v>682962208.1363639</v>
      </c>
      <c r="U20" s="99" t="e">
        <v>#DIV/0!</v>
      </c>
      <c r="V20" s="99">
        <f>+T20/$T$16*100</f>
        <v>2.2715701263598707</v>
      </c>
      <c r="W20" s="99">
        <v>14.55609981207914</v>
      </c>
      <c r="X20" s="183">
        <v>173172220.26666665</v>
      </c>
      <c r="Y20" s="60"/>
      <c r="Z20" s="99">
        <v>2.243198022652898</v>
      </c>
      <c r="AA20" s="99">
        <v>17.426755978636557</v>
      </c>
      <c r="AB20" s="183">
        <v>95668571.46363635</v>
      </c>
      <c r="AC20" s="62"/>
      <c r="AD20" s="99">
        <v>2.105363124776243</v>
      </c>
      <c r="AE20" s="99">
        <v>16.880301430365954</v>
      </c>
      <c r="AF20" s="183">
        <v>268840791.730303</v>
      </c>
      <c r="AG20" s="60"/>
      <c r="AH20" s="99">
        <v>2.192127292233561</v>
      </c>
      <c r="AI20" s="99">
        <v>17.22828815925823</v>
      </c>
      <c r="AJ20" s="183">
        <v>20030.78787878786</v>
      </c>
      <c r="AK20" s="99">
        <v>2.7038008324916145</v>
      </c>
      <c r="AL20" s="99">
        <v>24.9555686676848</v>
      </c>
      <c r="AM20" s="183">
        <v>23455.030303030286</v>
      </c>
      <c r="AN20" s="99">
        <v>2.888644404181592</v>
      </c>
      <c r="AO20" s="99">
        <v>26.383255481332224</v>
      </c>
      <c r="AP20" s="183">
        <v>15626.666666666657</v>
      </c>
      <c r="AQ20" s="99">
        <v>3.6322094259820914</v>
      </c>
      <c r="AR20" s="99">
        <v>26.598857323252368</v>
      </c>
      <c r="AS20" s="183">
        <v>7828.3636363636315</v>
      </c>
      <c r="AT20" s="99">
        <v>2.050658421647802</v>
      </c>
      <c r="AU20" s="99">
        <v>25.963165346053728</v>
      </c>
      <c r="AV20" s="183">
        <v>17730.666666666664</v>
      </c>
      <c r="AW20" s="52"/>
      <c r="AX20" s="99">
        <v>2.927307354042456</v>
      </c>
      <c r="AY20" s="99">
        <v>25.163541229005325</v>
      </c>
      <c r="AZ20" s="46">
        <v>89.13752200953243</v>
      </c>
      <c r="BA20" s="46">
        <v>40.82454181854383</v>
      </c>
      <c r="BB20" s="17"/>
      <c r="BC20" s="280">
        <v>15162.47509382819</v>
      </c>
      <c r="BD20" s="281">
        <v>55.24475652983891</v>
      </c>
      <c r="BE20" s="277"/>
      <c r="BF20" s="283"/>
      <c r="BG20" s="284"/>
      <c r="BH20" s="277"/>
      <c r="BI20" s="283"/>
      <c r="BJ20" s="23"/>
      <c r="BK20" s="17"/>
      <c r="BL20" s="22"/>
      <c r="BM20" s="23"/>
    </row>
    <row r="21" spans="1:70" s="8" customFormat="1" ht="12">
      <c r="A21" s="15" t="s">
        <v>25</v>
      </c>
      <c r="B21" s="18" t="s">
        <v>26</v>
      </c>
      <c r="C21" s="184">
        <v>9047.677286199287</v>
      </c>
      <c r="D21" s="20">
        <v>8.489649231583478</v>
      </c>
      <c r="E21" s="20">
        <v>100</v>
      </c>
      <c r="F21" s="184">
        <v>37101601633.057495</v>
      </c>
      <c r="G21" s="20">
        <v>17.54079379553825</v>
      </c>
      <c r="H21" s="20">
        <v>100</v>
      </c>
      <c r="I21" s="184">
        <v>29953198719.406006</v>
      </c>
      <c r="J21" s="20">
        <v>18.337255749737793</v>
      </c>
      <c r="K21" s="20">
        <v>100</v>
      </c>
      <c r="L21" s="184">
        <v>6871296426.390301</v>
      </c>
      <c r="M21" s="57"/>
      <c r="N21" s="20">
        <v>14.55797880334528</v>
      </c>
      <c r="O21" s="20">
        <v>100</v>
      </c>
      <c r="P21" s="184">
        <v>2209920253.6635413</v>
      </c>
      <c r="Q21" s="57"/>
      <c r="R21" s="20">
        <v>12.89795780696679</v>
      </c>
      <c r="S21" s="20">
        <v>100</v>
      </c>
      <c r="T21" s="184">
        <f>+SUM(T17:T20)</f>
        <v>4661376172.726762</v>
      </c>
      <c r="U21" s="20" t="e">
        <v>#DIV/0!</v>
      </c>
      <c r="V21" s="20">
        <f>+T21/T16*100</f>
        <v>15.503995295121273</v>
      </c>
      <c r="W21" s="20">
        <v>100</v>
      </c>
      <c r="X21" s="184">
        <v>993714610.3322861</v>
      </c>
      <c r="Y21" s="61"/>
      <c r="Z21" s="20">
        <v>12.872149156175894</v>
      </c>
      <c r="AA21" s="20">
        <v>100</v>
      </c>
      <c r="AB21" s="184">
        <v>566746819.411283</v>
      </c>
      <c r="AC21" s="61"/>
      <c r="AD21" s="20">
        <v>12.472307638943628</v>
      </c>
      <c r="AE21" s="20">
        <v>100</v>
      </c>
      <c r="AF21" s="184">
        <v>1560461429.743569</v>
      </c>
      <c r="AG21" s="61"/>
      <c r="AH21" s="20">
        <v>12.723999459316818</v>
      </c>
      <c r="AI21" s="20">
        <v>100</v>
      </c>
      <c r="AJ21" s="184">
        <v>80265.80417991402</v>
      </c>
      <c r="AK21" s="20">
        <v>10.834458907733852</v>
      </c>
      <c r="AL21" s="20">
        <v>100</v>
      </c>
      <c r="AM21" s="184">
        <v>88901.19841209953</v>
      </c>
      <c r="AN21" s="20">
        <v>10.948779259729664</v>
      </c>
      <c r="AO21" s="20">
        <v>100</v>
      </c>
      <c r="AP21" s="184">
        <v>58749.39091088711</v>
      </c>
      <c r="AQ21" s="20">
        <v>13.655509264327915</v>
      </c>
      <c r="AR21" s="20">
        <v>100</v>
      </c>
      <c r="AS21" s="184">
        <v>30151.807501212494</v>
      </c>
      <c r="AT21" s="20">
        <v>7.898337488188786</v>
      </c>
      <c r="AU21" s="20">
        <v>100</v>
      </c>
      <c r="AV21" s="184">
        <v>70461.73074491204</v>
      </c>
      <c r="AW21" s="51"/>
      <c r="AX21" s="20">
        <v>11.633129563927309</v>
      </c>
      <c r="AY21" s="20">
        <v>100</v>
      </c>
      <c r="AZ21" s="21">
        <v>80.73289939245569</v>
      </c>
      <c r="BA21" s="21">
        <v>32.1616201154704</v>
      </c>
      <c r="BB21" s="19"/>
      <c r="BC21" s="280">
        <v>22146.22623155262</v>
      </c>
      <c r="BD21" s="281">
        <v>57.03315756037538</v>
      </c>
      <c r="BE21" s="280"/>
      <c r="BF21" s="282"/>
      <c r="BG21" s="284"/>
      <c r="BH21" s="280"/>
      <c r="BI21" s="282"/>
      <c r="BJ21" s="23"/>
      <c r="BK21" s="19"/>
      <c r="BL21" s="20"/>
      <c r="BM21" s="23"/>
      <c r="BN21" s="18"/>
      <c r="BO21" s="18"/>
      <c r="BP21" s="18"/>
      <c r="BQ21" s="18"/>
      <c r="BR21" s="18"/>
    </row>
    <row r="22" spans="1:65" ht="12">
      <c r="A22" s="43">
        <v>512</v>
      </c>
      <c r="B22" s="44" t="s">
        <v>27</v>
      </c>
      <c r="C22" s="183">
        <v>4368.70786516854</v>
      </c>
      <c r="D22" s="45">
        <v>4.0992617439078565</v>
      </c>
      <c r="E22" s="45">
        <v>26.533378797897733</v>
      </c>
      <c r="F22" s="183">
        <v>22633692956.50561</v>
      </c>
      <c r="G22" s="99">
        <v>10.700695482317215</v>
      </c>
      <c r="H22" s="99">
        <v>24.13986365413284</v>
      </c>
      <c r="I22" s="183">
        <v>19015691123.35956</v>
      </c>
      <c r="J22" s="99">
        <v>11.641347378407065</v>
      </c>
      <c r="K22" s="99">
        <v>27.305928012467547</v>
      </c>
      <c r="L22" s="183">
        <v>3617486765.146068</v>
      </c>
      <c r="M22" s="55"/>
      <c r="N22" s="99">
        <v>7.664244471555154</v>
      </c>
      <c r="O22" s="99">
        <v>15.425222827012492</v>
      </c>
      <c r="P22" s="183">
        <v>1503919740.6179776</v>
      </c>
      <c r="Q22" s="55"/>
      <c r="R22" s="99">
        <v>8.777463045283428</v>
      </c>
      <c r="S22" s="99">
        <v>18.067531402960828</v>
      </c>
      <c r="T22" s="183">
        <v>2113567024.5280902</v>
      </c>
      <c r="U22" s="99" t="e">
        <v>#DIV/0!</v>
      </c>
      <c r="V22" s="99">
        <v>7.031058274918026</v>
      </c>
      <c r="W22" s="99">
        <v>13.971333916540923</v>
      </c>
      <c r="X22" s="183">
        <v>527813745.49325836</v>
      </c>
      <c r="Y22" s="60"/>
      <c r="Z22" s="99">
        <v>6.837070913546517</v>
      </c>
      <c r="AA22" s="99">
        <v>15.058044171032826</v>
      </c>
      <c r="AB22" s="183">
        <v>306677093.0898876</v>
      </c>
      <c r="AC22" s="60"/>
      <c r="AD22" s="99">
        <v>6.748994294855115</v>
      </c>
      <c r="AE22" s="99">
        <v>14.635302578863405</v>
      </c>
      <c r="AF22" s="183">
        <v>834490838.583146</v>
      </c>
      <c r="AG22" s="60"/>
      <c r="AH22" s="99">
        <v>6.804436672735742</v>
      </c>
      <c r="AI22" s="99">
        <v>14.899877225495908</v>
      </c>
      <c r="AJ22" s="183">
        <v>47336.96629213482</v>
      </c>
      <c r="AK22" s="99">
        <v>6.389650254538404</v>
      </c>
      <c r="AL22" s="99">
        <v>21.38401073441264</v>
      </c>
      <c r="AM22" s="183">
        <v>56039.46067415729</v>
      </c>
      <c r="AN22" s="99">
        <v>6.901635700246565</v>
      </c>
      <c r="AO22" s="99">
        <v>21.936260963184885</v>
      </c>
      <c r="AP22" s="183">
        <v>34464.573033707864</v>
      </c>
      <c r="AQ22" s="99">
        <v>8.010828521895178</v>
      </c>
      <c r="AR22" s="99">
        <v>23.396872793752323</v>
      </c>
      <c r="AS22" s="183">
        <v>21574.887640449455</v>
      </c>
      <c r="AT22" s="99">
        <v>5.651592988154038</v>
      </c>
      <c r="AU22" s="99">
        <v>19.94705336419315</v>
      </c>
      <c r="AV22" s="183">
        <v>41910.764044943826</v>
      </c>
      <c r="AW22" s="52"/>
      <c r="AX22" s="99">
        <v>6.919406365748734</v>
      </c>
      <c r="AY22" s="99">
        <v>20.688136919922048</v>
      </c>
      <c r="AZ22" s="46">
        <v>84.01497342877875</v>
      </c>
      <c r="BA22" s="46">
        <v>41.57360726535379</v>
      </c>
      <c r="BB22" s="17"/>
      <c r="BC22" s="280">
        <v>19911.133991455357</v>
      </c>
      <c r="BD22" s="281">
        <v>58.1032789896914</v>
      </c>
      <c r="BE22" s="277"/>
      <c r="BF22" s="283"/>
      <c r="BG22" s="284"/>
      <c r="BH22" s="277"/>
      <c r="BI22" s="283"/>
      <c r="BJ22" s="23"/>
      <c r="BK22" s="17"/>
      <c r="BL22" s="22"/>
      <c r="BM22" s="23"/>
    </row>
    <row r="23" spans="1:65" ht="12" customHeight="1">
      <c r="A23" s="12">
        <v>513</v>
      </c>
      <c r="B23" s="6" t="s">
        <v>28</v>
      </c>
      <c r="C23" s="182">
        <v>5727.288209606998</v>
      </c>
      <c r="D23" s="22">
        <v>5.374049759921575</v>
      </c>
      <c r="E23" s="22">
        <v>34.78472634021579</v>
      </c>
      <c r="F23" s="182">
        <v>31926683410.9083</v>
      </c>
      <c r="G23" s="25">
        <v>15.094210105129195</v>
      </c>
      <c r="H23" s="25">
        <v>34.05126092100966</v>
      </c>
      <c r="I23" s="182">
        <v>21374130791.537117</v>
      </c>
      <c r="J23" s="25">
        <v>13.085176859552918</v>
      </c>
      <c r="K23" s="25">
        <v>30.6925724096251</v>
      </c>
      <c r="L23" s="182">
        <v>10493086676.362444</v>
      </c>
      <c r="M23" s="56"/>
      <c r="N23" s="25">
        <v>22.231340919809174</v>
      </c>
      <c r="O23" s="25">
        <v>44.74327361347265</v>
      </c>
      <c r="P23" s="182">
        <v>3612772198.443229</v>
      </c>
      <c r="Q23" s="56"/>
      <c r="R23" s="25">
        <v>21.085549718120205</v>
      </c>
      <c r="S23" s="25">
        <v>43.4024990723874</v>
      </c>
      <c r="T23" s="182">
        <v>6880314477.919215</v>
      </c>
      <c r="U23" s="25" t="e">
        <v>#DIV/0!</v>
      </c>
      <c r="V23" s="25">
        <v>22.88826967993286</v>
      </c>
      <c r="W23" s="25">
        <v>45.48101380569335</v>
      </c>
      <c r="X23" s="182">
        <v>1481300079.1576407</v>
      </c>
      <c r="Y23" s="59"/>
      <c r="Z23" s="25">
        <v>19.188120377536126</v>
      </c>
      <c r="AA23" s="25">
        <v>42.260138567753685</v>
      </c>
      <c r="AB23" s="182">
        <v>900075387.7021832</v>
      </c>
      <c r="AC23" s="59"/>
      <c r="AD23" s="25">
        <v>19.807816734329954</v>
      </c>
      <c r="AE23" s="25">
        <v>42.95356888278658</v>
      </c>
      <c r="AF23" s="182">
        <v>2381375466.859824</v>
      </c>
      <c r="AG23" s="56"/>
      <c r="AH23" s="25">
        <v>19.41773091933073</v>
      </c>
      <c r="AI23" s="25">
        <v>42.51958253282136</v>
      </c>
      <c r="AJ23" s="182">
        <v>81305.06550218341</v>
      </c>
      <c r="AK23" s="25">
        <v>10.974740740147643</v>
      </c>
      <c r="AL23" s="25">
        <v>36.72876674713502</v>
      </c>
      <c r="AM23" s="182">
        <v>95270.22707423581</v>
      </c>
      <c r="AN23" s="25">
        <v>11.733167886274103</v>
      </c>
      <c r="AO23" s="25">
        <v>37.29287430644506</v>
      </c>
      <c r="AP23" s="182">
        <v>46152.92139737994</v>
      </c>
      <c r="AQ23" s="25">
        <v>10.727628592331959</v>
      </c>
      <c r="AR23" s="25">
        <v>31.331710679787705</v>
      </c>
      <c r="AS23" s="182">
        <v>49117.30567685592</v>
      </c>
      <c r="AT23" s="25">
        <v>12.866394717157123</v>
      </c>
      <c r="AU23" s="25">
        <v>45.411384465556445</v>
      </c>
      <c r="AV23" s="182">
        <v>74952.65502183409</v>
      </c>
      <c r="AW23" s="64"/>
      <c r="AX23" s="25">
        <v>12.374574649407176</v>
      </c>
      <c r="AY23" s="25">
        <v>36.99838991101515</v>
      </c>
      <c r="AZ23" s="23">
        <v>66.94754515038126</v>
      </c>
      <c r="BA23" s="23">
        <v>34.43002340371061</v>
      </c>
      <c r="BB23" s="17"/>
      <c r="BC23" s="280">
        <v>31771.729315874367</v>
      </c>
      <c r="BD23" s="281">
        <v>60.762528833051974</v>
      </c>
      <c r="BE23" s="277"/>
      <c r="BF23" s="283"/>
      <c r="BG23" s="284"/>
      <c r="BH23" s="277"/>
      <c r="BI23" s="283"/>
      <c r="BJ23" s="23"/>
      <c r="BK23" s="17"/>
      <c r="BL23" s="22"/>
      <c r="BM23" s="23"/>
    </row>
    <row r="24" spans="1:65" ht="12">
      <c r="A24" s="43">
        <v>514</v>
      </c>
      <c r="B24" s="44" t="s">
        <v>29</v>
      </c>
      <c r="C24" s="183">
        <v>2035.0368852459073</v>
      </c>
      <c r="D24" s="45">
        <v>1.9095231607591412</v>
      </c>
      <c r="E24" s="45">
        <v>12.359811232614996</v>
      </c>
      <c r="F24" s="183">
        <v>12890674083.307379</v>
      </c>
      <c r="G24" s="99">
        <v>6.094417653908439</v>
      </c>
      <c r="H24" s="99">
        <v>13.748490596690788</v>
      </c>
      <c r="I24" s="183">
        <v>10235033986.204914</v>
      </c>
      <c r="J24" s="99">
        <v>6.265856196877649</v>
      </c>
      <c r="K24" s="99">
        <v>14.697183469137782</v>
      </c>
      <c r="L24" s="183">
        <v>2635742022.5737705</v>
      </c>
      <c r="M24" s="55"/>
      <c r="N24" s="99">
        <v>5.584255737875778</v>
      </c>
      <c r="O24" s="99">
        <v>11.23899288435388</v>
      </c>
      <c r="P24" s="183">
        <v>854640944.7418034</v>
      </c>
      <c r="Q24" s="55"/>
      <c r="R24" s="99">
        <v>4.988018380804558</v>
      </c>
      <c r="S24" s="99">
        <v>10.267337870725507</v>
      </c>
      <c r="T24" s="183">
        <v>1781101077.831967</v>
      </c>
      <c r="U24" s="99" t="e">
        <v>#DIV/0!</v>
      </c>
      <c r="V24" s="99">
        <v>5.925066641571002</v>
      </c>
      <c r="W24" s="99">
        <v>11.773630837686564</v>
      </c>
      <c r="X24" s="183">
        <v>410221216.1983606</v>
      </c>
      <c r="Y24" s="60"/>
      <c r="Z24" s="99">
        <v>5.313828162562152</v>
      </c>
      <c r="AA24" s="99">
        <v>11.703236693157738</v>
      </c>
      <c r="AB24" s="183">
        <v>236923941.7188524</v>
      </c>
      <c r="AC24" s="60"/>
      <c r="AD24" s="99">
        <v>5.213947722226686</v>
      </c>
      <c r="AE24" s="99">
        <v>11.30652941925495</v>
      </c>
      <c r="AF24" s="183">
        <v>647145157.917213</v>
      </c>
      <c r="AG24" s="60"/>
      <c r="AH24" s="99">
        <v>5.276820357419059</v>
      </c>
      <c r="AI24" s="99">
        <v>11.554810375644285</v>
      </c>
      <c r="AJ24" s="183">
        <v>33949.56147540982</v>
      </c>
      <c r="AK24" s="99">
        <v>4.5825882204636</v>
      </c>
      <c r="AL24" s="99">
        <v>15.336381772724392</v>
      </c>
      <c r="AM24" s="183">
        <v>37990.2213114754</v>
      </c>
      <c r="AN24" s="99">
        <v>4.678750732239972</v>
      </c>
      <c r="AO24" s="99">
        <v>14.871010511383801</v>
      </c>
      <c r="AP24" s="183">
        <v>25220.44672131147</v>
      </c>
      <c r="AQ24" s="99">
        <v>5.862155139203927</v>
      </c>
      <c r="AR24" s="99">
        <v>17.12133741401666</v>
      </c>
      <c r="AS24" s="183">
        <v>12769.774590163948</v>
      </c>
      <c r="AT24" s="99">
        <v>3.345072740901408</v>
      </c>
      <c r="AU24" s="99">
        <v>11.806289768163612</v>
      </c>
      <c r="AV24" s="183">
        <v>31627.06557377049</v>
      </c>
      <c r="AW24" s="52"/>
      <c r="AX24" s="99">
        <v>5.221582661352159</v>
      </c>
      <c r="AY24" s="99">
        <v>15.611861961377274</v>
      </c>
      <c r="AZ24" s="46">
        <v>79.39874920473434</v>
      </c>
      <c r="BA24" s="46">
        <v>32.42506047337883</v>
      </c>
      <c r="BB24" s="17"/>
      <c r="BC24" s="280">
        <v>20461.75154655874</v>
      </c>
      <c r="BD24" s="281">
        <v>57.755165350660185</v>
      </c>
      <c r="BE24" s="277"/>
      <c r="BF24" s="283"/>
      <c r="BG24" s="284"/>
      <c r="BH24" s="277"/>
      <c r="BI24" s="283"/>
      <c r="BJ24" s="23"/>
      <c r="BK24" s="17"/>
      <c r="BL24" s="22"/>
      <c r="BM24" s="23"/>
    </row>
    <row r="25" spans="1:65" ht="12" customHeight="1">
      <c r="A25" s="12">
        <v>515</v>
      </c>
      <c r="B25" s="6" t="s">
        <v>30</v>
      </c>
      <c r="C25" s="182">
        <v>2139.3712574850288</v>
      </c>
      <c r="D25" s="22">
        <v>2.007422565776458</v>
      </c>
      <c r="E25" s="22">
        <v>12.99348679658056</v>
      </c>
      <c r="F25" s="182">
        <v>12769701942.886229</v>
      </c>
      <c r="G25" s="25">
        <v>6.0372247760613105</v>
      </c>
      <c r="H25" s="25">
        <v>13.619468303186721</v>
      </c>
      <c r="I25" s="182">
        <v>10015660514.35928</v>
      </c>
      <c r="J25" s="25">
        <v>6.131556434918166</v>
      </c>
      <c r="K25" s="25">
        <v>14.38217013666398</v>
      </c>
      <c r="L25" s="182">
        <v>2738505973.353294</v>
      </c>
      <c r="M25" s="56"/>
      <c r="N25" s="25">
        <v>5.801978176897701</v>
      </c>
      <c r="O25" s="25">
        <v>11.677185735432435</v>
      </c>
      <c r="P25" s="182">
        <v>1079642592.2395205</v>
      </c>
      <c r="Q25" s="56"/>
      <c r="R25" s="25">
        <v>6.301215882439568</v>
      </c>
      <c r="S25" s="25">
        <v>12.970423828100122</v>
      </c>
      <c r="T25" s="182">
        <v>1658863381.1137726</v>
      </c>
      <c r="U25" s="25" t="e">
        <v>#DIV/0!</v>
      </c>
      <c r="V25" s="25">
        <v>5.518426890362129</v>
      </c>
      <c r="W25" s="25">
        <v>10.965601729444742</v>
      </c>
      <c r="X25" s="182">
        <v>369178035.99341303</v>
      </c>
      <c r="Y25" s="59"/>
      <c r="Z25" s="25">
        <v>4.782172562504878</v>
      </c>
      <c r="AA25" s="25">
        <v>10.532312241638968</v>
      </c>
      <c r="AB25" s="182">
        <v>218069787.50838324</v>
      </c>
      <c r="AC25" s="59"/>
      <c r="AD25" s="25">
        <v>4.799027331796746</v>
      </c>
      <c r="AE25" s="25">
        <v>10.406767885197727</v>
      </c>
      <c r="AF25" s="182">
        <v>587247823.5017962</v>
      </c>
      <c r="AG25" s="59"/>
      <c r="AH25" s="25">
        <v>4.788417609238655</v>
      </c>
      <c r="AI25" s="25">
        <v>10.485340361522304</v>
      </c>
      <c r="AJ25" s="182">
        <v>23377.14371257485</v>
      </c>
      <c r="AK25" s="25">
        <v>3.155499474799535</v>
      </c>
      <c r="AL25" s="25">
        <v>10.560395632549586</v>
      </c>
      <c r="AM25" s="182">
        <v>27006.395209580834</v>
      </c>
      <c r="AN25" s="25">
        <v>3.3260188280035368</v>
      </c>
      <c r="AO25" s="25">
        <v>10.571467424301368</v>
      </c>
      <c r="AP25" s="182">
        <v>16469.95209580838</v>
      </c>
      <c r="AQ25" s="25">
        <v>3.828219832414808</v>
      </c>
      <c r="AR25" s="25">
        <v>11.180912461266775</v>
      </c>
      <c r="AS25" s="182">
        <v>10536.443113772451</v>
      </c>
      <c r="AT25" s="25">
        <v>2.7600462637051195</v>
      </c>
      <c r="AU25" s="25">
        <v>9.741464083695508</v>
      </c>
      <c r="AV25" s="182">
        <v>21170.31736526945</v>
      </c>
      <c r="AW25" s="64"/>
      <c r="AX25" s="25">
        <v>3.495188696275717</v>
      </c>
      <c r="AY25" s="25">
        <v>10.450165590425108</v>
      </c>
      <c r="AZ25" s="23">
        <v>78.43300148394476</v>
      </c>
      <c r="BA25" s="23">
        <v>39.42451112923814</v>
      </c>
      <c r="BB25" s="17"/>
      <c r="BC25" s="280">
        <v>27739.20737084434</v>
      </c>
      <c r="BD25" s="281">
        <v>59.06900363711619</v>
      </c>
      <c r="BE25" s="277"/>
      <c r="BF25" s="283"/>
      <c r="BG25" s="284"/>
      <c r="BH25" s="277"/>
      <c r="BI25" s="283"/>
      <c r="BJ25" s="23"/>
      <c r="BK25" s="17"/>
      <c r="BL25" s="22"/>
      <c r="BM25" s="23"/>
    </row>
    <row r="26" spans="1:65" ht="12">
      <c r="A26" s="43">
        <v>516</v>
      </c>
      <c r="B26" s="44" t="s">
        <v>31</v>
      </c>
      <c r="C26" s="183">
        <v>2194.5469613259693</v>
      </c>
      <c r="D26" s="45">
        <v>2.0591952315002695</v>
      </c>
      <c r="E26" s="45">
        <v>13.328596832690934</v>
      </c>
      <c r="F26" s="183">
        <v>13539897131.14917</v>
      </c>
      <c r="G26" s="99">
        <v>6.4013555516879554</v>
      </c>
      <c r="H26" s="99">
        <v>14.440916524979999</v>
      </c>
      <c r="I26" s="183">
        <v>8998908088.541437</v>
      </c>
      <c r="J26" s="99">
        <v>5.509103739930744</v>
      </c>
      <c r="K26" s="99">
        <v>12.922145972105573</v>
      </c>
      <c r="L26" s="183">
        <v>3966941987.4088426</v>
      </c>
      <c r="M26" s="55"/>
      <c r="N26" s="99">
        <v>8.404623201088777</v>
      </c>
      <c r="O26" s="99">
        <v>16.91532493972853</v>
      </c>
      <c r="P26" s="183">
        <v>1272905119.9060776</v>
      </c>
      <c r="Q26" s="55"/>
      <c r="R26" s="99">
        <v>7.429171483271178</v>
      </c>
      <c r="S26" s="99">
        <v>15.292207825826154</v>
      </c>
      <c r="T26" s="183">
        <v>2694036867.502761</v>
      </c>
      <c r="U26" s="99" t="e">
        <v>#DIV/0!</v>
      </c>
      <c r="V26" s="99">
        <v>8.962067438773943</v>
      </c>
      <c r="W26" s="99">
        <v>17.808419710634425</v>
      </c>
      <c r="X26" s="183">
        <v>716681485.5999998</v>
      </c>
      <c r="Y26" s="60"/>
      <c r="Z26" s="99">
        <v>9.283581909928968</v>
      </c>
      <c r="AA26" s="99">
        <v>20.446268326416792</v>
      </c>
      <c r="AB26" s="183">
        <v>433715031.30000013</v>
      </c>
      <c r="AC26" s="60"/>
      <c r="AD26" s="99">
        <v>9.544698113395311</v>
      </c>
      <c r="AE26" s="99">
        <v>20.697831233897325</v>
      </c>
      <c r="AF26" s="183">
        <v>1150396516.8999999</v>
      </c>
      <c r="AG26" s="60"/>
      <c r="AH26" s="99">
        <v>9.380330958542793</v>
      </c>
      <c r="AI26" s="99">
        <v>20.540389504516142</v>
      </c>
      <c r="AJ26" s="183">
        <v>35397.4364640884</v>
      </c>
      <c r="AK26" s="99">
        <v>4.77802564526298</v>
      </c>
      <c r="AL26" s="99">
        <v>15.990445113178357</v>
      </c>
      <c r="AM26" s="183">
        <v>39158.65745856354</v>
      </c>
      <c r="AN26" s="99">
        <v>4.8226514859087315</v>
      </c>
      <c r="AO26" s="99">
        <v>15.328386794684892</v>
      </c>
      <c r="AP26" s="183">
        <v>24996.292817679565</v>
      </c>
      <c r="AQ26" s="99">
        <v>5.810053565719979</v>
      </c>
      <c r="AR26" s="99">
        <v>16.969166651176533</v>
      </c>
      <c r="AS26" s="183">
        <v>14162.364640883967</v>
      </c>
      <c r="AT26" s="99">
        <v>3.7098650075951487</v>
      </c>
      <c r="AU26" s="99">
        <v>13.093808318391295</v>
      </c>
      <c r="AV26" s="183">
        <v>32922.75690607737</v>
      </c>
      <c r="AW26" s="52"/>
      <c r="AX26" s="99">
        <v>5.435499421332851</v>
      </c>
      <c r="AY26" s="99">
        <v>16.251445617260416</v>
      </c>
      <c r="AZ26" s="46">
        <v>66.46215995126748</v>
      </c>
      <c r="BA26" s="46">
        <v>32.08781786943962</v>
      </c>
      <c r="BB26" s="17"/>
      <c r="BC26" s="280">
        <v>34942.289923710574</v>
      </c>
      <c r="BD26" s="281">
        <v>60.51712511268482</v>
      </c>
      <c r="BE26" s="277"/>
      <c r="BF26" s="283"/>
      <c r="BG26" s="284"/>
      <c r="BH26" s="277"/>
      <c r="BI26" s="283"/>
      <c r="BJ26" s="23"/>
      <c r="BK26" s="17"/>
      <c r="BL26" s="22"/>
      <c r="BM26" s="23"/>
    </row>
    <row r="27" spans="1:70" s="8" customFormat="1" ht="12">
      <c r="A27" s="15" t="s">
        <v>32</v>
      </c>
      <c r="B27" s="18" t="s">
        <v>33</v>
      </c>
      <c r="C27" s="184">
        <v>16464.95117883244</v>
      </c>
      <c r="D27" s="20">
        <v>15.449452461865299</v>
      </c>
      <c r="E27" s="20">
        <v>100</v>
      </c>
      <c r="F27" s="184">
        <v>93760649524.75668</v>
      </c>
      <c r="G27" s="20">
        <v>44.32790356910411</v>
      </c>
      <c r="H27" s="20">
        <v>100</v>
      </c>
      <c r="I27" s="184">
        <v>69639424504.00232</v>
      </c>
      <c r="J27" s="20">
        <v>42.63304060968655</v>
      </c>
      <c r="K27" s="20">
        <v>100</v>
      </c>
      <c r="L27" s="184">
        <v>23451763424.84442</v>
      </c>
      <c r="M27" s="53"/>
      <c r="N27" s="20">
        <v>49.686442507226595</v>
      </c>
      <c r="O27" s="20">
        <v>100</v>
      </c>
      <c r="P27" s="184">
        <v>8323880595.948607</v>
      </c>
      <c r="Q27" s="53"/>
      <c r="R27" s="20">
        <v>48.58141850991893</v>
      </c>
      <c r="S27" s="20">
        <v>100</v>
      </c>
      <c r="T27" s="184">
        <v>15127882828.895805</v>
      </c>
      <c r="U27" s="20" t="e">
        <v>#DIV/0!</v>
      </c>
      <c r="V27" s="20">
        <f>+T27/T16*100</f>
        <v>50.316176063333295</v>
      </c>
      <c r="W27" s="20">
        <v>100</v>
      </c>
      <c r="X27" s="184">
        <v>3505194562.4426723</v>
      </c>
      <c r="Y27" s="57"/>
      <c r="Z27" s="20">
        <v>45.40477392607864</v>
      </c>
      <c r="AA27" s="20">
        <v>100</v>
      </c>
      <c r="AB27" s="184">
        <v>2095461241.3193069</v>
      </c>
      <c r="AC27" s="57"/>
      <c r="AD27" s="20">
        <v>46.11448419660382</v>
      </c>
      <c r="AE27" s="20">
        <v>100</v>
      </c>
      <c r="AF27" s="184">
        <v>5600655803.761979</v>
      </c>
      <c r="AG27" s="57"/>
      <c r="AH27" s="20">
        <v>45.667736517266974</v>
      </c>
      <c r="AI27" s="20">
        <v>100</v>
      </c>
      <c r="AJ27" s="184">
        <v>221366.1734463913</v>
      </c>
      <c r="AK27" s="20">
        <v>29.88050433521216</v>
      </c>
      <c r="AL27" s="20">
        <v>100</v>
      </c>
      <c r="AM27" s="184">
        <v>255464.96172801286</v>
      </c>
      <c r="AN27" s="20">
        <v>31.462224632672907</v>
      </c>
      <c r="AO27" s="20">
        <v>100</v>
      </c>
      <c r="AP27" s="184">
        <v>147304.18606588722</v>
      </c>
      <c r="AQ27" s="20">
        <v>34.238885651565845</v>
      </c>
      <c r="AR27" s="20">
        <v>100</v>
      </c>
      <c r="AS27" s="184">
        <v>108160.77566212573</v>
      </c>
      <c r="AT27" s="20">
        <v>28.332971717512834</v>
      </c>
      <c r="AU27" s="20">
        <v>100</v>
      </c>
      <c r="AV27" s="184">
        <v>202583.5589118952</v>
      </c>
      <c r="AW27" s="19"/>
      <c r="AX27" s="20">
        <v>33.446251794116634</v>
      </c>
      <c r="AY27" s="20">
        <v>100</v>
      </c>
      <c r="AZ27" s="21">
        <v>74.27361569803827</v>
      </c>
      <c r="BA27" s="21">
        <v>35.49362342249462</v>
      </c>
      <c r="BB27" s="19"/>
      <c r="BC27" s="280">
        <v>27646.151710651593</v>
      </c>
      <c r="BD27" s="281">
        <v>59.781595685776665</v>
      </c>
      <c r="BE27" s="280"/>
      <c r="BF27" s="282"/>
      <c r="BG27" s="284"/>
      <c r="BH27" s="280"/>
      <c r="BI27" s="282"/>
      <c r="BJ27" s="23"/>
      <c r="BK27" s="19"/>
      <c r="BL27" s="20"/>
      <c r="BM27" s="23"/>
      <c r="BN27" s="18"/>
      <c r="BO27" s="18"/>
      <c r="BP27" s="18"/>
      <c r="BQ27" s="18"/>
      <c r="BR27" s="18"/>
    </row>
    <row r="28" spans="1:65" ht="12">
      <c r="A28" s="43" t="s">
        <v>60</v>
      </c>
      <c r="B28" s="44" t="s">
        <v>61</v>
      </c>
      <c r="C28" s="183">
        <v>26014.082750582736</v>
      </c>
      <c r="D28" s="45">
        <v>24.40962808993022</v>
      </c>
      <c r="E28" s="45">
        <v>32.09221641263181</v>
      </c>
      <c r="F28" s="183">
        <v>49463069904.609566</v>
      </c>
      <c r="G28" s="99">
        <v>23.385014972453376</v>
      </c>
      <c r="H28" s="99">
        <v>61.32760581530562</v>
      </c>
      <c r="I28" s="183">
        <v>41417522139.199295</v>
      </c>
      <c r="J28" s="99">
        <v>25.355679141369038</v>
      </c>
      <c r="K28" s="99">
        <v>64.96508242765395</v>
      </c>
      <c r="L28" s="183">
        <v>8044722843.410257</v>
      </c>
      <c r="M28" s="55"/>
      <c r="N28" s="99">
        <v>17.044076891131603</v>
      </c>
      <c r="O28" s="99">
        <v>47.66830104800132</v>
      </c>
      <c r="P28" s="183">
        <v>3351980703.7284384</v>
      </c>
      <c r="Q28" s="55" t="s">
        <v>63</v>
      </c>
      <c r="R28" s="99">
        <v>19.563468688421974</v>
      </c>
      <c r="S28" s="99">
        <v>50.78699880188524</v>
      </c>
      <c r="T28" s="183">
        <v>4692742139.681818</v>
      </c>
      <c r="U28" s="99" t="e">
        <v>#DIV/0!</v>
      </c>
      <c r="V28" s="99">
        <v>15.611023010085692</v>
      </c>
      <c r="W28" s="99">
        <v>45.665296926834756</v>
      </c>
      <c r="X28" s="183">
        <v>1539974033.1937063</v>
      </c>
      <c r="Y28" s="60"/>
      <c r="Z28" s="99">
        <v>19.94815739428311</v>
      </c>
      <c r="AA28" s="99">
        <v>47.810849218071105</v>
      </c>
      <c r="AB28" s="183">
        <v>963342558.6930072</v>
      </c>
      <c r="AC28" s="60"/>
      <c r="AD28" s="99">
        <v>21.200127362315275</v>
      </c>
      <c r="AE28" s="99">
        <v>51.19170501867231</v>
      </c>
      <c r="AF28" s="183">
        <v>2503316591.8867135</v>
      </c>
      <c r="AG28" s="60"/>
      <c r="AH28" s="99">
        <v>20.412038615334215</v>
      </c>
      <c r="AI28" s="99">
        <v>49.05765499816761</v>
      </c>
      <c r="AJ28" s="183">
        <v>195114.68414918412</v>
      </c>
      <c r="AK28" s="99">
        <v>26.337019223920137</v>
      </c>
      <c r="AL28" s="99">
        <v>44.42439553819868</v>
      </c>
      <c r="AM28" s="183">
        <v>208731.6235431235</v>
      </c>
      <c r="AN28" s="99">
        <v>25.70670037657908</v>
      </c>
      <c r="AO28" s="99">
        <v>44.638215829547555</v>
      </c>
      <c r="AP28" s="183">
        <v>102476.24708624708</v>
      </c>
      <c r="AQ28" s="99">
        <v>23.81923148075533</v>
      </c>
      <c r="AR28" s="99">
        <v>45.71337659798314</v>
      </c>
      <c r="AS28" s="183">
        <v>106255.37645687643</v>
      </c>
      <c r="AT28" s="99">
        <v>27.833847876523187</v>
      </c>
      <c r="AU28" s="99">
        <v>43.648140693852596</v>
      </c>
      <c r="AV28" s="183">
        <v>153804.81118881117</v>
      </c>
      <c r="AW28" s="52"/>
      <c r="AX28" s="99">
        <v>25.392951282906363</v>
      </c>
      <c r="AY28" s="99">
        <v>46.235734248462514</v>
      </c>
      <c r="AZ28" s="46">
        <v>83.73423287125878</v>
      </c>
      <c r="BA28" s="46">
        <v>41.66682642739116</v>
      </c>
      <c r="BB28" s="17"/>
      <c r="BC28" s="280">
        <v>16275.931633982735</v>
      </c>
      <c r="BD28" s="281">
        <v>62.555766391408554</v>
      </c>
      <c r="BE28" s="277"/>
      <c r="BF28" s="283"/>
      <c r="BG28" s="284"/>
      <c r="BH28" s="277"/>
      <c r="BI28" s="283"/>
      <c r="BJ28" s="23"/>
      <c r="BK28" s="17"/>
      <c r="BL28" s="22"/>
      <c r="BM28" s="23"/>
    </row>
    <row r="29" spans="1:65" ht="12" customHeight="1">
      <c r="A29" s="12">
        <v>522</v>
      </c>
      <c r="B29" s="6" t="s">
        <v>34</v>
      </c>
      <c r="C29" s="182">
        <v>12300.975103734407</v>
      </c>
      <c r="D29" s="22">
        <v>11.542295390711846</v>
      </c>
      <c r="E29" s="22">
        <v>15.175071091314857</v>
      </c>
      <c r="F29" s="182">
        <v>5413250364.763486</v>
      </c>
      <c r="G29" s="25">
        <v>2.559261709266366</v>
      </c>
      <c r="H29" s="25">
        <v>6.711708051886128</v>
      </c>
      <c r="I29" s="182">
        <v>4433580270.746889</v>
      </c>
      <c r="J29" s="25">
        <v>2.7142241492560584</v>
      </c>
      <c r="K29" s="25">
        <v>6.954252520724561</v>
      </c>
      <c r="L29" s="182">
        <v>979670094.016598</v>
      </c>
      <c r="M29" s="59"/>
      <c r="N29" s="25">
        <v>2.075593247322206</v>
      </c>
      <c r="O29" s="25">
        <v>5.80494939083701</v>
      </c>
      <c r="P29" s="182">
        <v>331554462.8921164</v>
      </c>
      <c r="Q29" s="59"/>
      <c r="R29" s="25">
        <v>1.935081352372242</v>
      </c>
      <c r="S29" s="25">
        <v>5.02349434497992</v>
      </c>
      <c r="T29" s="182">
        <v>648115631.1244813</v>
      </c>
      <c r="U29" s="25" t="e">
        <v>#DIV/0!</v>
      </c>
      <c r="V29" s="25">
        <v>2.1560417618357577</v>
      </c>
      <c r="W29" s="25">
        <v>6.306844027920329</v>
      </c>
      <c r="X29" s="182">
        <v>172915595.58962658</v>
      </c>
      <c r="Y29" s="59"/>
      <c r="Z29" s="25">
        <v>2.2398738176088453</v>
      </c>
      <c r="AA29" s="25">
        <v>5.368429135810434</v>
      </c>
      <c r="AB29" s="182">
        <v>93663987.54190871</v>
      </c>
      <c r="AC29" s="63"/>
      <c r="AD29" s="25">
        <v>2.0612485633820774</v>
      </c>
      <c r="AE29" s="25">
        <v>4.9772733259322095</v>
      </c>
      <c r="AF29" s="182">
        <v>266579583.1315353</v>
      </c>
      <c r="AG29" s="59"/>
      <c r="AH29" s="25">
        <v>2.1736894017226427</v>
      </c>
      <c r="AI29" s="25">
        <v>5.224177102172153</v>
      </c>
      <c r="AJ29" s="182">
        <v>38383.26141078837</v>
      </c>
      <c r="AK29" s="25">
        <v>5.181059016961295</v>
      </c>
      <c r="AL29" s="25">
        <v>8.739235564941824</v>
      </c>
      <c r="AM29" s="182">
        <v>39695.07053941907</v>
      </c>
      <c r="AN29" s="25">
        <v>4.888714357042305</v>
      </c>
      <c r="AO29" s="25">
        <v>8.488973046011061</v>
      </c>
      <c r="AP29" s="182">
        <v>23137.04979253112</v>
      </c>
      <c r="AQ29" s="25">
        <v>5.37789741974287</v>
      </c>
      <c r="AR29" s="25">
        <v>10.321149540557371</v>
      </c>
      <c r="AS29" s="182">
        <v>16558.02074688794</v>
      </c>
      <c r="AT29" s="25">
        <v>4.3374128065156174</v>
      </c>
      <c r="AU29" s="25">
        <v>6.801790584829489</v>
      </c>
      <c r="AV29" s="182">
        <v>21467.04564315352</v>
      </c>
      <c r="AW29" s="64"/>
      <c r="AX29" s="25">
        <v>3.544178104645532</v>
      </c>
      <c r="AY29" s="25">
        <v>6.4532741842386905</v>
      </c>
      <c r="AZ29" s="23">
        <v>81.90236866941217</v>
      </c>
      <c r="BA29" s="23">
        <v>33.843481077671754</v>
      </c>
      <c r="BB29" s="17"/>
      <c r="BC29" s="280">
        <v>12418.084330880223</v>
      </c>
      <c r="BD29" s="281">
        <v>54.16746084846943</v>
      </c>
      <c r="BE29" s="277"/>
      <c r="BF29" s="283"/>
      <c r="BG29" s="284"/>
      <c r="BH29" s="277"/>
      <c r="BI29" s="283"/>
      <c r="BJ29" s="23"/>
      <c r="BK29" s="17"/>
      <c r="BL29" s="22"/>
      <c r="BM29" s="23"/>
    </row>
    <row r="30" spans="1:65" ht="12">
      <c r="A30" s="43">
        <v>5231</v>
      </c>
      <c r="B30" s="44" t="s">
        <v>35</v>
      </c>
      <c r="C30" s="183">
        <v>8654.647272727214</v>
      </c>
      <c r="D30" s="45">
        <v>8.120859889709847</v>
      </c>
      <c r="E30" s="45">
        <v>10.676786720267263</v>
      </c>
      <c r="F30" s="183">
        <v>5664939038.2472725</v>
      </c>
      <c r="G30" s="99">
        <v>2.678254392275448</v>
      </c>
      <c r="H30" s="99">
        <v>7.023768419052144</v>
      </c>
      <c r="I30" s="183">
        <v>4300385701.443639</v>
      </c>
      <c r="J30" s="99">
        <v>2.6326828452814857</v>
      </c>
      <c r="K30" s="99">
        <v>6.7453313751132935</v>
      </c>
      <c r="L30" s="183">
        <v>1364553336.8036344</v>
      </c>
      <c r="M30" s="60"/>
      <c r="N30" s="99">
        <v>2.8910321023156818</v>
      </c>
      <c r="O30" s="99">
        <v>8.085541356852588</v>
      </c>
      <c r="P30" s="183">
        <v>511910784.810909</v>
      </c>
      <c r="Q30" s="60"/>
      <c r="R30" s="99">
        <v>2.987711295227398</v>
      </c>
      <c r="S30" s="99">
        <v>7.7561342718785635</v>
      </c>
      <c r="T30" s="183">
        <v>852642551.9927276</v>
      </c>
      <c r="U30" s="99" t="e">
        <v>#DIV/0!</v>
      </c>
      <c r="V30" s="99">
        <v>2.8364274239536966</v>
      </c>
      <c r="W30" s="99">
        <v>8.29710522126452</v>
      </c>
      <c r="X30" s="183">
        <v>305721374.4418182</v>
      </c>
      <c r="Y30" s="60"/>
      <c r="Z30" s="99">
        <v>3.9601824217219375</v>
      </c>
      <c r="AA30" s="99">
        <v>9.491587663894489</v>
      </c>
      <c r="AB30" s="183">
        <v>166065008.31309095</v>
      </c>
      <c r="AC30" s="62"/>
      <c r="AD30" s="99">
        <v>3.654566379209868</v>
      </c>
      <c r="AE30" s="99">
        <v>8.82463962873275</v>
      </c>
      <c r="AF30" s="183">
        <v>471786382.75490916</v>
      </c>
      <c r="AG30" s="60"/>
      <c r="AH30" s="99">
        <v>3.846945246235902</v>
      </c>
      <c r="AI30" s="99">
        <v>9.245627849484245</v>
      </c>
      <c r="AJ30" s="183">
        <v>41209.42545454532</v>
      </c>
      <c r="AK30" s="99">
        <v>5.5625410006210565</v>
      </c>
      <c r="AL30" s="99">
        <v>9.382706505548724</v>
      </c>
      <c r="AM30" s="183">
        <v>42751.41454545441</v>
      </c>
      <c r="AN30" s="99">
        <v>5.265123634550137</v>
      </c>
      <c r="AO30" s="99">
        <v>9.142586241150912</v>
      </c>
      <c r="AP30" s="183">
        <v>21950.818181818104</v>
      </c>
      <c r="AQ30" s="99">
        <v>5.102173765444891</v>
      </c>
      <c r="AR30" s="99">
        <v>9.791986403783662</v>
      </c>
      <c r="AS30" s="183">
        <v>20800.596363636305</v>
      </c>
      <c r="AT30" s="99">
        <v>5.448765551749605</v>
      </c>
      <c r="AU30" s="99">
        <v>8.544578042735644</v>
      </c>
      <c r="AV30" s="183">
        <v>29661.654545454505</v>
      </c>
      <c r="AW30" s="52"/>
      <c r="AX30" s="99">
        <v>4.897096150773189</v>
      </c>
      <c r="AY30" s="99">
        <v>8.916680605327526</v>
      </c>
      <c r="AZ30" s="46">
        <v>75.91230324650016</v>
      </c>
      <c r="BA30" s="46">
        <v>37.514897439628285</v>
      </c>
      <c r="BB30" s="17"/>
      <c r="BC30" s="280">
        <v>15905.598995899842</v>
      </c>
      <c r="BD30" s="281">
        <v>54.31907030258847</v>
      </c>
      <c r="BE30" s="277"/>
      <c r="BF30" s="283"/>
      <c r="BG30" s="284"/>
      <c r="BH30" s="277"/>
      <c r="BI30" s="283"/>
      <c r="BJ30" s="23"/>
      <c r="BK30" s="17"/>
      <c r="BL30" s="22"/>
      <c r="BM30" s="23"/>
    </row>
    <row r="31" spans="1:65" ht="12" customHeight="1">
      <c r="A31" s="12">
        <v>5232</v>
      </c>
      <c r="B31" s="6" t="s">
        <v>36</v>
      </c>
      <c r="C31" s="182">
        <v>1150.8461538461531</v>
      </c>
      <c r="D31" s="22">
        <v>1.079866119956966</v>
      </c>
      <c r="E31" s="22">
        <v>1.4197388461082052</v>
      </c>
      <c r="F31" s="182">
        <v>683998595.0512819</v>
      </c>
      <c r="G31" s="25">
        <v>0.3233789859234084</v>
      </c>
      <c r="H31" s="25">
        <v>0.8480669779782238</v>
      </c>
      <c r="I31" s="182">
        <v>471366542.38461524</v>
      </c>
      <c r="J31" s="25">
        <v>0.28856914149794405</v>
      </c>
      <c r="K31" s="25">
        <v>0.7393577572491347</v>
      </c>
      <c r="L31" s="182">
        <v>212632052.66666663</v>
      </c>
      <c r="M31" s="59"/>
      <c r="N31" s="25">
        <v>0.45049619803104407</v>
      </c>
      <c r="O31" s="25">
        <v>1.2599326162332325</v>
      </c>
      <c r="P31" s="182">
        <v>87037537.00641026</v>
      </c>
      <c r="Q31" s="59"/>
      <c r="R31" s="25">
        <v>0.5079850632935581</v>
      </c>
      <c r="S31" s="25">
        <v>1.318735302606837</v>
      </c>
      <c r="T31" s="182">
        <v>125594515.6602564</v>
      </c>
      <c r="U31" s="25" t="e">
        <v>#DIV/0!</v>
      </c>
      <c r="V31" s="25">
        <v>0.4178066502596644</v>
      </c>
      <c r="W31" s="25">
        <v>1.2221662045970583</v>
      </c>
      <c r="X31" s="182">
        <v>52461129.68974356</v>
      </c>
      <c r="Y31" s="63"/>
      <c r="Z31" s="25">
        <v>0.6795587779896471</v>
      </c>
      <c r="AA31" s="25">
        <v>1.628736009401599</v>
      </c>
      <c r="AB31" s="182">
        <v>28562506.912820518</v>
      </c>
      <c r="AC31" s="63"/>
      <c r="AD31" s="25">
        <v>0.6285705732344501</v>
      </c>
      <c r="AE31" s="25">
        <v>1.5178021725300428</v>
      </c>
      <c r="AF31" s="182">
        <v>81023636.60256408</v>
      </c>
      <c r="AG31" s="59"/>
      <c r="AH31" s="25">
        <v>0.6606665750734532</v>
      </c>
      <c r="AI31" s="25">
        <v>1.5878253769531094</v>
      </c>
      <c r="AJ31" s="182">
        <v>7398.576923076926</v>
      </c>
      <c r="AK31" s="25">
        <v>0.9986765655410241</v>
      </c>
      <c r="AL31" s="25">
        <v>1.6845339400454997</v>
      </c>
      <c r="AM31" s="182">
        <v>8135.525641025643</v>
      </c>
      <c r="AN31" s="25">
        <v>1.0019445856349376</v>
      </c>
      <c r="AO31" s="25">
        <v>1.7398195026059087</v>
      </c>
      <c r="AP31" s="182">
        <v>2241.3589743589737</v>
      </c>
      <c r="AQ31" s="25">
        <v>0.520973881847881</v>
      </c>
      <c r="AR31" s="25">
        <v>0.999842302967121</v>
      </c>
      <c r="AS31" s="182">
        <v>5894.166666666668</v>
      </c>
      <c r="AT31" s="25">
        <v>1.5439909379593248</v>
      </c>
      <c r="AU31" s="25">
        <v>2.42123668955326</v>
      </c>
      <c r="AV31" s="182">
        <v>6269.487179487178</v>
      </c>
      <c r="AW31" s="17"/>
      <c r="AX31" s="25">
        <v>1.035083241460429</v>
      </c>
      <c r="AY31" s="25">
        <v>1.8846896977043293</v>
      </c>
      <c r="AZ31" s="23">
        <v>68.91337874009452</v>
      </c>
      <c r="BA31" s="23">
        <v>40.93340393174634</v>
      </c>
      <c r="BB31" s="17"/>
      <c r="BC31" s="280">
        <v>12923.487086417734</v>
      </c>
      <c r="BD31" s="281">
        <v>54.44508549804379</v>
      </c>
      <c r="BE31" s="277"/>
      <c r="BF31" s="283"/>
      <c r="BG31" s="284"/>
      <c r="BH31" s="277"/>
      <c r="BI31" s="283"/>
      <c r="BJ31" s="23"/>
      <c r="BK31" s="17"/>
      <c r="BL31" s="22"/>
      <c r="BM31" s="23"/>
    </row>
    <row r="32" spans="1:65" ht="12">
      <c r="A32" s="43">
        <v>5233</v>
      </c>
      <c r="B32" s="44" t="s">
        <v>37</v>
      </c>
      <c r="C32" s="183">
        <v>6671.519083969439</v>
      </c>
      <c r="D32" s="45">
        <v>6.260043884534733</v>
      </c>
      <c r="E32" s="45">
        <v>8.230304958146343</v>
      </c>
      <c r="F32" s="183">
        <v>4496538596.809158</v>
      </c>
      <c r="G32" s="99">
        <v>2.1258612256251683</v>
      </c>
      <c r="H32" s="99">
        <v>5.575107795173883</v>
      </c>
      <c r="I32" s="183">
        <v>2955094629.702291</v>
      </c>
      <c r="J32" s="99">
        <v>1.8090998059055445</v>
      </c>
      <c r="K32" s="99">
        <v>4.635187145066576</v>
      </c>
      <c r="L32" s="183">
        <v>1541443967.1068711</v>
      </c>
      <c r="M32" s="55"/>
      <c r="N32" s="99">
        <v>3.265804181216915</v>
      </c>
      <c r="O32" s="99">
        <v>9.133691303344833</v>
      </c>
      <c r="P32" s="183">
        <v>623209783.4770993</v>
      </c>
      <c r="Q32" s="55"/>
      <c r="R32" s="99">
        <v>3.6372957254231917</v>
      </c>
      <c r="S32" s="99">
        <v>9.442463225271243</v>
      </c>
      <c r="T32" s="183">
        <v>918234183.6297711</v>
      </c>
      <c r="U32" s="99" t="e">
        <v>#DIV/0!</v>
      </c>
      <c r="V32" s="99">
        <v>3.05462660052818</v>
      </c>
      <c r="W32" s="99">
        <v>8.93538050796592</v>
      </c>
      <c r="X32" s="183">
        <v>282083800.4213741</v>
      </c>
      <c r="Y32" s="60"/>
      <c r="Z32" s="99">
        <v>3.6539915140733505</v>
      </c>
      <c r="AA32" s="99">
        <v>8.757723025262434</v>
      </c>
      <c r="AB32" s="183">
        <v>154999418.03206116</v>
      </c>
      <c r="AC32" s="60"/>
      <c r="AD32" s="99">
        <v>3.4110476836221766</v>
      </c>
      <c r="AE32" s="99">
        <v>8.236617820278129</v>
      </c>
      <c r="AF32" s="183">
        <v>437083218.45343524</v>
      </c>
      <c r="AG32" s="60"/>
      <c r="AH32" s="99">
        <v>3.5639757121019513</v>
      </c>
      <c r="AI32" s="99">
        <v>8.565547724116117</v>
      </c>
      <c r="AJ32" s="183">
        <v>36509.160305343474</v>
      </c>
      <c r="AK32" s="99">
        <v>4.92808863158562</v>
      </c>
      <c r="AL32" s="99">
        <v>8.31253365293605</v>
      </c>
      <c r="AM32" s="183">
        <v>40053.56488549615</v>
      </c>
      <c r="AN32" s="99">
        <v>4.932865341856529</v>
      </c>
      <c r="AO32" s="99">
        <v>8.565638707506071</v>
      </c>
      <c r="AP32" s="183">
        <v>11773.389312977111</v>
      </c>
      <c r="AQ32" s="99">
        <v>2.736566700406504</v>
      </c>
      <c r="AR32" s="99">
        <v>5.251962233217091</v>
      </c>
      <c r="AS32" s="183">
        <v>28280.17557251907</v>
      </c>
      <c r="AT32" s="99">
        <v>7.408059065381269</v>
      </c>
      <c r="AU32" s="99">
        <v>11.617078809533329</v>
      </c>
      <c r="AV32" s="183">
        <v>28962.870229007625</v>
      </c>
      <c r="AW32" s="52"/>
      <c r="AX32" s="99">
        <v>4.78172787348951</v>
      </c>
      <c r="AY32" s="99">
        <v>8.706616916795904</v>
      </c>
      <c r="AZ32" s="46">
        <v>65.7193208971739</v>
      </c>
      <c r="BA32" s="46">
        <v>40.43025869093373</v>
      </c>
      <c r="BB32" s="17"/>
      <c r="BC32" s="280">
        <v>15091.156884571357</v>
      </c>
      <c r="BD32" s="281">
        <v>54.94800403303009</v>
      </c>
      <c r="BE32" s="277"/>
      <c r="BF32" s="283"/>
      <c r="BG32" s="284"/>
      <c r="BH32" s="277"/>
      <c r="BI32" s="283"/>
      <c r="BJ32" s="23"/>
      <c r="BK32" s="17"/>
      <c r="BL32" s="22"/>
      <c r="BM32" s="23"/>
    </row>
    <row r="33" spans="1:65" ht="12" customHeight="1">
      <c r="A33" s="12">
        <v>5234</v>
      </c>
      <c r="B33" s="6" t="s">
        <v>38</v>
      </c>
      <c r="C33" s="182">
        <v>3323.6976744186086</v>
      </c>
      <c r="D33" s="22">
        <v>3.118704007125019</v>
      </c>
      <c r="E33" s="22">
        <v>4.100272382473822</v>
      </c>
      <c r="F33" s="182">
        <v>2351583155.883721</v>
      </c>
      <c r="G33" s="25">
        <v>1.111775055922786</v>
      </c>
      <c r="H33" s="25">
        <v>2.9156492935855836</v>
      </c>
      <c r="I33" s="182">
        <v>1458871763.4883716</v>
      </c>
      <c r="J33" s="25">
        <v>0.8931167880853214</v>
      </c>
      <c r="K33" s="25">
        <v>2.2883002041471525</v>
      </c>
      <c r="L33" s="182">
        <v>892711392.3953485</v>
      </c>
      <c r="M33" s="59"/>
      <c r="N33" s="25">
        <v>1.8913568446971463</v>
      </c>
      <c r="O33" s="25">
        <v>5.289683215940691</v>
      </c>
      <c r="P33" s="182">
        <v>383608329.32558125</v>
      </c>
      <c r="Q33" s="59"/>
      <c r="R33" s="25">
        <v>2.2388880493945917</v>
      </c>
      <c r="S33" s="25">
        <v>5.8121801656498615</v>
      </c>
      <c r="T33" s="182">
        <v>509103063.06976724</v>
      </c>
      <c r="U33" s="25" t="e">
        <v>#DIV/0!</v>
      </c>
      <c r="V33" s="25">
        <v>1.6935981981371167</v>
      </c>
      <c r="W33" s="25">
        <v>4.954106117370921</v>
      </c>
      <c r="X33" s="182">
        <v>155745503.93255812</v>
      </c>
      <c r="Y33" s="63"/>
      <c r="Z33" s="25">
        <v>2.0174598784990123</v>
      </c>
      <c r="AA33" s="25">
        <v>4.835357379026272</v>
      </c>
      <c r="AB33" s="182">
        <v>85264699.2209303</v>
      </c>
      <c r="AC33" s="63"/>
      <c r="AD33" s="25">
        <v>1.876406753424946</v>
      </c>
      <c r="AE33" s="25">
        <v>4.5309379219636945</v>
      </c>
      <c r="AF33" s="182">
        <v>241010203.1534884</v>
      </c>
      <c r="AG33" s="59"/>
      <c r="AH33" s="25">
        <v>1.9651967271749615</v>
      </c>
      <c r="AI33" s="25">
        <v>4.723092331054699</v>
      </c>
      <c r="AJ33" s="182">
        <v>21057.627906976715</v>
      </c>
      <c r="AK33" s="25">
        <v>2.8424060106729905</v>
      </c>
      <c r="AL33" s="25">
        <v>4.794474569225579</v>
      </c>
      <c r="AM33" s="182">
        <v>22671.697674418574</v>
      </c>
      <c r="AN33" s="25">
        <v>2.792171733499954</v>
      </c>
      <c r="AO33" s="25">
        <v>4.848446616925133</v>
      </c>
      <c r="AP33" s="182">
        <v>6625.116279069772</v>
      </c>
      <c r="AQ33" s="25">
        <v>1.5399195689247849</v>
      </c>
      <c r="AR33" s="25">
        <v>2.9553817990197495</v>
      </c>
      <c r="AS33" s="182">
        <v>16046.581395348834</v>
      </c>
      <c r="AT33" s="25">
        <v>4.203440055361848</v>
      </c>
      <c r="AU33" s="25">
        <v>6.591698846258392</v>
      </c>
      <c r="AV33" s="182">
        <v>17891.860465116275</v>
      </c>
      <c r="AW33" s="64"/>
      <c r="AX33" s="25">
        <v>2.953920216406773</v>
      </c>
      <c r="AY33" s="25">
        <v>5.378526843741988</v>
      </c>
      <c r="AZ33" s="23">
        <v>62.03785563943326</v>
      </c>
      <c r="BA33" s="23">
        <v>42.97114751681084</v>
      </c>
      <c r="BB33" s="17"/>
      <c r="BC33" s="280">
        <v>13470.38244700072</v>
      </c>
      <c r="BD33" s="281">
        <v>54.74617055902438</v>
      </c>
      <c r="BE33" s="277"/>
      <c r="BF33" s="283"/>
      <c r="BG33" s="284"/>
      <c r="BH33" s="277"/>
      <c r="BI33" s="283"/>
      <c r="BJ33" s="23"/>
      <c r="BK33" s="17"/>
      <c r="BL33" s="22"/>
      <c r="BM33" s="23"/>
    </row>
    <row r="34" spans="1:65" ht="12">
      <c r="A34" s="43" t="s">
        <v>59</v>
      </c>
      <c r="B34" s="44" t="s">
        <v>39</v>
      </c>
      <c r="C34" s="183">
        <v>4191.074074074077</v>
      </c>
      <c r="D34" s="45">
        <v>3.932583763431183</v>
      </c>
      <c r="E34" s="45">
        <v>5.170309384963527</v>
      </c>
      <c r="F34" s="183">
        <v>3333464671.555556</v>
      </c>
      <c r="G34" s="99">
        <v>1.5759863147355204</v>
      </c>
      <c r="H34" s="99">
        <v>4.133051340538707</v>
      </c>
      <c r="I34" s="183">
        <v>2262898315.9259257</v>
      </c>
      <c r="J34" s="99">
        <v>1.3853393603635642</v>
      </c>
      <c r="K34" s="99">
        <v>3.5494488329226046</v>
      </c>
      <c r="L34" s="183">
        <v>1065587342.5185181</v>
      </c>
      <c r="M34" s="60"/>
      <c r="N34" s="99">
        <v>2.2576231591346083</v>
      </c>
      <c r="O34" s="99">
        <v>6.314044526433915</v>
      </c>
      <c r="P34" s="183">
        <v>353195984.7222221</v>
      </c>
      <c r="Q34" s="60"/>
      <c r="R34" s="99">
        <v>2.061389727066088</v>
      </c>
      <c r="S34" s="99">
        <v>5.351392397028371</v>
      </c>
      <c r="T34" s="183">
        <v>712391357.7962964</v>
      </c>
      <c r="U34" s="99" t="e">
        <v>#DIV/0!</v>
      </c>
      <c r="V34" s="99">
        <v>2.369863407729925</v>
      </c>
      <c r="W34" s="99">
        <v>6.932314180826604</v>
      </c>
      <c r="X34" s="183">
        <v>222079004.21481487</v>
      </c>
      <c r="Y34" s="60"/>
      <c r="Z34" s="99">
        <v>2.876715343605766</v>
      </c>
      <c r="AA34" s="99">
        <v>6.894782350968595</v>
      </c>
      <c r="AB34" s="183">
        <v>120076014.29629631</v>
      </c>
      <c r="AC34" s="62"/>
      <c r="AD34" s="99">
        <v>2.6424938598107737</v>
      </c>
      <c r="AE34" s="99">
        <v>6.380799693946397</v>
      </c>
      <c r="AF34" s="183">
        <v>342155018.5111112</v>
      </c>
      <c r="AG34" s="60"/>
      <c r="AH34" s="99">
        <v>2.7899313546335716</v>
      </c>
      <c r="AI34" s="99">
        <v>6.705233732086156</v>
      </c>
      <c r="AJ34" s="183">
        <v>27549.074074074077</v>
      </c>
      <c r="AK34" s="99">
        <v>3.7186360250329877</v>
      </c>
      <c r="AL34" s="99">
        <v>6.272469797516872</v>
      </c>
      <c r="AM34" s="183">
        <v>29432.62962962963</v>
      </c>
      <c r="AN34" s="99">
        <v>3.6248258809111285</v>
      </c>
      <c r="AO34" s="99">
        <v>6.29430295006119</v>
      </c>
      <c r="AP34" s="183">
        <v>14988.296296296277</v>
      </c>
      <c r="AQ34" s="99">
        <v>3.483828781153146</v>
      </c>
      <c r="AR34" s="99">
        <v>6.6860921690281225</v>
      </c>
      <c r="AS34" s="183">
        <v>14444.33333333332</v>
      </c>
      <c r="AT34" s="99">
        <v>3.7837273753480187</v>
      </c>
      <c r="AU34" s="99">
        <v>5.933518985913264</v>
      </c>
      <c r="AV34" s="183">
        <v>23192.55555555555</v>
      </c>
      <c r="AW34" s="52"/>
      <c r="AX34" s="99">
        <v>3.8290572888864483</v>
      </c>
      <c r="AY34" s="99">
        <v>6.971984991373128</v>
      </c>
      <c r="AZ34" s="46">
        <v>67.8842747377895</v>
      </c>
      <c r="BA34" s="46">
        <v>33.145662549579704</v>
      </c>
      <c r="BB34" s="17"/>
      <c r="BC34" s="280">
        <v>14752.795037679722</v>
      </c>
      <c r="BD34" s="281">
        <v>54.06905291242568</v>
      </c>
      <c r="BE34" s="277"/>
      <c r="BF34" s="283"/>
      <c r="BG34" s="284"/>
      <c r="BH34" s="277"/>
      <c r="BI34" s="283"/>
      <c r="BJ34" s="23"/>
      <c r="BK34" s="17"/>
      <c r="BL34" s="22"/>
      <c r="BM34" s="23"/>
    </row>
    <row r="35" spans="1:65" ht="12" customHeight="1">
      <c r="A35" s="12">
        <v>5239</v>
      </c>
      <c r="B35" s="6" t="s">
        <v>170</v>
      </c>
      <c r="C35" s="182">
        <v>4660.468531468531</v>
      </c>
      <c r="D35" s="22">
        <v>4.373027666156008</v>
      </c>
      <c r="E35" s="22">
        <v>5.749376832930928</v>
      </c>
      <c r="F35" s="182">
        <v>2859822457.46853</v>
      </c>
      <c r="G35" s="25">
        <v>1.3520590435537763</v>
      </c>
      <c r="H35" s="25">
        <v>3.545798202813207</v>
      </c>
      <c r="I35" s="182">
        <v>1913487081.664335</v>
      </c>
      <c r="J35" s="25">
        <v>1.1714308818565518</v>
      </c>
      <c r="K35" s="25">
        <v>3.00138297908755</v>
      </c>
      <c r="L35" s="182">
        <v>939672793.6643357</v>
      </c>
      <c r="M35" s="59"/>
      <c r="N35" s="25">
        <v>1.9908523462481478</v>
      </c>
      <c r="O35" s="25">
        <v>5.567948888593388</v>
      </c>
      <c r="P35" s="182">
        <v>406888396.5349648</v>
      </c>
      <c r="Q35" s="59"/>
      <c r="R35" s="25">
        <v>2.37475961494643</v>
      </c>
      <c r="S35" s="25">
        <v>6.164904375594047</v>
      </c>
      <c r="T35" s="182">
        <v>532784397.1293706</v>
      </c>
      <c r="U35" s="25" t="e">
        <v>#DIV/0!</v>
      </c>
      <c r="V35" s="25">
        <v>1.7723772658783203</v>
      </c>
      <c r="W35" s="25">
        <v>5.18455030528206</v>
      </c>
      <c r="X35" s="182">
        <v>147896593.45524475</v>
      </c>
      <c r="Y35" s="59"/>
      <c r="Z35" s="25">
        <v>1.9157884878130433</v>
      </c>
      <c r="AA35" s="25">
        <v>4.591675948516225</v>
      </c>
      <c r="AB35" s="182">
        <v>81250905.44615386</v>
      </c>
      <c r="AC35" s="63"/>
      <c r="AD35" s="25">
        <v>1.7880758284974971</v>
      </c>
      <c r="AE35" s="25">
        <v>4.317646248020721</v>
      </c>
      <c r="AF35" s="182">
        <v>229147498.9013986</v>
      </c>
      <c r="AG35" s="59"/>
      <c r="AH35" s="25">
        <v>1.8684682598046212</v>
      </c>
      <c r="AI35" s="25">
        <v>4.490618158818376</v>
      </c>
      <c r="AJ35" s="182">
        <v>20894.79020979019</v>
      </c>
      <c r="AK35" s="25">
        <v>2.820425811797229</v>
      </c>
      <c r="AL35" s="25">
        <v>4.757399111271771</v>
      </c>
      <c r="AM35" s="182">
        <v>23724.237762237743</v>
      </c>
      <c r="AN35" s="25">
        <v>2.9217991096139313</v>
      </c>
      <c r="AO35" s="25">
        <v>5.073537146150171</v>
      </c>
      <c r="AP35" s="182">
        <v>11637.734265734261</v>
      </c>
      <c r="AQ35" s="25">
        <v>2.7050355010926697</v>
      </c>
      <c r="AR35" s="25">
        <v>5.191448207397913</v>
      </c>
      <c r="AS35" s="182">
        <v>12086.503496503496</v>
      </c>
      <c r="AT35" s="25">
        <v>3.1660882573530476</v>
      </c>
      <c r="AU35" s="25">
        <v>4.964957282196751</v>
      </c>
      <c r="AV35" s="182">
        <v>15202.048951048948</v>
      </c>
      <c r="AW35" s="64"/>
      <c r="AX35" s="25">
        <v>2.509836236139964</v>
      </c>
      <c r="AY35" s="25">
        <v>4.569934385667317</v>
      </c>
      <c r="AZ35" s="23">
        <v>66.90929629799899</v>
      </c>
      <c r="BA35" s="23">
        <v>43.30107238161788</v>
      </c>
      <c r="BB35" s="17"/>
      <c r="BC35" s="280">
        <v>15073.461455048619</v>
      </c>
      <c r="BD35" s="281">
        <v>54.93764497742901</v>
      </c>
      <c r="BE35" s="277"/>
      <c r="BF35" s="283"/>
      <c r="BG35" s="284"/>
      <c r="BH35" s="277"/>
      <c r="BI35" s="283"/>
      <c r="BJ35" s="23"/>
      <c r="BK35" s="17"/>
      <c r="BL35" s="22"/>
      <c r="BM35" s="23"/>
    </row>
    <row r="36" spans="1:65" ht="12">
      <c r="A36" s="43">
        <v>5241</v>
      </c>
      <c r="B36" s="44" t="s">
        <v>40</v>
      </c>
      <c r="C36" s="183">
        <v>7789.302631578965</v>
      </c>
      <c r="D36" s="45">
        <v>7.3088865803849306</v>
      </c>
      <c r="E36" s="45">
        <v>9.609256192225917</v>
      </c>
      <c r="F36" s="183">
        <v>3131714460.355263</v>
      </c>
      <c r="G36" s="99">
        <v>1.4806034014082017</v>
      </c>
      <c r="H36" s="99">
        <v>3.8829080022965097</v>
      </c>
      <c r="I36" s="183">
        <v>2318484564.7368417</v>
      </c>
      <c r="J36" s="99">
        <v>1.4193690902152192</v>
      </c>
      <c r="K36" s="99">
        <v>3.636638144337917</v>
      </c>
      <c r="L36" s="183">
        <v>812491542.921053</v>
      </c>
      <c r="M36" s="60" t="s">
        <v>63</v>
      </c>
      <c r="N36" s="99">
        <v>1.7213978157475183</v>
      </c>
      <c r="O36" s="99">
        <v>4.814347519584363</v>
      </c>
      <c r="P36" s="183">
        <v>200140645.13157895</v>
      </c>
      <c r="Q36" s="60"/>
      <c r="R36" s="99">
        <v>1.1680989809866846</v>
      </c>
      <c r="S36" s="99">
        <v>3.032398931533206</v>
      </c>
      <c r="T36" s="183">
        <v>612350897.789474</v>
      </c>
      <c r="U36" s="99" t="s">
        <v>63</v>
      </c>
      <c r="V36" s="99">
        <v>2.0370656795317266</v>
      </c>
      <c r="W36" s="99">
        <v>5.958815707028419</v>
      </c>
      <c r="X36" s="183">
        <v>148444495.7499999</v>
      </c>
      <c r="Y36" s="60"/>
      <c r="Z36" s="99">
        <v>1.9228857771029142</v>
      </c>
      <c r="AA36" s="99">
        <v>4.608686413261821</v>
      </c>
      <c r="AB36" s="183">
        <v>80727989.16184211</v>
      </c>
      <c r="AC36" s="62"/>
      <c r="AD36" s="99">
        <v>1.7765680925138627</v>
      </c>
      <c r="AE36" s="99">
        <v>4.289858649586094</v>
      </c>
      <c r="AF36" s="183">
        <v>229172484.91184202</v>
      </c>
      <c r="AG36" s="60"/>
      <c r="AH36" s="99">
        <v>1.8686719956851192</v>
      </c>
      <c r="AI36" s="99">
        <v>4.4911078112594955</v>
      </c>
      <c r="AJ36" s="183">
        <v>25346.684210526342</v>
      </c>
      <c r="AK36" s="99">
        <v>3.421352484187474</v>
      </c>
      <c r="AL36" s="99">
        <v>5.771021949784633</v>
      </c>
      <c r="AM36" s="183">
        <v>25586.65789473687</v>
      </c>
      <c r="AN36" s="99">
        <v>3.1511686488757795</v>
      </c>
      <c r="AO36" s="99">
        <v>5.471824240499414</v>
      </c>
      <c r="AP36" s="183">
        <v>16079.644736842125</v>
      </c>
      <c r="AQ36" s="99">
        <v>3.7374981130290945</v>
      </c>
      <c r="AR36" s="99">
        <v>7.172929106180064</v>
      </c>
      <c r="AS36" s="183">
        <v>9507.01315789475</v>
      </c>
      <c r="AT36" s="99">
        <v>2.4903846451886698</v>
      </c>
      <c r="AU36" s="99">
        <v>3.905340715276748</v>
      </c>
      <c r="AV36" s="183">
        <v>17197.460526315794</v>
      </c>
      <c r="AW36" s="52"/>
      <c r="AX36" s="99">
        <v>2.839275793514386</v>
      </c>
      <c r="AY36" s="99">
        <v>5.169781156371298</v>
      </c>
      <c r="AZ36" s="46">
        <v>74.03243795329385</v>
      </c>
      <c r="BA36" s="46">
        <v>24.632951182733223</v>
      </c>
      <c r="BB36" s="17"/>
      <c r="BC36" s="280">
        <v>13325.949174947027</v>
      </c>
      <c r="BD36" s="281">
        <v>54.382608633599105</v>
      </c>
      <c r="BE36" s="277"/>
      <c r="BF36" s="283"/>
      <c r="BG36" s="284"/>
      <c r="BH36" s="277"/>
      <c r="BI36" s="283"/>
      <c r="BJ36" s="23"/>
      <c r="BK36" s="17"/>
      <c r="BL36" s="22"/>
      <c r="BM36" s="23"/>
    </row>
    <row r="37" spans="1:65" ht="12" customHeight="1">
      <c r="A37" s="12">
        <v>5242</v>
      </c>
      <c r="B37" s="6" t="s">
        <v>41</v>
      </c>
      <c r="C37" s="182">
        <v>863.1164383561627</v>
      </c>
      <c r="D37" s="22">
        <v>0.8098825340327314</v>
      </c>
      <c r="E37" s="22">
        <v>1.064781710529673</v>
      </c>
      <c r="F37" s="182">
        <v>409688486.52054787</v>
      </c>
      <c r="G37" s="25">
        <v>0.1936914026929805</v>
      </c>
      <c r="H37" s="25">
        <v>0.507959050193523</v>
      </c>
      <c r="I37" s="182">
        <v>334162555.9931508</v>
      </c>
      <c r="J37" s="25">
        <v>0.20457328476449263</v>
      </c>
      <c r="K37" s="25">
        <v>0.5241476764681765</v>
      </c>
      <c r="L37" s="182">
        <v>75493304.63013701</v>
      </c>
      <c r="M37" s="63"/>
      <c r="N37" s="25">
        <v>0.15994506136848127</v>
      </c>
      <c r="O37" s="25">
        <v>0.4473289686002826</v>
      </c>
      <c r="P37" s="182">
        <v>21475775.19178084</v>
      </c>
      <c r="Q37" s="63"/>
      <c r="R37" s="25">
        <v>0.1253410125710651</v>
      </c>
      <c r="S37" s="25">
        <v>0.32538676840273745</v>
      </c>
      <c r="T37" s="182">
        <v>54017529.43835618</v>
      </c>
      <c r="U37" s="25" t="e">
        <v>#DIV/0!</v>
      </c>
      <c r="V37" s="25">
        <v>0.17969640562166833</v>
      </c>
      <c r="W37" s="25">
        <v>0.5256471477940238</v>
      </c>
      <c r="X37" s="182">
        <v>18167829.61643836</v>
      </c>
      <c r="Y37" s="63"/>
      <c r="Z37" s="25">
        <v>0.23533820498883962</v>
      </c>
      <c r="AA37" s="25">
        <v>0.5640480577518162</v>
      </c>
      <c r="AB37" s="182">
        <v>9792435.760273974</v>
      </c>
      <c r="AC37" s="63"/>
      <c r="AD37" s="25">
        <v>0.215500585364729</v>
      </c>
      <c r="AE37" s="25">
        <v>0.5203667982180286</v>
      </c>
      <c r="AF37" s="182">
        <v>27960265.376712333</v>
      </c>
      <c r="AG37" s="63"/>
      <c r="AH37" s="25">
        <v>0.2279879494324353</v>
      </c>
      <c r="AI37" s="25">
        <v>0.547939104847366</v>
      </c>
      <c r="AJ37" s="182">
        <v>3161.4109589041077</v>
      </c>
      <c r="AK37" s="25">
        <v>0.42673436682862526</v>
      </c>
      <c r="AL37" s="25">
        <v>0.7198011339308996</v>
      </c>
      <c r="AM37" s="182">
        <v>3238.417808219176</v>
      </c>
      <c r="AN37" s="25">
        <v>0.3988328882655829</v>
      </c>
      <c r="AO37" s="25">
        <v>0.6925505135050737</v>
      </c>
      <c r="AP37" s="182">
        <v>2265.1506849315056</v>
      </c>
      <c r="AQ37" s="25">
        <v>0.5265039464000433</v>
      </c>
      <c r="AR37" s="25">
        <v>1.0104554885221795</v>
      </c>
      <c r="AS37" s="182">
        <v>973.2671232876705</v>
      </c>
      <c r="AT37" s="25">
        <v>0.25494963131399473</v>
      </c>
      <c r="AU37" s="25">
        <v>0.3998037722561963</v>
      </c>
      <c r="AV37" s="182">
        <v>2139.1301369863013</v>
      </c>
      <c r="AW37" s="17"/>
      <c r="AX37" s="25">
        <v>0.3531672834967954</v>
      </c>
      <c r="AY37" s="25">
        <v>0.6430504466805055</v>
      </c>
      <c r="AZ37" s="23">
        <v>81.5650346513682</v>
      </c>
      <c r="BA37" s="23">
        <v>28.44725806744945</v>
      </c>
      <c r="BB37" s="17"/>
      <c r="BC37" s="280">
        <v>13070.857585178974</v>
      </c>
      <c r="BD37" s="281">
        <v>53.899865680233596</v>
      </c>
      <c r="BE37" s="277"/>
      <c r="BF37" s="283"/>
      <c r="BG37" s="284"/>
      <c r="BH37" s="277"/>
      <c r="BI37" s="283"/>
      <c r="BJ37" s="23"/>
      <c r="BK37" s="17"/>
      <c r="BL37" s="22"/>
      <c r="BM37" s="23"/>
    </row>
    <row r="38" spans="1:65" ht="12">
      <c r="A38" s="43">
        <v>5244</v>
      </c>
      <c r="B38" s="44" t="s">
        <v>42</v>
      </c>
      <c r="C38" s="183">
        <v>3002.8686131386908</v>
      </c>
      <c r="D38" s="45">
        <v>2.8176625235036603</v>
      </c>
      <c r="E38" s="45">
        <v>3.7044823111969096</v>
      </c>
      <c r="F38" s="183">
        <v>1196747453.7445257</v>
      </c>
      <c r="G38" s="99">
        <v>0.5657949896363613</v>
      </c>
      <c r="H38" s="99">
        <v>1.4838071362181113</v>
      </c>
      <c r="I38" s="183">
        <v>805213077.1605837</v>
      </c>
      <c r="J38" s="99">
        <v>0.49294895904926517</v>
      </c>
      <c r="K38" s="99">
        <v>1.263009741474928</v>
      </c>
      <c r="L38" s="183">
        <v>391392208.5839415</v>
      </c>
      <c r="M38" s="60"/>
      <c r="N38" s="99">
        <v>0.8292291763859739</v>
      </c>
      <c r="O38" s="99">
        <v>2.31916027311048</v>
      </c>
      <c r="P38" s="183">
        <v>120109898.7080292</v>
      </c>
      <c r="Q38" s="60"/>
      <c r="R38" s="99">
        <v>0.7010082844243102</v>
      </c>
      <c r="S38" s="99">
        <v>1.819825894282186</v>
      </c>
      <c r="T38" s="183">
        <v>271282309.8759123</v>
      </c>
      <c r="U38" s="99" t="e">
        <v>#DIV/0!</v>
      </c>
      <c r="V38" s="99">
        <v>0.9024562304182369</v>
      </c>
      <c r="W38" s="99">
        <v>2.639861058362156</v>
      </c>
      <c r="X38" s="183">
        <v>77641893.59124088</v>
      </c>
      <c r="Y38" s="62"/>
      <c r="Z38" s="99">
        <v>1.0057394997344324</v>
      </c>
      <c r="AA38" s="99">
        <v>2.410511338167095</v>
      </c>
      <c r="AB38" s="183">
        <v>44751915.93284674</v>
      </c>
      <c r="AC38" s="62"/>
      <c r="AD38" s="99">
        <v>0.9848483376164412</v>
      </c>
      <c r="AE38" s="99">
        <v>2.37810201447227</v>
      </c>
      <c r="AF38" s="183">
        <v>122393809.52408762</v>
      </c>
      <c r="AG38" s="60"/>
      <c r="AH38" s="99">
        <v>0.997998884512086</v>
      </c>
      <c r="AI38" s="99">
        <v>2.3985592956976878</v>
      </c>
      <c r="AJ38" s="183">
        <v>10509.737226277362</v>
      </c>
      <c r="AK38" s="99">
        <v>1.4186279857603095</v>
      </c>
      <c r="AL38" s="99">
        <v>2.3928938284608807</v>
      </c>
      <c r="AM38" s="183">
        <v>11032.321167883201</v>
      </c>
      <c r="AN38" s="99">
        <v>1.3587043970956914</v>
      </c>
      <c r="AO38" s="99">
        <v>2.3593125231027328</v>
      </c>
      <c r="AP38" s="183">
        <v>4116.43065693431</v>
      </c>
      <c r="AQ38" s="99">
        <v>0.9568091872985364</v>
      </c>
      <c r="AR38" s="99">
        <v>1.836288410343001</v>
      </c>
      <c r="AS38" s="183">
        <v>6915.890510948904</v>
      </c>
      <c r="AT38" s="99">
        <v>1.8116339222661937</v>
      </c>
      <c r="AU38" s="99">
        <v>2.8409457677437118</v>
      </c>
      <c r="AV38" s="183">
        <v>7250.14598540146</v>
      </c>
      <c r="AW38" s="49"/>
      <c r="AX38" s="99">
        <v>1.196988588186969</v>
      </c>
      <c r="AY38" s="99">
        <v>2.1794885377939672</v>
      </c>
      <c r="AZ38" s="46">
        <v>67.28345856438945</v>
      </c>
      <c r="BA38" s="46">
        <v>30.687861452987853</v>
      </c>
      <c r="BB38" s="17"/>
      <c r="BC38" s="280">
        <v>16881.564836147274</v>
      </c>
      <c r="BD38" s="281">
        <v>57.638877496279136</v>
      </c>
      <c r="BE38" s="277"/>
      <c r="BF38" s="283"/>
      <c r="BG38" s="284"/>
      <c r="BH38" s="277"/>
      <c r="BI38" s="283"/>
      <c r="BJ38" s="23"/>
      <c r="BK38" s="17"/>
      <c r="BL38" s="22"/>
      <c r="BM38" s="23"/>
    </row>
    <row r="39" spans="1:65" ht="12" customHeight="1">
      <c r="A39" s="12" t="s">
        <v>62</v>
      </c>
      <c r="B39" s="6" t="s">
        <v>49</v>
      </c>
      <c r="C39" s="182">
        <v>2437.8133809807437</v>
      </c>
      <c r="D39" s="22">
        <v>2.2874578570740622</v>
      </c>
      <c r="E39" s="22">
        <v>3.0074031572107276</v>
      </c>
      <c r="F39" s="182">
        <v>1649024175.7196746</v>
      </c>
      <c r="G39" s="25">
        <v>0.7796211418642348</v>
      </c>
      <c r="H39" s="25">
        <v>2.044569914958329</v>
      </c>
      <c r="I39" s="182">
        <v>1082446154.7131224</v>
      </c>
      <c r="J39" s="25">
        <v>0.6626701929311805</v>
      </c>
      <c r="K39" s="25">
        <v>1.697861195754154</v>
      </c>
      <c r="L39" s="182">
        <v>556091396.0956918</v>
      </c>
      <c r="M39" s="59"/>
      <c r="N39" s="25">
        <v>1.1781716658288037</v>
      </c>
      <c r="O39" s="25">
        <v>3.295070892467905</v>
      </c>
      <c r="P39" s="182">
        <v>208964062.11693466</v>
      </c>
      <c r="Q39" s="59"/>
      <c r="R39" s="25">
        <v>1.2195958889867498</v>
      </c>
      <c r="S39" s="25">
        <v>3.1660855208877776</v>
      </c>
      <c r="T39" s="182">
        <v>347127333.97875714</v>
      </c>
      <c r="U39" s="25"/>
      <c r="V39" s="25">
        <v>1.1547646635746118</v>
      </c>
      <c r="W39" s="25">
        <v>3.3779125947532394</v>
      </c>
      <c r="X39" s="182">
        <v>97840676.90871552</v>
      </c>
      <c r="Y39" s="63"/>
      <c r="Z39" s="25">
        <v>1.2673858003245682</v>
      </c>
      <c r="AA39" s="25">
        <v>3.0376134598681275</v>
      </c>
      <c r="AB39" s="182">
        <v>53335873.999245584</v>
      </c>
      <c r="AC39" s="63"/>
      <c r="AD39" s="25">
        <v>1.1737541454604625</v>
      </c>
      <c r="AE39" s="25">
        <v>2.8342507076473393</v>
      </c>
      <c r="AF39" s="182">
        <v>151176550.9079611</v>
      </c>
      <c r="AG39" s="59"/>
      <c r="AH39" s="25">
        <v>1.2326933017052395</v>
      </c>
      <c r="AI39" s="25">
        <v>2.962616515342979</v>
      </c>
      <c r="AJ39" s="182">
        <v>12071.732578916024</v>
      </c>
      <c r="AK39" s="25">
        <v>1.6294696341452364</v>
      </c>
      <c r="AL39" s="25">
        <v>2.748534408138585</v>
      </c>
      <c r="AM39" s="182">
        <v>12554.290649195951</v>
      </c>
      <c r="AN39" s="25">
        <v>1.5461451536723834</v>
      </c>
      <c r="AO39" s="25">
        <v>2.684792682934802</v>
      </c>
      <c r="AP39" s="182">
        <v>6880.012308914036</v>
      </c>
      <c r="AQ39" s="25">
        <v>1.5991667380104773</v>
      </c>
      <c r="AR39" s="25">
        <v>3.0690877410005752</v>
      </c>
      <c r="AS39" s="182">
        <v>5674.278340281915</v>
      </c>
      <c r="AT39" s="25">
        <v>1.4863906693376194</v>
      </c>
      <c r="AU39" s="25">
        <v>2.3309098098506347</v>
      </c>
      <c r="AV39" s="182">
        <v>9614.479253523925</v>
      </c>
      <c r="AW39" s="64" t="s">
        <v>63</v>
      </c>
      <c r="AX39" s="25">
        <v>1.5873365820496996</v>
      </c>
      <c r="AY39" s="25">
        <v>2.8902379858428433</v>
      </c>
      <c r="AZ39" s="23">
        <v>65.6416182765008</v>
      </c>
      <c r="BA39" s="23">
        <v>37.57728739988926</v>
      </c>
      <c r="BB39" s="17"/>
      <c r="BC39" s="280">
        <v>15723.84181416289</v>
      </c>
      <c r="BD39" s="281">
        <v>54.51298548251816</v>
      </c>
      <c r="BE39" s="277"/>
      <c r="BF39" s="283"/>
      <c r="BG39" s="284"/>
      <c r="BH39" s="277"/>
      <c r="BI39" s="283"/>
      <c r="BJ39" s="23"/>
      <c r="BK39" s="17"/>
      <c r="BL39" s="22"/>
      <c r="BM39" s="23"/>
    </row>
    <row r="40" spans="1:70" s="8" customFormat="1" ht="12">
      <c r="A40" s="93" t="s">
        <v>43</v>
      </c>
      <c r="B40" s="94" t="s">
        <v>44</v>
      </c>
      <c r="C40" s="185">
        <v>81060.41170887575</v>
      </c>
      <c r="D40" s="106">
        <v>76.06089830655122</v>
      </c>
      <c r="E40" s="106">
        <v>100</v>
      </c>
      <c r="F40" s="185">
        <v>80653841360.7286</v>
      </c>
      <c r="G40" s="106">
        <v>38.13130263535764</v>
      </c>
      <c r="H40" s="106">
        <v>100</v>
      </c>
      <c r="I40" s="185">
        <v>63753512797.15906</v>
      </c>
      <c r="J40" s="106">
        <v>39.02970364057566</v>
      </c>
      <c r="K40" s="106" t="s">
        <v>193</v>
      </c>
      <c r="L40" s="185">
        <v>16876462274.813053</v>
      </c>
      <c r="M40" s="111"/>
      <c r="N40" s="106">
        <v>35.75557868942813</v>
      </c>
      <c r="O40" s="106">
        <v>100</v>
      </c>
      <c r="P40" s="185">
        <v>6600076363.646066</v>
      </c>
      <c r="Q40" s="111"/>
      <c r="R40" s="106">
        <v>38.520623683114295</v>
      </c>
      <c r="S40" s="106">
        <v>100</v>
      </c>
      <c r="T40" s="185">
        <v>10276385911.166988</v>
      </c>
      <c r="U40" s="106" t="e">
        <v>#DIV/0!</v>
      </c>
      <c r="V40" s="106">
        <f>+T40/T16*100</f>
        <v>34.17982864154541</v>
      </c>
      <c r="W40" s="106">
        <v>100</v>
      </c>
      <c r="X40" s="185">
        <v>3220971930.8052807</v>
      </c>
      <c r="Y40" s="112"/>
      <c r="Z40" s="106">
        <v>41.723076917745466</v>
      </c>
      <c r="AA40" s="106">
        <v>100</v>
      </c>
      <c r="AB40" s="185">
        <v>1881833313.3104777</v>
      </c>
      <c r="AC40" s="112"/>
      <c r="AD40" s="106">
        <v>41.41320816445256</v>
      </c>
      <c r="AE40" s="106">
        <v>100</v>
      </c>
      <c r="AF40" s="185">
        <v>5102805244.115759</v>
      </c>
      <c r="AG40" s="112"/>
      <c r="AH40" s="106">
        <v>41.6082640234162</v>
      </c>
      <c r="AI40" s="106">
        <v>100</v>
      </c>
      <c r="AJ40" s="185">
        <v>439206.16540840303</v>
      </c>
      <c r="AK40" s="106">
        <v>59.28503675705399</v>
      </c>
      <c r="AL40" s="106">
        <v>100</v>
      </c>
      <c r="AM40" s="185">
        <v>467607.4517408398</v>
      </c>
      <c r="AN40" s="106">
        <v>57.588996107597424</v>
      </c>
      <c r="AO40" s="106">
        <v>100</v>
      </c>
      <c r="AP40" s="185">
        <v>224171.2485766547</v>
      </c>
      <c r="AQ40" s="106">
        <v>52.10560508410623</v>
      </c>
      <c r="AR40" s="106">
        <v>100</v>
      </c>
      <c r="AS40" s="185">
        <v>243436.20316418525</v>
      </c>
      <c r="AT40" s="106">
        <v>63.76869079429838</v>
      </c>
      <c r="AU40" s="106">
        <v>100</v>
      </c>
      <c r="AV40" s="185">
        <v>332653.54965986224</v>
      </c>
      <c r="AW40" s="107"/>
      <c r="AX40" s="106">
        <v>54.920618641956054</v>
      </c>
      <c r="AY40" s="106">
        <v>100</v>
      </c>
      <c r="AZ40" s="110">
        <v>79.04584793676234</v>
      </c>
      <c r="BA40" s="110">
        <v>39.10817478314884</v>
      </c>
      <c r="BB40" s="19"/>
      <c r="BC40" s="280">
        <v>15339.698762671764</v>
      </c>
      <c r="BD40" s="281">
        <v>58.42439343580362</v>
      </c>
      <c r="BE40" s="280"/>
      <c r="BF40" s="285"/>
      <c r="BG40" s="286"/>
      <c r="BH40" s="280"/>
      <c r="BI40" s="285"/>
      <c r="BJ40" s="21"/>
      <c r="BK40" s="19"/>
      <c r="BL40" s="37"/>
      <c r="BM40" s="21"/>
      <c r="BN40" s="18"/>
      <c r="BO40" s="18"/>
      <c r="BP40" s="18"/>
      <c r="BQ40" s="18"/>
      <c r="BR40" s="18"/>
    </row>
    <row r="41" spans="1:86" s="3" customFormat="1" ht="12">
      <c r="A41" s="68" t="s">
        <v>169</v>
      </c>
      <c r="B41" s="24"/>
      <c r="C41" s="182"/>
      <c r="D41" s="25"/>
      <c r="E41" s="23"/>
      <c r="F41" s="182"/>
      <c r="G41" s="25"/>
      <c r="H41" s="23"/>
      <c r="I41" s="182"/>
      <c r="J41" s="25"/>
      <c r="K41" s="23"/>
      <c r="L41" s="182"/>
      <c r="M41" s="17"/>
      <c r="N41" s="25"/>
      <c r="O41" s="23"/>
      <c r="P41" s="182"/>
      <c r="Q41" s="17"/>
      <c r="R41" s="25"/>
      <c r="S41" s="23"/>
      <c r="T41" s="182"/>
      <c r="U41" s="17"/>
      <c r="V41" s="25"/>
      <c r="W41" s="23"/>
      <c r="X41" s="182"/>
      <c r="Y41" s="17"/>
      <c r="Z41" s="25"/>
      <c r="AA41" s="23"/>
      <c r="AB41" s="182"/>
      <c r="AC41" s="17"/>
      <c r="AD41" s="25"/>
      <c r="AE41" s="23"/>
      <c r="AF41" s="182"/>
      <c r="AG41" s="17"/>
      <c r="AH41" s="25"/>
      <c r="AI41" s="23"/>
      <c r="AJ41" s="182"/>
      <c r="AK41" s="25"/>
      <c r="AL41" s="23"/>
      <c r="AM41" s="190"/>
      <c r="AN41" s="23"/>
      <c r="AO41" s="23"/>
      <c r="AP41" s="265"/>
      <c r="AQ41" s="266"/>
      <c r="AR41" s="266"/>
      <c r="AS41" s="266"/>
      <c r="AT41" s="265"/>
      <c r="AU41" s="23"/>
      <c r="AV41" s="182"/>
      <c r="AW41" s="17"/>
      <c r="AX41" s="25"/>
      <c r="AY41" s="23"/>
      <c r="AZ41" s="23"/>
      <c r="BA41" s="23"/>
      <c r="BB41" s="17"/>
      <c r="BC41" s="277"/>
      <c r="BD41" s="284"/>
      <c r="BE41" s="277"/>
      <c r="BF41" s="287"/>
      <c r="BG41" s="284"/>
      <c r="BH41" s="277"/>
      <c r="BI41" s="287"/>
      <c r="BJ41" s="23"/>
      <c r="BK41" s="17"/>
      <c r="BL41" s="25"/>
      <c r="BM41" s="23"/>
      <c r="BN41" s="5"/>
      <c r="BO41" s="5"/>
      <c r="BP41" s="5"/>
      <c r="BQ41" s="5"/>
      <c r="BR41" s="5"/>
      <c r="BS41" s="5"/>
      <c r="BT41" s="5"/>
      <c r="BU41" s="5"/>
      <c r="BV41" s="5"/>
      <c r="BW41" s="5"/>
      <c r="BX41" s="5"/>
      <c r="BY41" s="5"/>
      <c r="BZ41" s="5"/>
      <c r="CA41" s="5"/>
      <c r="CB41" s="5"/>
      <c r="CC41" s="5"/>
      <c r="CD41" s="5"/>
      <c r="CE41" s="5"/>
      <c r="CF41" s="5"/>
      <c r="CG41" s="5"/>
      <c r="CH41" s="5"/>
    </row>
    <row r="42" spans="1:86" s="3" customFormat="1" ht="6" customHeight="1">
      <c r="A42" s="5"/>
      <c r="B42" s="24"/>
      <c r="C42" s="182"/>
      <c r="D42" s="25"/>
      <c r="E42" s="23"/>
      <c r="F42" s="182"/>
      <c r="G42" s="25"/>
      <c r="H42" s="23"/>
      <c r="I42" s="182"/>
      <c r="J42" s="25"/>
      <c r="K42" s="23"/>
      <c r="L42" s="182"/>
      <c r="M42" s="17"/>
      <c r="N42" s="25"/>
      <c r="O42" s="23"/>
      <c r="P42" s="182"/>
      <c r="Q42" s="17"/>
      <c r="R42" s="25"/>
      <c r="S42" s="23"/>
      <c r="T42" s="182"/>
      <c r="U42" s="17"/>
      <c r="V42" s="25"/>
      <c r="W42" s="23"/>
      <c r="X42" s="182"/>
      <c r="Y42" s="17"/>
      <c r="Z42" s="25"/>
      <c r="AA42" s="23"/>
      <c r="AB42" s="182"/>
      <c r="AC42" s="17"/>
      <c r="AD42" s="25"/>
      <c r="AE42" s="23"/>
      <c r="AF42" s="182"/>
      <c r="AG42" s="17"/>
      <c r="AH42" s="25"/>
      <c r="AI42" s="23"/>
      <c r="AJ42" s="182"/>
      <c r="AK42" s="25"/>
      <c r="AL42" s="23"/>
      <c r="AM42" s="190"/>
      <c r="AN42" s="23"/>
      <c r="AO42" s="23"/>
      <c r="AP42" s="265"/>
      <c r="AQ42" s="265"/>
      <c r="AR42" s="265"/>
      <c r="AS42" s="265"/>
      <c r="AT42" s="265"/>
      <c r="AU42" s="23"/>
      <c r="AV42" s="182"/>
      <c r="AW42" s="17"/>
      <c r="AX42" s="25"/>
      <c r="AY42" s="23"/>
      <c r="AZ42" s="23"/>
      <c r="BA42" s="23"/>
      <c r="BB42" s="17"/>
      <c r="BC42" s="287"/>
      <c r="BD42" s="284"/>
      <c r="BE42" s="277"/>
      <c r="BF42" s="287"/>
      <c r="BG42" s="284"/>
      <c r="BH42" s="277"/>
      <c r="BI42" s="287"/>
      <c r="BJ42" s="23"/>
      <c r="BK42" s="17"/>
      <c r="BL42" s="25"/>
      <c r="BM42" s="23"/>
      <c r="BN42" s="5"/>
      <c r="BO42" s="5"/>
      <c r="BP42" s="5"/>
      <c r="BQ42" s="5"/>
      <c r="BR42" s="5"/>
      <c r="BS42" s="5"/>
      <c r="BT42" s="5"/>
      <c r="BU42" s="5"/>
      <c r="BV42" s="5"/>
      <c r="BW42" s="5"/>
      <c r="BX42" s="5"/>
      <c r="BY42" s="5"/>
      <c r="BZ42" s="5"/>
      <c r="CA42" s="5"/>
      <c r="CB42" s="5"/>
      <c r="CC42" s="5"/>
      <c r="CD42" s="5"/>
      <c r="CE42" s="5"/>
      <c r="CF42" s="5"/>
      <c r="CG42" s="5"/>
      <c r="CH42" s="5"/>
    </row>
    <row r="43" spans="1:86" s="3" customFormat="1" ht="31.5" customHeight="1">
      <c r="A43" s="306" t="s">
        <v>142</v>
      </c>
      <c r="B43" s="306"/>
      <c r="C43" s="306"/>
      <c r="D43" s="306"/>
      <c r="E43" s="306"/>
      <c r="F43" s="182"/>
      <c r="G43" s="25"/>
      <c r="H43" s="23"/>
      <c r="I43" s="182"/>
      <c r="J43" s="25"/>
      <c r="K43" s="23"/>
      <c r="L43" s="182"/>
      <c r="M43" s="17"/>
      <c r="N43" s="25"/>
      <c r="O43" s="23"/>
      <c r="P43" s="182"/>
      <c r="Q43" s="17"/>
      <c r="R43" s="25"/>
      <c r="S43" s="23"/>
      <c r="T43" s="182"/>
      <c r="U43" s="17"/>
      <c r="V43" s="25"/>
      <c r="W43" s="23"/>
      <c r="X43" s="182"/>
      <c r="Y43" s="17"/>
      <c r="Z43" s="25"/>
      <c r="AA43" s="23"/>
      <c r="AB43" s="182"/>
      <c r="AC43" s="17"/>
      <c r="AD43" s="25"/>
      <c r="AE43" s="23"/>
      <c r="AF43" s="182"/>
      <c r="AG43" s="17"/>
      <c r="AH43" s="25"/>
      <c r="AI43" s="23"/>
      <c r="AJ43" s="182"/>
      <c r="AK43" s="25"/>
      <c r="AL43" s="23"/>
      <c r="AM43" s="190"/>
      <c r="AN43" s="23"/>
      <c r="AO43" s="23"/>
      <c r="AP43" s="265"/>
      <c r="AQ43" s="265"/>
      <c r="AR43" s="265"/>
      <c r="AS43" s="265"/>
      <c r="AT43" s="265"/>
      <c r="AU43" s="23"/>
      <c r="AV43" s="182"/>
      <c r="AW43" s="17"/>
      <c r="AX43" s="25"/>
      <c r="AY43" s="23"/>
      <c r="AZ43" s="23"/>
      <c r="BA43" s="23"/>
      <c r="BB43" s="17"/>
      <c r="BC43" s="287"/>
      <c r="BD43" s="284"/>
      <c r="BE43" s="277"/>
      <c r="BF43" s="287"/>
      <c r="BG43" s="284"/>
      <c r="BH43" s="277"/>
      <c r="BI43" s="287"/>
      <c r="BJ43" s="23"/>
      <c r="BK43" s="17"/>
      <c r="BL43" s="25"/>
      <c r="BM43" s="23"/>
      <c r="BN43" s="5"/>
      <c r="BO43" s="5"/>
      <c r="BP43" s="5"/>
      <c r="BQ43" s="5"/>
      <c r="BR43" s="5"/>
      <c r="BS43" s="5"/>
      <c r="BT43" s="5"/>
      <c r="BU43" s="5"/>
      <c r="BV43" s="5"/>
      <c r="BW43" s="5"/>
      <c r="BX43" s="5"/>
      <c r="BY43" s="5"/>
      <c r="BZ43" s="5"/>
      <c r="CA43" s="5"/>
      <c r="CB43" s="5"/>
      <c r="CC43" s="5"/>
      <c r="CD43" s="5"/>
      <c r="CE43" s="5"/>
      <c r="CF43" s="5"/>
      <c r="CG43" s="5"/>
      <c r="CH43" s="5"/>
    </row>
    <row r="44" spans="1:86" s="3" customFormat="1" ht="30.75" customHeight="1">
      <c r="A44" s="306" t="s">
        <v>144</v>
      </c>
      <c r="B44" s="306"/>
      <c r="C44" s="306"/>
      <c r="D44" s="306"/>
      <c r="E44" s="306"/>
      <c r="F44" s="252"/>
      <c r="G44" s="25"/>
      <c r="H44" s="23"/>
      <c r="I44" s="182"/>
      <c r="J44" s="25"/>
      <c r="K44" s="23"/>
      <c r="L44" s="182"/>
      <c r="M44" s="17"/>
      <c r="N44" s="25"/>
      <c r="O44" s="23"/>
      <c r="P44" s="182"/>
      <c r="Q44" s="17"/>
      <c r="R44" s="25"/>
      <c r="S44" s="23"/>
      <c r="T44" s="182"/>
      <c r="U44" s="17"/>
      <c r="V44" s="25"/>
      <c r="W44" s="23"/>
      <c r="X44" s="182"/>
      <c r="Y44" s="17"/>
      <c r="Z44" s="25"/>
      <c r="AA44" s="23"/>
      <c r="AB44" s="182"/>
      <c r="AC44" s="17"/>
      <c r="AD44" s="25"/>
      <c r="AE44" s="23"/>
      <c r="AF44" s="182"/>
      <c r="AG44" s="17"/>
      <c r="AH44" s="25"/>
      <c r="AI44" s="23"/>
      <c r="AJ44" s="253"/>
      <c r="AK44" s="25"/>
      <c r="AL44" s="23"/>
      <c r="AM44" s="190"/>
      <c r="AN44" s="23"/>
      <c r="AO44" s="23"/>
      <c r="AP44" s="23"/>
      <c r="AQ44" s="23"/>
      <c r="AR44" s="23"/>
      <c r="AS44" s="23"/>
      <c r="AT44" s="23"/>
      <c r="AU44" s="23"/>
      <c r="AV44" s="182"/>
      <c r="AW44" s="17"/>
      <c r="AX44" s="25"/>
      <c r="AY44" s="23"/>
      <c r="AZ44" s="23"/>
      <c r="BA44" s="23"/>
      <c r="BB44" s="17"/>
      <c r="BC44" s="287"/>
      <c r="BD44" s="284"/>
      <c r="BE44" s="277"/>
      <c r="BF44" s="287"/>
      <c r="BG44" s="284"/>
      <c r="BH44" s="277"/>
      <c r="BI44" s="287"/>
      <c r="BJ44" s="23"/>
      <c r="BK44" s="17"/>
      <c r="BL44" s="25"/>
      <c r="BM44" s="23"/>
      <c r="BN44" s="5"/>
      <c r="BO44" s="5"/>
      <c r="BP44" s="5"/>
      <c r="BQ44" s="5"/>
      <c r="BR44" s="5"/>
      <c r="BS44" s="5"/>
      <c r="BT44" s="5"/>
      <c r="BU44" s="5"/>
      <c r="BV44" s="5"/>
      <c r="BW44" s="5"/>
      <c r="BX44" s="5"/>
      <c r="BY44" s="5"/>
      <c r="BZ44" s="5"/>
      <c r="CA44" s="5"/>
      <c r="CB44" s="5"/>
      <c r="CC44" s="5"/>
      <c r="CD44" s="5"/>
      <c r="CE44" s="5"/>
      <c r="CF44" s="5"/>
      <c r="CG44" s="5"/>
      <c r="CH44" s="5"/>
    </row>
    <row r="45" spans="1:86" s="31" customFormat="1" ht="27.75" customHeight="1">
      <c r="A45" s="306" t="s">
        <v>149</v>
      </c>
      <c r="B45" s="306"/>
      <c r="C45" s="306"/>
      <c r="D45" s="306"/>
      <c r="E45" s="306"/>
      <c r="F45" s="187"/>
      <c r="G45" s="28"/>
      <c r="H45" s="28"/>
      <c r="I45" s="251"/>
      <c r="J45" s="28"/>
      <c r="K45" s="28"/>
      <c r="L45" s="189"/>
      <c r="M45" s="29"/>
      <c r="N45" s="28"/>
      <c r="O45" s="28"/>
      <c r="P45" s="189"/>
      <c r="Q45" s="29"/>
      <c r="R45" s="28"/>
      <c r="S45" s="28"/>
      <c r="T45" s="189"/>
      <c r="U45" s="29"/>
      <c r="V45" s="28"/>
      <c r="W45" s="28"/>
      <c r="X45" s="189"/>
      <c r="Y45" s="29"/>
      <c r="Z45" s="28"/>
      <c r="AA45" s="28"/>
      <c r="AB45" s="189"/>
      <c r="AC45" s="29"/>
      <c r="AD45" s="28"/>
      <c r="AE45" s="28"/>
      <c r="AF45" s="189"/>
      <c r="AG45" s="29"/>
      <c r="AH45" s="28"/>
      <c r="AI45" s="28"/>
      <c r="AJ45" s="253"/>
      <c r="AK45" s="28"/>
      <c r="AL45" s="28"/>
      <c r="AM45" s="189"/>
      <c r="AN45" s="28"/>
      <c r="AO45" s="28"/>
      <c r="AP45" s="28"/>
      <c r="AQ45" s="28"/>
      <c r="AR45" s="28"/>
      <c r="AS45" s="28"/>
      <c r="AT45" s="28"/>
      <c r="AU45" s="28"/>
      <c r="AV45" s="189"/>
      <c r="AW45" s="29"/>
      <c r="AX45" s="28"/>
      <c r="AY45" s="28"/>
      <c r="AZ45" s="28"/>
      <c r="BA45" s="28"/>
      <c r="BB45" s="29"/>
      <c r="BC45" s="288"/>
      <c r="BD45" s="288"/>
      <c r="BE45" s="289"/>
      <c r="BF45" s="288"/>
      <c r="BG45" s="288"/>
      <c r="BH45" s="289"/>
      <c r="BI45" s="288"/>
      <c r="BJ45" s="28"/>
      <c r="BK45" s="29"/>
      <c r="BL45" s="28"/>
      <c r="BM45" s="30"/>
      <c r="BN45" s="30"/>
      <c r="BO45" s="30"/>
      <c r="BP45" s="30"/>
      <c r="BQ45" s="30"/>
      <c r="BR45" s="30"/>
      <c r="BS45" s="30"/>
      <c r="BT45" s="30"/>
      <c r="BU45" s="30"/>
      <c r="BV45" s="30"/>
      <c r="BW45" s="30"/>
      <c r="BX45" s="30"/>
      <c r="BY45" s="30"/>
      <c r="BZ45" s="30"/>
      <c r="CA45" s="30"/>
      <c r="CB45" s="30"/>
      <c r="CC45" s="30"/>
      <c r="CD45" s="30"/>
      <c r="CE45" s="30"/>
      <c r="CF45" s="30"/>
      <c r="CG45" s="30"/>
      <c r="CH45" s="30"/>
    </row>
    <row r="46" spans="1:70" s="8" customFormat="1" ht="13.5" customHeight="1">
      <c r="A46" s="68" t="s">
        <v>65</v>
      </c>
      <c r="C46" s="184"/>
      <c r="D46" s="20"/>
      <c r="E46" s="20"/>
      <c r="F46" s="184"/>
      <c r="G46" s="20"/>
      <c r="H46" s="20"/>
      <c r="I46" s="184"/>
      <c r="J46" s="20"/>
      <c r="K46" s="20"/>
      <c r="L46" s="184"/>
      <c r="M46" s="19"/>
      <c r="N46" s="20"/>
      <c r="O46" s="20"/>
      <c r="P46" s="184"/>
      <c r="Q46" s="19"/>
      <c r="R46" s="20"/>
      <c r="S46" s="20"/>
      <c r="T46" s="184"/>
      <c r="U46" s="19"/>
      <c r="V46" s="20"/>
      <c r="W46" s="20"/>
      <c r="X46" s="184"/>
      <c r="Y46" s="19"/>
      <c r="Z46" s="20"/>
      <c r="AA46" s="20"/>
      <c r="AB46" s="184"/>
      <c r="AC46" s="19"/>
      <c r="AD46" s="20"/>
      <c r="AE46" s="20"/>
      <c r="AF46" s="184"/>
      <c r="AG46" s="19"/>
      <c r="AH46" s="20"/>
      <c r="AI46" s="20"/>
      <c r="AJ46" s="253"/>
      <c r="AK46" s="20"/>
      <c r="AL46" s="20"/>
      <c r="AM46" s="184"/>
      <c r="AN46" s="20"/>
      <c r="AO46" s="20"/>
      <c r="AP46" s="20"/>
      <c r="AQ46" s="20"/>
      <c r="AR46" s="20"/>
      <c r="AS46" s="20"/>
      <c r="AT46" s="20"/>
      <c r="AU46" s="20"/>
      <c r="AV46" s="184"/>
      <c r="AW46" s="32"/>
      <c r="AX46" s="20"/>
      <c r="AY46" s="20"/>
      <c r="AZ46" s="20"/>
      <c r="BA46" s="20"/>
      <c r="BB46" s="19"/>
      <c r="BC46" s="287"/>
      <c r="BD46" s="282"/>
      <c r="BE46" s="280"/>
      <c r="BF46" s="282"/>
      <c r="BG46" s="282"/>
      <c r="BH46" s="280"/>
      <c r="BI46" s="282"/>
      <c r="BJ46" s="20"/>
      <c r="BK46" s="19"/>
      <c r="BL46" s="20"/>
      <c r="BM46" s="18"/>
      <c r="BN46" s="18"/>
      <c r="BO46" s="18"/>
      <c r="BP46" s="18"/>
      <c r="BQ46" s="18"/>
      <c r="BR46" s="18"/>
    </row>
    <row r="47" spans="1:70" s="8" customFormat="1" ht="10.5" customHeight="1">
      <c r="A47" s="68"/>
      <c r="C47" s="184"/>
      <c r="D47" s="20"/>
      <c r="E47" s="20"/>
      <c r="F47" s="184"/>
      <c r="G47" s="20"/>
      <c r="H47" s="20"/>
      <c r="I47" s="184"/>
      <c r="J47" s="20"/>
      <c r="K47" s="20"/>
      <c r="L47" s="184"/>
      <c r="M47" s="19"/>
      <c r="N47" s="20"/>
      <c r="O47" s="20"/>
      <c r="P47" s="184"/>
      <c r="Q47" s="19"/>
      <c r="R47" s="20"/>
      <c r="S47" s="20"/>
      <c r="T47" s="184"/>
      <c r="U47" s="19"/>
      <c r="V47" s="20"/>
      <c r="W47" s="20"/>
      <c r="X47" s="184"/>
      <c r="Y47" s="19"/>
      <c r="Z47" s="20"/>
      <c r="AA47" s="20"/>
      <c r="AB47" s="184"/>
      <c r="AC47" s="19"/>
      <c r="AD47" s="20"/>
      <c r="AE47" s="20"/>
      <c r="AF47" s="184"/>
      <c r="AG47" s="19"/>
      <c r="AH47" s="20"/>
      <c r="AI47" s="20"/>
      <c r="AJ47" s="253"/>
      <c r="AK47" s="20"/>
      <c r="AL47" s="20"/>
      <c r="AM47" s="184"/>
      <c r="AN47" s="20"/>
      <c r="AO47" s="20"/>
      <c r="AP47" s="20"/>
      <c r="AQ47" s="20"/>
      <c r="AR47" s="20"/>
      <c r="AS47" s="20"/>
      <c r="AT47" s="20"/>
      <c r="AU47" s="20"/>
      <c r="AV47" s="184"/>
      <c r="AW47" s="32"/>
      <c r="AX47" s="20"/>
      <c r="AY47" s="20"/>
      <c r="AZ47" s="20"/>
      <c r="BA47" s="20"/>
      <c r="BB47" s="19"/>
      <c r="BC47" s="287"/>
      <c r="BD47" s="282"/>
      <c r="BE47" s="280"/>
      <c r="BF47" s="282"/>
      <c r="BG47" s="282"/>
      <c r="BH47" s="280"/>
      <c r="BI47" s="282"/>
      <c r="BJ47" s="20"/>
      <c r="BK47" s="19"/>
      <c r="BL47" s="20"/>
      <c r="BM47" s="18"/>
      <c r="BN47" s="18"/>
      <c r="BO47" s="18"/>
      <c r="BP47" s="18"/>
      <c r="BQ47" s="18"/>
      <c r="BR47" s="18"/>
    </row>
    <row r="48" spans="1:70" s="8" customFormat="1" ht="43.5" customHeight="1">
      <c r="A48" s="307" t="s">
        <v>196</v>
      </c>
      <c r="B48" s="307"/>
      <c r="C48" s="307"/>
      <c r="D48" s="307"/>
      <c r="E48" s="307"/>
      <c r="F48" s="187"/>
      <c r="G48" s="27"/>
      <c r="H48" s="27"/>
      <c r="I48" s="187"/>
      <c r="J48" s="27"/>
      <c r="K48" s="20"/>
      <c r="L48" s="184"/>
      <c r="M48" s="19"/>
      <c r="N48" s="20"/>
      <c r="O48" s="20"/>
      <c r="P48" s="184"/>
      <c r="Q48" s="19"/>
      <c r="R48" s="20"/>
      <c r="S48" s="20"/>
      <c r="T48" s="184"/>
      <c r="U48" s="19"/>
      <c r="V48" s="20"/>
      <c r="W48" s="20"/>
      <c r="X48" s="184"/>
      <c r="Y48" s="19"/>
      <c r="Z48" s="20"/>
      <c r="AA48" s="20"/>
      <c r="AB48" s="184"/>
      <c r="AC48" s="19"/>
      <c r="AD48" s="20"/>
      <c r="AE48" s="20"/>
      <c r="AF48" s="184"/>
      <c r="AG48" s="19"/>
      <c r="AH48" s="20"/>
      <c r="AI48" s="20"/>
      <c r="AJ48" s="253"/>
      <c r="AK48" s="20"/>
      <c r="AL48" s="20"/>
      <c r="AM48" s="184"/>
      <c r="AN48" s="20"/>
      <c r="AO48" s="20"/>
      <c r="AP48" s="20"/>
      <c r="AQ48" s="20"/>
      <c r="AR48" s="20"/>
      <c r="AS48" s="20"/>
      <c r="AT48" s="20"/>
      <c r="AU48" s="20"/>
      <c r="AV48" s="184"/>
      <c r="AW48" s="32"/>
      <c r="AX48" s="20"/>
      <c r="AY48" s="20"/>
      <c r="AZ48" s="20"/>
      <c r="BA48" s="20"/>
      <c r="BB48" s="19"/>
      <c r="BC48" s="287"/>
      <c r="BD48" s="282"/>
      <c r="BE48" s="280"/>
      <c r="BF48" s="282"/>
      <c r="BG48" s="282"/>
      <c r="BH48" s="280"/>
      <c r="BI48" s="282"/>
      <c r="BJ48" s="20"/>
      <c r="BK48" s="19"/>
      <c r="BL48" s="20"/>
      <c r="BM48" s="18"/>
      <c r="BN48" s="18"/>
      <c r="BO48" s="18"/>
      <c r="BP48" s="18"/>
      <c r="BQ48" s="18"/>
      <c r="BR48" s="18"/>
    </row>
    <row r="49" spans="1:68" s="8" customFormat="1" ht="30" customHeight="1">
      <c r="A49" s="305" t="s">
        <v>162</v>
      </c>
      <c r="B49" s="305"/>
      <c r="C49" s="305"/>
      <c r="D49" s="305"/>
      <c r="E49" s="305"/>
      <c r="F49" s="188"/>
      <c r="G49" s="118"/>
      <c r="H49" s="300"/>
      <c r="I49" s="300"/>
      <c r="J49" s="118"/>
      <c r="K49" s="20"/>
      <c r="L49" s="184"/>
      <c r="M49" s="19"/>
      <c r="N49" s="20"/>
      <c r="O49" s="20"/>
      <c r="P49" s="184"/>
      <c r="Q49" s="19"/>
      <c r="R49" s="20"/>
      <c r="S49" s="20"/>
      <c r="T49" s="184"/>
      <c r="U49" s="19"/>
      <c r="V49" s="20"/>
      <c r="W49" s="20"/>
      <c r="X49" s="184"/>
      <c r="Y49" s="19"/>
      <c r="Z49" s="20"/>
      <c r="AA49" s="20"/>
      <c r="AB49" s="184"/>
      <c r="AC49" s="19"/>
      <c r="AD49" s="20"/>
      <c r="AE49" s="20"/>
      <c r="AF49" s="184"/>
      <c r="AG49" s="19"/>
      <c r="AH49" s="20"/>
      <c r="AI49" s="20"/>
      <c r="AJ49" s="253"/>
      <c r="AK49" s="20"/>
      <c r="AL49" s="20"/>
      <c r="AM49" s="184"/>
      <c r="AN49" s="32"/>
      <c r="AO49" s="20"/>
      <c r="AP49" s="20"/>
      <c r="AQ49" s="20"/>
      <c r="AR49" s="20"/>
      <c r="AS49" s="20"/>
      <c r="AT49" s="20"/>
      <c r="AU49" s="20"/>
      <c r="AV49" s="184"/>
      <c r="AW49" s="20"/>
      <c r="AX49" s="20"/>
      <c r="AY49" s="20"/>
      <c r="AZ49" s="20"/>
      <c r="BA49" s="19"/>
      <c r="BB49" s="20"/>
      <c r="BC49" s="280"/>
      <c r="BD49" s="282"/>
      <c r="BE49" s="282"/>
      <c r="BF49" s="280"/>
      <c r="BG49" s="282"/>
      <c r="BH49" s="282"/>
      <c r="BI49" s="280"/>
      <c r="BJ49" s="20"/>
      <c r="BK49" s="18"/>
      <c r="BL49" s="18"/>
      <c r="BM49" s="18"/>
      <c r="BN49" s="18"/>
      <c r="BO49" s="18"/>
      <c r="BP49" s="18"/>
    </row>
    <row r="50" spans="1:70" ht="14.25" customHeight="1">
      <c r="A50" s="68" t="s">
        <v>184</v>
      </c>
      <c r="E50" s="2"/>
      <c r="F50" s="186"/>
      <c r="J50" s="3"/>
      <c r="AJ50" s="253"/>
      <c r="AK50" s="1"/>
      <c r="AL50" s="1"/>
      <c r="AM50" s="180"/>
      <c r="AN50" s="1"/>
      <c r="AO50" s="1"/>
      <c r="AP50" s="1"/>
      <c r="AQ50" s="1"/>
      <c r="AR50" s="1"/>
      <c r="AS50" s="1"/>
      <c r="AT50" s="1"/>
      <c r="AU50" s="1"/>
      <c r="AV50" s="180"/>
      <c r="AW50" s="1"/>
      <c r="AX50" s="1"/>
      <c r="AY50" s="1"/>
      <c r="BB50" s="1"/>
      <c r="BC50" s="290"/>
      <c r="BD50" s="290"/>
      <c r="BE50" s="290"/>
      <c r="BF50" s="290"/>
      <c r="BG50" s="290"/>
      <c r="BH50" s="290"/>
      <c r="BI50" s="290"/>
      <c r="BJ50" s="1"/>
      <c r="BK50" s="1"/>
      <c r="BL50" s="1"/>
      <c r="BM50" s="1"/>
      <c r="BN50" s="1"/>
      <c r="BO50" s="1"/>
      <c r="BP50" s="1"/>
      <c r="BQ50" s="1"/>
      <c r="BR50" s="1"/>
    </row>
    <row r="51" spans="13:36" ht="12.75" thickBot="1">
      <c r="M51" s="2"/>
      <c r="Q51" s="2"/>
      <c r="U51" s="2"/>
      <c r="Y51" s="2"/>
      <c r="AC51" s="2"/>
      <c r="AJ51" s="253"/>
    </row>
    <row r="52" spans="1:65" ht="13.5" customHeight="1">
      <c r="A52" s="10" t="s">
        <v>0</v>
      </c>
      <c r="B52" s="10"/>
      <c r="C52" s="312" t="s">
        <v>1</v>
      </c>
      <c r="D52" s="312"/>
      <c r="E52" s="312"/>
      <c r="F52" s="312" t="s">
        <v>2</v>
      </c>
      <c r="G52" s="312"/>
      <c r="H52" s="312"/>
      <c r="I52" s="313" t="s">
        <v>58</v>
      </c>
      <c r="J52" s="313"/>
      <c r="K52" s="313"/>
      <c r="L52" s="312" t="s">
        <v>3</v>
      </c>
      <c r="M52" s="312"/>
      <c r="N52" s="312"/>
      <c r="O52" s="312"/>
      <c r="P52" s="312" t="s">
        <v>4</v>
      </c>
      <c r="Q52" s="312"/>
      <c r="R52" s="312"/>
      <c r="S52" s="312"/>
      <c r="T52" s="312" t="s">
        <v>5</v>
      </c>
      <c r="U52" s="312"/>
      <c r="V52" s="312"/>
      <c r="W52" s="312"/>
      <c r="X52" s="312" t="s">
        <v>6</v>
      </c>
      <c r="Y52" s="312"/>
      <c r="Z52" s="312"/>
      <c r="AA52" s="312"/>
      <c r="AB52" s="312" t="s">
        <v>7</v>
      </c>
      <c r="AC52" s="312"/>
      <c r="AD52" s="312"/>
      <c r="AE52" s="312"/>
      <c r="AF52" s="313" t="s">
        <v>57</v>
      </c>
      <c r="AG52" s="313"/>
      <c r="AH52" s="313"/>
      <c r="AI52" s="313"/>
      <c r="AJ52" s="319" t="s">
        <v>175</v>
      </c>
      <c r="AK52" s="319"/>
      <c r="AL52" s="319"/>
      <c r="AM52" s="319"/>
      <c r="AN52" s="319"/>
      <c r="AO52" s="319"/>
      <c r="AP52" s="319"/>
      <c r="AQ52" s="319"/>
      <c r="AR52" s="319"/>
      <c r="AS52" s="319"/>
      <c r="AT52" s="319"/>
      <c r="AU52" s="319"/>
      <c r="AV52" s="319"/>
      <c r="AW52" s="319"/>
      <c r="AX52" s="319"/>
      <c r="AY52" s="319"/>
      <c r="AZ52" s="315" t="s">
        <v>53</v>
      </c>
      <c r="BA52" s="315" t="s">
        <v>51</v>
      </c>
      <c r="BB52" s="11"/>
      <c r="BC52" s="278"/>
      <c r="BD52" s="278"/>
      <c r="BE52" s="278"/>
      <c r="BF52" s="278"/>
      <c r="BG52" s="278"/>
      <c r="BH52" s="278"/>
      <c r="BI52" s="278"/>
      <c r="BJ52" s="11"/>
      <c r="BK52" s="11"/>
      <c r="BL52" s="11"/>
      <c r="BM52" s="11"/>
    </row>
    <row r="53" spans="1:65" ht="13.5" customHeight="1">
      <c r="A53" s="12" t="s">
        <v>8</v>
      </c>
      <c r="B53" s="12" t="s">
        <v>9</v>
      </c>
      <c r="C53" s="308" t="s">
        <v>46</v>
      </c>
      <c r="D53" s="308"/>
      <c r="E53" s="308"/>
      <c r="F53" s="308" t="s">
        <v>10</v>
      </c>
      <c r="G53" s="308"/>
      <c r="H53" s="308"/>
      <c r="I53" s="314"/>
      <c r="J53" s="314"/>
      <c r="K53" s="314"/>
      <c r="L53" s="308" t="s">
        <v>11</v>
      </c>
      <c r="M53" s="308"/>
      <c r="N53" s="308"/>
      <c r="O53" s="308"/>
      <c r="P53" s="308" t="s">
        <v>12</v>
      </c>
      <c r="Q53" s="308"/>
      <c r="R53" s="308"/>
      <c r="S53" s="308"/>
      <c r="T53" s="308" t="s">
        <v>13</v>
      </c>
      <c r="U53" s="308"/>
      <c r="V53" s="308"/>
      <c r="W53" s="308"/>
      <c r="X53" s="308" t="s">
        <v>14</v>
      </c>
      <c r="Y53" s="308"/>
      <c r="Z53" s="308"/>
      <c r="AA53" s="308"/>
      <c r="AB53" s="308" t="s">
        <v>15</v>
      </c>
      <c r="AC53" s="308"/>
      <c r="AD53" s="308"/>
      <c r="AE53" s="308"/>
      <c r="AF53" s="314"/>
      <c r="AG53" s="314"/>
      <c r="AH53" s="314"/>
      <c r="AI53" s="314"/>
      <c r="AJ53" s="318" t="s">
        <v>178</v>
      </c>
      <c r="AK53" s="318"/>
      <c r="AL53" s="318"/>
      <c r="AM53" s="318" t="s">
        <v>100</v>
      </c>
      <c r="AN53" s="318"/>
      <c r="AO53" s="318"/>
      <c r="AP53" s="318" t="s">
        <v>176</v>
      </c>
      <c r="AQ53" s="318"/>
      <c r="AR53" s="318"/>
      <c r="AS53" s="318" t="s">
        <v>177</v>
      </c>
      <c r="AT53" s="318"/>
      <c r="AU53" s="318"/>
      <c r="AV53" s="318" t="s">
        <v>16</v>
      </c>
      <c r="AW53" s="318"/>
      <c r="AX53" s="318"/>
      <c r="AY53" s="318"/>
      <c r="AZ53" s="316"/>
      <c r="BA53" s="316"/>
      <c r="BB53" s="12"/>
      <c r="BC53" s="279"/>
      <c r="BD53" s="279"/>
      <c r="BE53" s="279"/>
      <c r="BF53" s="279"/>
      <c r="BG53" s="279"/>
      <c r="BH53" s="279"/>
      <c r="BI53" s="279"/>
      <c r="BJ53" s="12"/>
      <c r="BK53" s="12"/>
      <c r="BL53" s="12"/>
      <c r="BM53" s="12"/>
    </row>
    <row r="54" spans="1:65" ht="12.75" customHeight="1">
      <c r="A54" s="12" t="s">
        <v>18</v>
      </c>
      <c r="B54" s="15"/>
      <c r="C54" s="301" t="s">
        <v>20</v>
      </c>
      <c r="D54" s="303" t="s">
        <v>92</v>
      </c>
      <c r="E54" s="303" t="s">
        <v>94</v>
      </c>
      <c r="F54" s="301" t="s">
        <v>97</v>
      </c>
      <c r="G54" s="303" t="s">
        <v>92</v>
      </c>
      <c r="H54" s="303" t="s">
        <v>94</v>
      </c>
      <c r="I54" s="301" t="s">
        <v>97</v>
      </c>
      <c r="J54" s="303" t="s">
        <v>92</v>
      </c>
      <c r="K54" s="303" t="s">
        <v>94</v>
      </c>
      <c r="L54" s="301" t="s">
        <v>97</v>
      </c>
      <c r="M54" s="6"/>
      <c r="N54" s="303" t="s">
        <v>92</v>
      </c>
      <c r="O54" s="303" t="s">
        <v>94</v>
      </c>
      <c r="P54" s="301" t="s">
        <v>97</v>
      </c>
      <c r="Q54" s="220"/>
      <c r="R54" s="303" t="s">
        <v>92</v>
      </c>
      <c r="S54" s="303" t="s">
        <v>94</v>
      </c>
      <c r="T54" s="301" t="s">
        <v>97</v>
      </c>
      <c r="U54" s="6"/>
      <c r="V54" s="303" t="s">
        <v>92</v>
      </c>
      <c r="W54" s="303" t="s">
        <v>94</v>
      </c>
      <c r="X54" s="301" t="s">
        <v>97</v>
      </c>
      <c r="Y54" s="6"/>
      <c r="Z54" s="303" t="s">
        <v>92</v>
      </c>
      <c r="AA54" s="303" t="s">
        <v>94</v>
      </c>
      <c r="AB54" s="301" t="s">
        <v>97</v>
      </c>
      <c r="AC54" s="6"/>
      <c r="AD54" s="303" t="s">
        <v>92</v>
      </c>
      <c r="AE54" s="303" t="s">
        <v>94</v>
      </c>
      <c r="AF54" s="301" t="s">
        <v>97</v>
      </c>
      <c r="AG54" s="6"/>
      <c r="AH54" s="303" t="s">
        <v>92</v>
      </c>
      <c r="AI54" s="303" t="s">
        <v>94</v>
      </c>
      <c r="AJ54" s="301" t="s">
        <v>20</v>
      </c>
      <c r="AK54" s="303" t="s">
        <v>92</v>
      </c>
      <c r="AL54" s="303" t="s">
        <v>94</v>
      </c>
      <c r="AM54" s="301" t="s">
        <v>20</v>
      </c>
      <c r="AN54" s="303" t="s">
        <v>92</v>
      </c>
      <c r="AO54" s="303" t="s">
        <v>94</v>
      </c>
      <c r="AP54" s="301" t="s">
        <v>20</v>
      </c>
      <c r="AQ54" s="303" t="s">
        <v>92</v>
      </c>
      <c r="AR54" s="303" t="s">
        <v>94</v>
      </c>
      <c r="AS54" s="301" t="s">
        <v>20</v>
      </c>
      <c r="AT54" s="303" t="s">
        <v>92</v>
      </c>
      <c r="AU54" s="303" t="s">
        <v>94</v>
      </c>
      <c r="AV54" s="301" t="s">
        <v>20</v>
      </c>
      <c r="AW54" s="167"/>
      <c r="AX54" s="303" t="s">
        <v>92</v>
      </c>
      <c r="AY54" s="303" t="s">
        <v>94</v>
      </c>
      <c r="AZ54" s="316"/>
      <c r="BA54" s="316"/>
      <c r="BB54" s="12"/>
      <c r="BC54" s="279"/>
      <c r="BD54" s="279"/>
      <c r="BF54" s="279"/>
      <c r="BG54" s="279"/>
      <c r="BI54" s="279"/>
      <c r="BJ54" s="12"/>
      <c r="BL54" s="12"/>
      <c r="BM54" s="12"/>
    </row>
    <row r="55" spans="1:70" s="14" customFormat="1" ht="19.5" customHeight="1">
      <c r="A55" s="13" t="s">
        <v>19</v>
      </c>
      <c r="B55" s="16"/>
      <c r="C55" s="302"/>
      <c r="D55" s="304"/>
      <c r="E55" s="304"/>
      <c r="F55" s="302"/>
      <c r="G55" s="304"/>
      <c r="H55" s="304"/>
      <c r="I55" s="302"/>
      <c r="J55" s="304"/>
      <c r="K55" s="304"/>
      <c r="L55" s="302"/>
      <c r="M55" s="13"/>
      <c r="N55" s="310"/>
      <c r="O55" s="310"/>
      <c r="P55" s="302"/>
      <c r="Q55" s="13"/>
      <c r="R55" s="304"/>
      <c r="S55" s="304"/>
      <c r="T55" s="302"/>
      <c r="U55" s="12"/>
      <c r="V55" s="310"/>
      <c r="W55" s="310"/>
      <c r="X55" s="311"/>
      <c r="Y55" s="13"/>
      <c r="Z55" s="304"/>
      <c r="AA55" s="304"/>
      <c r="AB55" s="302"/>
      <c r="AC55" s="13"/>
      <c r="AD55" s="304"/>
      <c r="AE55" s="304"/>
      <c r="AF55" s="302"/>
      <c r="AG55" s="13"/>
      <c r="AH55" s="304"/>
      <c r="AI55" s="304"/>
      <c r="AJ55" s="302"/>
      <c r="AK55" s="304"/>
      <c r="AL55" s="304"/>
      <c r="AM55" s="302"/>
      <c r="AN55" s="304"/>
      <c r="AO55" s="304"/>
      <c r="AP55" s="302"/>
      <c r="AQ55" s="304"/>
      <c r="AR55" s="304"/>
      <c r="AS55" s="302"/>
      <c r="AT55" s="304"/>
      <c r="AU55" s="304"/>
      <c r="AV55" s="302"/>
      <c r="AW55" s="166"/>
      <c r="AX55" s="304"/>
      <c r="AY55" s="304"/>
      <c r="AZ55" s="317"/>
      <c r="BA55" s="317"/>
      <c r="BB55" s="12"/>
      <c r="BC55" s="279"/>
      <c r="BD55" s="279" t="s">
        <v>168</v>
      </c>
      <c r="BE55" s="279"/>
      <c r="BF55" s="279"/>
      <c r="BG55" s="279"/>
      <c r="BH55" s="279"/>
      <c r="BI55" s="279"/>
      <c r="BJ55" s="12"/>
      <c r="BK55" s="12"/>
      <c r="BL55" s="12"/>
      <c r="BM55" s="12"/>
      <c r="BN55" s="12"/>
      <c r="BO55" s="12"/>
      <c r="BP55" s="12"/>
      <c r="BQ55" s="12"/>
      <c r="BR55" s="12"/>
    </row>
    <row r="56" spans="1:70" s="8" customFormat="1" ht="12">
      <c r="A56" s="41"/>
      <c r="B56" s="41" t="s">
        <v>21</v>
      </c>
      <c r="C56" s="181">
        <v>106573.04017390747</v>
      </c>
      <c r="D56" s="42">
        <v>100</v>
      </c>
      <c r="E56" s="172" t="s">
        <v>167</v>
      </c>
      <c r="F56" s="181">
        <v>211516092518.5428</v>
      </c>
      <c r="G56" s="42">
        <v>100</v>
      </c>
      <c r="H56" s="172" t="s">
        <v>167</v>
      </c>
      <c r="I56" s="181">
        <v>163346136020.56738</v>
      </c>
      <c r="J56" s="172">
        <v>100</v>
      </c>
      <c r="K56" s="172" t="s">
        <v>167</v>
      </c>
      <c r="L56" s="181">
        <v>47199522126.047775</v>
      </c>
      <c r="M56" s="54"/>
      <c r="N56" s="217">
        <v>100</v>
      </c>
      <c r="O56" s="218" t="s">
        <v>167</v>
      </c>
      <c r="P56" s="181">
        <v>17133877213.258213</v>
      </c>
      <c r="Q56" s="54"/>
      <c r="R56" s="42">
        <v>100</v>
      </c>
      <c r="S56" s="172" t="s">
        <v>167</v>
      </c>
      <c r="T56" s="181">
        <f>+L56-P56</f>
        <v>30065644912.789562</v>
      </c>
      <c r="U56" s="217" t="e">
        <v>#DIV/0!</v>
      </c>
      <c r="V56" s="217">
        <v>100</v>
      </c>
      <c r="W56" s="218" t="s">
        <v>167</v>
      </c>
      <c r="X56" s="219">
        <v>7719881103.580239</v>
      </c>
      <c r="Y56" s="58"/>
      <c r="Z56" s="42">
        <v>100</v>
      </c>
      <c r="AA56" s="172" t="s">
        <v>167</v>
      </c>
      <c r="AB56" s="181">
        <v>4544041374.041067</v>
      </c>
      <c r="AC56" s="58"/>
      <c r="AD56" s="42">
        <v>100</v>
      </c>
      <c r="AE56" s="172" t="s">
        <v>167</v>
      </c>
      <c r="AF56" s="181">
        <v>12263922477.621307</v>
      </c>
      <c r="AG56" s="58"/>
      <c r="AH56" s="42">
        <v>100</v>
      </c>
      <c r="AI56" s="172" t="s">
        <v>167</v>
      </c>
      <c r="AJ56" s="181">
        <v>740838.1430347083</v>
      </c>
      <c r="AK56" s="42">
        <v>100</v>
      </c>
      <c r="AL56" s="172" t="s">
        <v>167</v>
      </c>
      <c r="AM56" s="181">
        <v>811973.6118809523</v>
      </c>
      <c r="AN56" s="42">
        <v>100</v>
      </c>
      <c r="AO56" s="172" t="s">
        <v>167</v>
      </c>
      <c r="AP56" s="181">
        <v>430224.825553429</v>
      </c>
      <c r="AQ56" s="42">
        <v>99.99999999999999</v>
      </c>
      <c r="AR56" s="172" t="s">
        <v>167</v>
      </c>
      <c r="AS56" s="181">
        <v>381748.78632752347</v>
      </c>
      <c r="AT56" s="42">
        <v>100</v>
      </c>
      <c r="AU56" s="172" t="s">
        <v>167</v>
      </c>
      <c r="AV56" s="181">
        <v>605698.8393166695</v>
      </c>
      <c r="AW56" s="65"/>
      <c r="AX56" s="42">
        <v>100</v>
      </c>
      <c r="AY56" s="42" t="s">
        <v>167</v>
      </c>
      <c r="AZ56" s="47">
        <v>77.22633964895482</v>
      </c>
      <c r="BA56" s="47">
        <v>36.30095484335978</v>
      </c>
      <c r="BB56" s="19"/>
      <c r="BC56" s="280">
        <v>20247.558161836798</v>
      </c>
      <c r="BD56" s="281">
        <v>58.86154609212417</v>
      </c>
      <c r="BE56" s="280"/>
      <c r="BF56" s="282"/>
      <c r="BG56" s="282"/>
      <c r="BH56" s="280"/>
      <c r="BI56" s="282"/>
      <c r="BJ56" s="20"/>
      <c r="BK56" s="19"/>
      <c r="BL56" s="20"/>
      <c r="BM56" s="20"/>
      <c r="BN56" s="18"/>
      <c r="BO56" s="18"/>
      <c r="BP56" s="18"/>
      <c r="BQ56" s="18"/>
      <c r="BR56" s="18"/>
    </row>
    <row r="57" spans="1:65" ht="12">
      <c r="A57" s="12">
        <v>501</v>
      </c>
      <c r="B57" s="6" t="s">
        <v>22</v>
      </c>
      <c r="C57" s="182">
        <v>454.20000000000005</v>
      </c>
      <c r="D57" s="22">
        <v>0.42618658457976777</v>
      </c>
      <c r="E57" s="25">
        <v>5.02007294947186</v>
      </c>
      <c r="F57" s="182">
        <v>18590764252.2</v>
      </c>
      <c r="G57" s="25">
        <v>8.789290701637853</v>
      </c>
      <c r="H57" s="25">
        <v>50.10771350538044</v>
      </c>
      <c r="I57" s="182">
        <v>14775751141.6</v>
      </c>
      <c r="J57" s="25">
        <v>9.045669216037986</v>
      </c>
      <c r="K57" s="25">
        <v>49.329459868428415</v>
      </c>
      <c r="L57" s="182">
        <v>3634250984</v>
      </c>
      <c r="M57" s="56"/>
      <c r="N57" s="25">
        <v>7.6997622439791265</v>
      </c>
      <c r="O57" s="249">
        <v>52.89032459787478</v>
      </c>
      <c r="P57" s="182">
        <v>1078826644.5</v>
      </c>
      <c r="Q57" s="56"/>
      <c r="R57" s="25">
        <v>6.296453692718205</v>
      </c>
      <c r="S57" s="25">
        <v>48.81744681562842</v>
      </c>
      <c r="T57" s="182">
        <f aca="true" t="shared" si="0" ref="T57:T80">+L57-P57</f>
        <v>2555424339.5</v>
      </c>
      <c r="U57" s="25" t="e">
        <v>#DIV/0!</v>
      </c>
      <c r="V57" s="25">
        <v>8.500954660844073</v>
      </c>
      <c r="W57" s="25">
        <v>54.88252960737373</v>
      </c>
      <c r="X57" s="182">
        <v>446188003.09999996</v>
      </c>
      <c r="Y57" s="59"/>
      <c r="Z57" s="25">
        <v>5.779726359944481</v>
      </c>
      <c r="AA57" s="25">
        <v>44.90102072171406</v>
      </c>
      <c r="AB57" s="182">
        <v>259542034.74</v>
      </c>
      <c r="AC57" s="59"/>
      <c r="AD57" s="25">
        <v>5.711700518897044</v>
      </c>
      <c r="AE57" s="25">
        <v>45.795058013665304</v>
      </c>
      <c r="AF57" s="182">
        <v>705730037.8399999</v>
      </c>
      <c r="AG57" s="59"/>
      <c r="AH57" s="25">
        <v>5.754521354222407</v>
      </c>
      <c r="AI57" s="25">
        <v>45.22572774874498</v>
      </c>
      <c r="AJ57" s="182">
        <v>22979</v>
      </c>
      <c r="AK57" s="25">
        <v>3.1017571403479196</v>
      </c>
      <c r="AL57" s="25">
        <v>28.628629881403896</v>
      </c>
      <c r="AM57" s="182">
        <v>25757.8</v>
      </c>
      <c r="AN57" s="25">
        <v>3.1722459477878306</v>
      </c>
      <c r="AO57" s="25">
        <v>28.97351268607234</v>
      </c>
      <c r="AP57" s="182">
        <v>16745.399999999998</v>
      </c>
      <c r="AQ57" s="25">
        <v>3.8922440095034476</v>
      </c>
      <c r="AR57" s="25">
        <v>28.503104015835568</v>
      </c>
      <c r="AS57" s="182">
        <v>9012.4</v>
      </c>
      <c r="AT57" s="25">
        <v>2.3608195553679536</v>
      </c>
      <c r="AU57" s="25">
        <v>29.890082044459803</v>
      </c>
      <c r="AV57" s="182">
        <v>21752.8</v>
      </c>
      <c r="AW57" s="64"/>
      <c r="AX57" s="25">
        <v>3.5913557345661795</v>
      </c>
      <c r="AY57" s="25">
        <v>30.871793482834285</v>
      </c>
      <c r="AZ57" s="23">
        <v>79.47898720651821</v>
      </c>
      <c r="BA57" s="23">
        <v>29.684979085087864</v>
      </c>
      <c r="BB57" s="17"/>
      <c r="BC57" s="280">
        <v>32443.181468132836</v>
      </c>
      <c r="BD57" s="281">
        <v>58.16876135995778</v>
      </c>
      <c r="BE57" s="277"/>
      <c r="BF57" s="283"/>
      <c r="BG57" s="284"/>
      <c r="BH57" s="277"/>
      <c r="BI57" s="283"/>
      <c r="BJ57" s="23"/>
      <c r="BK57" s="17"/>
      <c r="BL57" s="22"/>
      <c r="BM57" s="23"/>
    </row>
    <row r="58" spans="1:65" ht="12">
      <c r="A58" s="43">
        <v>503</v>
      </c>
      <c r="B58" s="44" t="s">
        <v>23</v>
      </c>
      <c r="C58" s="183">
        <v>4928.074688796692</v>
      </c>
      <c r="D58" s="45">
        <v>4.624128842299127</v>
      </c>
      <c r="E58" s="99">
        <v>54.467843324978475</v>
      </c>
      <c r="F58" s="183">
        <v>6210710888.941911</v>
      </c>
      <c r="G58" s="99">
        <v>2.9362829158719648</v>
      </c>
      <c r="H58" s="99">
        <v>16.739737950849467</v>
      </c>
      <c r="I58" s="183">
        <v>4409372232.481329</v>
      </c>
      <c r="J58" s="99">
        <v>2.6994040629930374</v>
      </c>
      <c r="K58" s="99">
        <v>14.720872631291279</v>
      </c>
      <c r="L58" s="183">
        <v>1722275049.8340242</v>
      </c>
      <c r="M58" s="55"/>
      <c r="N58" s="99">
        <v>3.6489247607944755</v>
      </c>
      <c r="O58" s="250">
        <v>25.06477588740539</v>
      </c>
      <c r="P58" s="183">
        <v>521327215.1721995</v>
      </c>
      <c r="Q58" s="55"/>
      <c r="R58" s="99">
        <v>3.0426692609235926</v>
      </c>
      <c r="S58" s="99">
        <v>23.590317990341887</v>
      </c>
      <c r="T58" s="183">
        <f t="shared" si="0"/>
        <v>1200947834.6618247</v>
      </c>
      <c r="U58" s="99" t="e">
        <v>#DIV/0!</v>
      </c>
      <c r="V58" s="99">
        <v>3.9951106885428675</v>
      </c>
      <c r="W58" s="99">
        <v>25.792606759641075</v>
      </c>
      <c r="X58" s="183">
        <v>310343067.6941909</v>
      </c>
      <c r="Y58" s="60"/>
      <c r="Z58" s="99">
        <v>4.020049836651805</v>
      </c>
      <c r="AA58" s="99">
        <v>31.23060328059542</v>
      </c>
      <c r="AB58" s="183">
        <v>175927875.4933609</v>
      </c>
      <c r="AC58" s="60"/>
      <c r="AD58" s="99">
        <v>3.8716169376976044</v>
      </c>
      <c r="AE58" s="99">
        <v>31.04170494968259</v>
      </c>
      <c r="AF58" s="183">
        <v>486270943.18755186</v>
      </c>
      <c r="AG58" s="60"/>
      <c r="AH58" s="99">
        <v>3.9650523237967192</v>
      </c>
      <c r="AI58" s="99">
        <v>31.161996952879566</v>
      </c>
      <c r="AJ58" s="183">
        <v>29844.3734439833</v>
      </c>
      <c r="AK58" s="99">
        <v>4.028460700164717</v>
      </c>
      <c r="AL58" s="99">
        <v>37.181927906793035</v>
      </c>
      <c r="AM58" s="183">
        <v>31951.79668049782</v>
      </c>
      <c r="AN58" s="99">
        <v>3.935078211037041</v>
      </c>
      <c r="AO58" s="99">
        <v>35.94079410761818</v>
      </c>
      <c r="AP58" s="183">
        <v>21993.609958506164</v>
      </c>
      <c r="AQ58" s="99">
        <v>5.112120140955187</v>
      </c>
      <c r="AR58" s="99">
        <v>37.43631996434951</v>
      </c>
      <c r="AS58" s="183">
        <v>9958.18672199172</v>
      </c>
      <c r="AT58" s="99">
        <v>2.6085706303851977</v>
      </c>
      <c r="AU58" s="99">
        <v>33.02683171345954</v>
      </c>
      <c r="AV58" s="183">
        <v>24865.049792531085</v>
      </c>
      <c r="AW58" s="52"/>
      <c r="AX58" s="99">
        <v>4.105183661996621</v>
      </c>
      <c r="AY58" s="99">
        <v>35.28872982491501</v>
      </c>
      <c r="AZ58" s="46">
        <v>70.99625648864381</v>
      </c>
      <c r="BA58" s="46">
        <v>30.269683998641206</v>
      </c>
      <c r="BB58" s="17"/>
      <c r="BC58" s="280">
        <v>19556.403355106773</v>
      </c>
      <c r="BD58" s="281">
        <v>56.688192457618726</v>
      </c>
      <c r="BE58" s="277"/>
      <c r="BF58" s="283"/>
      <c r="BG58" s="284"/>
      <c r="BH58" s="277"/>
      <c r="BI58" s="283"/>
      <c r="BJ58" s="23"/>
      <c r="BK58" s="17"/>
      <c r="BL58" s="22"/>
      <c r="BM58" s="23"/>
    </row>
    <row r="59" spans="1:65" ht="12">
      <c r="A59" s="12">
        <v>504</v>
      </c>
      <c r="B59" s="6" t="s">
        <v>24</v>
      </c>
      <c r="C59" s="182">
        <v>1114.857142857143</v>
      </c>
      <c r="D59" s="22">
        <v>1.0460967811727078</v>
      </c>
      <c r="E59" s="25">
        <v>12.322025947561926</v>
      </c>
      <c r="F59" s="182">
        <v>1605108429.6428568</v>
      </c>
      <c r="G59" s="25">
        <v>0.758858775486382</v>
      </c>
      <c r="H59" s="25">
        <v>4.3262510484526</v>
      </c>
      <c r="I59" s="182">
        <v>1234801266.1428578</v>
      </c>
      <c r="J59" s="25">
        <v>0.7559415216209219</v>
      </c>
      <c r="K59" s="25">
        <v>4.122435395665631</v>
      </c>
      <c r="L59" s="182">
        <v>360639560.0714285</v>
      </c>
      <c r="M59" s="59"/>
      <c r="N59" s="25">
        <v>0.7640746003917782</v>
      </c>
      <c r="O59" s="249">
        <v>5.248493700349401</v>
      </c>
      <c r="P59" s="182">
        <v>138597769.6428571</v>
      </c>
      <c r="Q59" s="59"/>
      <c r="R59" s="25">
        <v>0.8089107206605286</v>
      </c>
      <c r="S59" s="25">
        <v>6.271618598593943</v>
      </c>
      <c r="T59" s="182">
        <f t="shared" si="0"/>
        <v>222041790.42857137</v>
      </c>
      <c r="U59" s="25" t="e">
        <v>#DIV/0!</v>
      </c>
      <c r="V59" s="25">
        <v>0.7386511758807355</v>
      </c>
      <c r="W59" s="25">
        <v>4.7687638209060506</v>
      </c>
      <c r="X59" s="182">
        <v>64011319.27142859</v>
      </c>
      <c r="Y59" s="63"/>
      <c r="Z59" s="25">
        <v>0.8291749369267118</v>
      </c>
      <c r="AA59" s="25">
        <v>6.4416200190539605</v>
      </c>
      <c r="AB59" s="182">
        <v>35608337.7142857</v>
      </c>
      <c r="AC59" s="63"/>
      <c r="AD59" s="25">
        <v>0.7836270575727352</v>
      </c>
      <c r="AE59" s="25">
        <v>6.282935606286139</v>
      </c>
      <c r="AF59" s="182">
        <v>99619656.98571429</v>
      </c>
      <c r="AG59" s="63"/>
      <c r="AH59" s="25">
        <v>0.8122984890641316</v>
      </c>
      <c r="AI59" s="25">
        <v>6.383987139117229</v>
      </c>
      <c r="AJ59" s="182">
        <v>7411.642857142858</v>
      </c>
      <c r="AK59" s="25">
        <v>1.0004402347296015</v>
      </c>
      <c r="AL59" s="25">
        <v>9.233873544118271</v>
      </c>
      <c r="AM59" s="182">
        <v>7736.571428571429</v>
      </c>
      <c r="AN59" s="25">
        <v>0.9528106967231995</v>
      </c>
      <c r="AO59" s="25">
        <v>8.702437724977253</v>
      </c>
      <c r="AP59" s="182">
        <v>4383.714285714287</v>
      </c>
      <c r="AQ59" s="25">
        <v>1.0189356878871882</v>
      </c>
      <c r="AR59" s="25">
        <v>7.461718696562556</v>
      </c>
      <c r="AS59" s="182">
        <v>3352.8571428571427</v>
      </c>
      <c r="AT59" s="25">
        <v>0.8782888807878331</v>
      </c>
      <c r="AU59" s="25">
        <v>11.119920896026928</v>
      </c>
      <c r="AV59" s="182">
        <v>6113.214285714287</v>
      </c>
      <c r="AW59" s="17"/>
      <c r="AX59" s="25">
        <v>1.0092828133220504</v>
      </c>
      <c r="AY59" s="25">
        <v>8.675935463245366</v>
      </c>
      <c r="AZ59" s="23">
        <v>76.92946117151762</v>
      </c>
      <c r="BA59" s="23">
        <v>38.43110545482208</v>
      </c>
      <c r="BB59" s="17"/>
      <c r="BC59" s="280">
        <v>16295.79012443769</v>
      </c>
      <c r="BD59" s="281">
        <v>55.62818907589592</v>
      </c>
      <c r="BE59" s="277"/>
      <c r="BF59" s="283"/>
      <c r="BG59" s="284"/>
      <c r="BH59" s="277"/>
      <c r="BI59" s="283"/>
      <c r="BJ59" s="23"/>
      <c r="BK59" s="17"/>
      <c r="BL59" s="22"/>
      <c r="BM59" s="23"/>
    </row>
    <row r="60" spans="1:65" ht="12">
      <c r="A60" s="43">
        <v>505</v>
      </c>
      <c r="B60" s="44" t="s">
        <v>52</v>
      </c>
      <c r="C60" s="183">
        <v>2550.5454545454527</v>
      </c>
      <c r="D60" s="45">
        <v>2.393237023531875</v>
      </c>
      <c r="E60" s="99">
        <v>28.190057777987747</v>
      </c>
      <c r="F60" s="183">
        <v>10695018062.272726</v>
      </c>
      <c r="G60" s="99">
        <v>5.056361402542048</v>
      </c>
      <c r="H60" s="99">
        <v>28.826297495317494</v>
      </c>
      <c r="I60" s="183">
        <v>9533274079.18182</v>
      </c>
      <c r="J60" s="99">
        <v>5.8362409490858465</v>
      </c>
      <c r="K60" s="99">
        <v>31.827232104614673</v>
      </c>
      <c r="L60" s="183">
        <v>1154130832.4848483</v>
      </c>
      <c r="M60" s="60"/>
      <c r="N60" s="99">
        <v>2.445217198179902</v>
      </c>
      <c r="O60" s="250">
        <v>16.796405814370434</v>
      </c>
      <c r="P60" s="183">
        <v>471168624.34848493</v>
      </c>
      <c r="Q60" s="60"/>
      <c r="R60" s="99">
        <v>2.749924132664463</v>
      </c>
      <c r="S60" s="99">
        <v>21.320616595435755</v>
      </c>
      <c r="T60" s="183">
        <f t="shared" si="0"/>
        <v>682962208.1363633</v>
      </c>
      <c r="U60" s="99" t="e">
        <v>#DIV/0!</v>
      </c>
      <c r="V60" s="99">
        <v>2.254647251619768</v>
      </c>
      <c r="W60" s="99">
        <v>14.55609981207914</v>
      </c>
      <c r="X60" s="183">
        <v>173172220.26666665</v>
      </c>
      <c r="Y60" s="60"/>
      <c r="Z60" s="99">
        <v>2.243198022652898</v>
      </c>
      <c r="AA60" s="99">
        <v>17.426755978636557</v>
      </c>
      <c r="AB60" s="183">
        <v>95668571.46363635</v>
      </c>
      <c r="AC60" s="62"/>
      <c r="AD60" s="99">
        <v>2.105363124776243</v>
      </c>
      <c r="AE60" s="99">
        <v>16.880301430365954</v>
      </c>
      <c r="AF60" s="183">
        <v>268840791.730303</v>
      </c>
      <c r="AG60" s="60"/>
      <c r="AH60" s="99">
        <v>2.192127292233561</v>
      </c>
      <c r="AI60" s="99">
        <v>17.22828815925823</v>
      </c>
      <c r="AJ60" s="183">
        <v>20030.78787878786</v>
      </c>
      <c r="AK60" s="99">
        <v>2.7038008324916145</v>
      </c>
      <c r="AL60" s="99">
        <v>24.9555686676848</v>
      </c>
      <c r="AM60" s="183">
        <v>23455.030303030286</v>
      </c>
      <c r="AN60" s="99">
        <v>2.888644404181592</v>
      </c>
      <c r="AO60" s="99">
        <v>26.383255481332224</v>
      </c>
      <c r="AP60" s="183">
        <v>15626.666666666657</v>
      </c>
      <c r="AQ60" s="99">
        <v>3.6322094259820914</v>
      </c>
      <c r="AR60" s="99">
        <v>26.598857323252368</v>
      </c>
      <c r="AS60" s="183">
        <v>7828.3636363636315</v>
      </c>
      <c r="AT60" s="99">
        <v>2.050658421647802</v>
      </c>
      <c r="AU60" s="99">
        <v>25.963165346053728</v>
      </c>
      <c r="AV60" s="183">
        <v>17730.666666666664</v>
      </c>
      <c r="AW60" s="52"/>
      <c r="AX60" s="99">
        <v>2.927307354042456</v>
      </c>
      <c r="AY60" s="99">
        <v>25.163541229005325</v>
      </c>
      <c r="AZ60" s="46">
        <v>89.13752200953243</v>
      </c>
      <c r="BA60" s="46">
        <v>40.82454181854383</v>
      </c>
      <c r="BB60" s="17"/>
      <c r="BC60" s="280">
        <v>15162.47509382819</v>
      </c>
      <c r="BD60" s="281">
        <v>55.24475652983891</v>
      </c>
      <c r="BE60" s="277"/>
      <c r="BF60" s="283"/>
      <c r="BG60" s="284"/>
      <c r="BH60" s="277"/>
      <c r="BI60" s="283"/>
      <c r="BJ60" s="23"/>
      <c r="BK60" s="17"/>
      <c r="BL60" s="22"/>
      <c r="BM60" s="23"/>
    </row>
    <row r="61" spans="1:70" s="8" customFormat="1" ht="12">
      <c r="A61" s="15" t="s">
        <v>25</v>
      </c>
      <c r="B61" s="18" t="s">
        <v>26</v>
      </c>
      <c r="C61" s="184">
        <v>9047.677286199287</v>
      </c>
      <c r="D61" s="20">
        <v>8.489649231583478</v>
      </c>
      <c r="E61" s="20">
        <v>100</v>
      </c>
      <c r="F61" s="184">
        <v>37101601633.057495</v>
      </c>
      <c r="G61" s="20">
        <v>17.54079379553825</v>
      </c>
      <c r="H61" s="20">
        <v>100</v>
      </c>
      <c r="I61" s="184">
        <v>29953198719.406006</v>
      </c>
      <c r="J61" s="20">
        <v>18.337255749737793</v>
      </c>
      <c r="K61" s="20">
        <v>100</v>
      </c>
      <c r="L61" s="184">
        <v>6871296426.390301</v>
      </c>
      <c r="M61" s="57"/>
      <c r="N61" s="20">
        <v>14.55797880334528</v>
      </c>
      <c r="O61" s="20">
        <v>100</v>
      </c>
      <c r="P61" s="184">
        <v>2209920253.6635413</v>
      </c>
      <c r="Q61" s="57"/>
      <c r="R61" s="20">
        <v>12.89795780696679</v>
      </c>
      <c r="S61" s="20">
        <v>100</v>
      </c>
      <c r="T61" s="184">
        <f t="shared" si="0"/>
        <v>4661376172.726759</v>
      </c>
      <c r="U61" s="20" t="e">
        <v>#DIV/0!</v>
      </c>
      <c r="V61" s="20">
        <v>15.489363776887446</v>
      </c>
      <c r="W61" s="20">
        <v>100</v>
      </c>
      <c r="X61" s="184">
        <v>993714610.3322861</v>
      </c>
      <c r="Y61" s="61"/>
      <c r="Z61" s="20">
        <v>12.872149156175894</v>
      </c>
      <c r="AA61" s="20">
        <v>100</v>
      </c>
      <c r="AB61" s="184">
        <v>566746819.411283</v>
      </c>
      <c r="AC61" s="61"/>
      <c r="AD61" s="20">
        <v>12.472307638943628</v>
      </c>
      <c r="AE61" s="20">
        <v>100</v>
      </c>
      <c r="AF61" s="184">
        <v>1560461429.743569</v>
      </c>
      <c r="AG61" s="61"/>
      <c r="AH61" s="20">
        <v>12.723999459316818</v>
      </c>
      <c r="AI61" s="20">
        <v>100</v>
      </c>
      <c r="AJ61" s="184">
        <v>80265.80417991402</v>
      </c>
      <c r="AK61" s="20">
        <v>10.834458907733852</v>
      </c>
      <c r="AL61" s="20">
        <v>100</v>
      </c>
      <c r="AM61" s="184">
        <v>88901.19841209953</v>
      </c>
      <c r="AN61" s="20">
        <v>10.948779259729664</v>
      </c>
      <c r="AO61" s="20">
        <v>100</v>
      </c>
      <c r="AP61" s="184">
        <v>58749.39091088711</v>
      </c>
      <c r="AQ61" s="20">
        <v>13.655509264327915</v>
      </c>
      <c r="AR61" s="20">
        <v>100</v>
      </c>
      <c r="AS61" s="184">
        <v>30151.807501212494</v>
      </c>
      <c r="AT61" s="20">
        <v>7.898337488188786</v>
      </c>
      <c r="AU61" s="20">
        <v>100</v>
      </c>
      <c r="AV61" s="184">
        <v>70461.73074491204</v>
      </c>
      <c r="AW61" s="51"/>
      <c r="AX61" s="20">
        <v>11.633129563927309</v>
      </c>
      <c r="AY61" s="20">
        <v>100</v>
      </c>
      <c r="AZ61" s="21">
        <v>80.73289939245569</v>
      </c>
      <c r="BA61" s="21">
        <v>32.1616201154704</v>
      </c>
      <c r="BB61" s="19"/>
      <c r="BC61" s="280">
        <v>22146.22623155262</v>
      </c>
      <c r="BD61" s="281">
        <v>57.03315756037538</v>
      </c>
      <c r="BE61" s="280"/>
      <c r="BF61" s="282"/>
      <c r="BG61" s="284"/>
      <c r="BH61" s="280"/>
      <c r="BI61" s="282"/>
      <c r="BJ61" s="23"/>
      <c r="BK61" s="19"/>
      <c r="BL61" s="20"/>
      <c r="BM61" s="23"/>
      <c r="BN61" s="18"/>
      <c r="BO61" s="18"/>
      <c r="BP61" s="18"/>
      <c r="BQ61" s="18"/>
      <c r="BR61" s="18"/>
    </row>
    <row r="62" spans="1:65" ht="12">
      <c r="A62" s="43">
        <v>512</v>
      </c>
      <c r="B62" s="44" t="s">
        <v>27</v>
      </c>
      <c r="C62" s="183">
        <v>4368.70786516854</v>
      </c>
      <c r="D62" s="45">
        <v>4.0992617439078565</v>
      </c>
      <c r="E62" s="45">
        <v>26.533378797897733</v>
      </c>
      <c r="F62" s="183">
        <v>22633692956.50561</v>
      </c>
      <c r="G62" s="99">
        <v>10.700695482317215</v>
      </c>
      <c r="H62" s="99">
        <v>24.13986365413284</v>
      </c>
      <c r="I62" s="183">
        <v>19015691123.35956</v>
      </c>
      <c r="J62" s="99">
        <v>11.641347378407065</v>
      </c>
      <c r="K62" s="99">
        <v>27.305928012467547</v>
      </c>
      <c r="L62" s="183">
        <v>3617486765.146068</v>
      </c>
      <c r="M62" s="55"/>
      <c r="N62" s="99">
        <v>7.664244471555154</v>
      </c>
      <c r="O62" s="99">
        <v>15.425222827012492</v>
      </c>
      <c r="P62" s="183">
        <v>1503919740.6179776</v>
      </c>
      <c r="Q62" s="55"/>
      <c r="R62" s="99">
        <v>8.777463045283428</v>
      </c>
      <c r="S62" s="99">
        <v>18.067531402960828</v>
      </c>
      <c r="T62" s="183">
        <f t="shared" si="0"/>
        <v>2113567024.5280905</v>
      </c>
      <c r="U62" s="99" t="e">
        <v>#DIV/0!</v>
      </c>
      <c r="V62" s="99">
        <v>7.031058274918026</v>
      </c>
      <c r="W62" s="99">
        <v>13.971333916540923</v>
      </c>
      <c r="X62" s="183">
        <v>527813745.49325836</v>
      </c>
      <c r="Y62" s="60"/>
      <c r="Z62" s="99">
        <v>6.837070913546517</v>
      </c>
      <c r="AA62" s="99">
        <v>15.058044171032826</v>
      </c>
      <c r="AB62" s="183">
        <v>306677093.0898876</v>
      </c>
      <c r="AC62" s="60"/>
      <c r="AD62" s="99">
        <v>6.748994294855115</v>
      </c>
      <c r="AE62" s="99">
        <v>14.635302578863405</v>
      </c>
      <c r="AF62" s="183">
        <v>834490838.583146</v>
      </c>
      <c r="AG62" s="60"/>
      <c r="AH62" s="99">
        <v>6.804436672735742</v>
      </c>
      <c r="AI62" s="99">
        <v>14.899877225495908</v>
      </c>
      <c r="AJ62" s="183">
        <v>47336.96629213482</v>
      </c>
      <c r="AK62" s="99">
        <v>6.389650254538404</v>
      </c>
      <c r="AL62" s="99">
        <v>21.38401073441264</v>
      </c>
      <c r="AM62" s="183">
        <v>56039.46067415729</v>
      </c>
      <c r="AN62" s="99">
        <v>6.901635700246565</v>
      </c>
      <c r="AO62" s="99">
        <v>21.936260963184885</v>
      </c>
      <c r="AP62" s="183">
        <v>34464.573033707864</v>
      </c>
      <c r="AQ62" s="99">
        <v>8.010828521895178</v>
      </c>
      <c r="AR62" s="99">
        <v>23.396872793752323</v>
      </c>
      <c r="AS62" s="183">
        <v>21574.887640449455</v>
      </c>
      <c r="AT62" s="99">
        <v>5.651592988154038</v>
      </c>
      <c r="AU62" s="99">
        <v>19.94705336419315</v>
      </c>
      <c r="AV62" s="183">
        <v>41910.764044943826</v>
      </c>
      <c r="AW62" s="52"/>
      <c r="AX62" s="99">
        <v>6.919406365748734</v>
      </c>
      <c r="AY62" s="99">
        <v>20.688136919922048</v>
      </c>
      <c r="AZ62" s="46">
        <v>84.01497342877875</v>
      </c>
      <c r="BA62" s="46">
        <v>41.57360726535379</v>
      </c>
      <c r="BB62" s="17"/>
      <c r="BC62" s="280">
        <v>19911.133991455357</v>
      </c>
      <c r="BD62" s="281">
        <v>58.1032789896914</v>
      </c>
      <c r="BE62" s="277"/>
      <c r="BF62" s="283"/>
      <c r="BG62" s="284"/>
      <c r="BH62" s="277"/>
      <c r="BI62" s="283"/>
      <c r="BJ62" s="23"/>
      <c r="BK62" s="17"/>
      <c r="BL62" s="22"/>
      <c r="BM62" s="23"/>
    </row>
    <row r="63" spans="1:65" ht="12" customHeight="1">
      <c r="A63" s="12">
        <v>513</v>
      </c>
      <c r="B63" s="6" t="s">
        <v>28</v>
      </c>
      <c r="C63" s="182">
        <v>5727.288209606998</v>
      </c>
      <c r="D63" s="22">
        <v>5.374049759921575</v>
      </c>
      <c r="E63" s="22">
        <v>34.78472634021579</v>
      </c>
      <c r="F63" s="182">
        <v>31926683410.9083</v>
      </c>
      <c r="G63" s="25">
        <v>15.094210105129195</v>
      </c>
      <c r="H63" s="25">
        <v>34.05126092100966</v>
      </c>
      <c r="I63" s="182">
        <v>21374130791.537117</v>
      </c>
      <c r="J63" s="25">
        <v>13.085176859552918</v>
      </c>
      <c r="K63" s="25">
        <v>30.6925724096251</v>
      </c>
      <c r="L63" s="182">
        <v>10493086676.362444</v>
      </c>
      <c r="M63" s="56"/>
      <c r="N63" s="25">
        <v>22.231340919809174</v>
      </c>
      <c r="O63" s="25">
        <v>44.74327361347265</v>
      </c>
      <c r="P63" s="182">
        <v>3612772198.443229</v>
      </c>
      <c r="Q63" s="56"/>
      <c r="R63" s="25">
        <v>21.085549718120205</v>
      </c>
      <c r="S63" s="25">
        <v>43.4024990723874</v>
      </c>
      <c r="T63" s="182">
        <f t="shared" si="0"/>
        <v>6880314477.919214</v>
      </c>
      <c r="U63" s="25" t="e">
        <v>#DIV/0!</v>
      </c>
      <c r="V63" s="25">
        <v>22.88826967993286</v>
      </c>
      <c r="W63" s="25">
        <v>45.48101380569335</v>
      </c>
      <c r="X63" s="182">
        <v>1481300079.1576407</v>
      </c>
      <c r="Y63" s="59"/>
      <c r="Z63" s="25">
        <v>19.188120377536126</v>
      </c>
      <c r="AA63" s="25">
        <v>42.260138567753685</v>
      </c>
      <c r="AB63" s="182">
        <v>900075387.7021832</v>
      </c>
      <c r="AC63" s="59"/>
      <c r="AD63" s="25">
        <v>19.807816734329954</v>
      </c>
      <c r="AE63" s="25">
        <v>42.95356888278658</v>
      </c>
      <c r="AF63" s="182">
        <v>2381375466.859824</v>
      </c>
      <c r="AG63" s="56"/>
      <c r="AH63" s="25">
        <v>19.41773091933073</v>
      </c>
      <c r="AI63" s="25">
        <v>42.51958253282136</v>
      </c>
      <c r="AJ63" s="182">
        <v>81305.06550218341</v>
      </c>
      <c r="AK63" s="25">
        <v>10.974740740147643</v>
      </c>
      <c r="AL63" s="25">
        <v>36.72876674713502</v>
      </c>
      <c r="AM63" s="182">
        <v>95270.22707423581</v>
      </c>
      <c r="AN63" s="25">
        <v>11.733167886274103</v>
      </c>
      <c r="AO63" s="25">
        <v>37.29287430644506</v>
      </c>
      <c r="AP63" s="182">
        <v>46152.92139737994</v>
      </c>
      <c r="AQ63" s="25">
        <v>10.727628592331959</v>
      </c>
      <c r="AR63" s="25">
        <v>31.331710679787705</v>
      </c>
      <c r="AS63" s="182">
        <v>49117.30567685592</v>
      </c>
      <c r="AT63" s="25">
        <v>12.866394717157123</v>
      </c>
      <c r="AU63" s="25">
        <v>45.411384465556445</v>
      </c>
      <c r="AV63" s="182">
        <v>74952.65502183409</v>
      </c>
      <c r="AW63" s="64"/>
      <c r="AX63" s="25">
        <v>12.374574649407176</v>
      </c>
      <c r="AY63" s="25">
        <v>36.99838991101515</v>
      </c>
      <c r="AZ63" s="23">
        <v>66.94754515038126</v>
      </c>
      <c r="BA63" s="23">
        <v>34.43002340371061</v>
      </c>
      <c r="BB63" s="17"/>
      <c r="BC63" s="280">
        <v>31771.729315874367</v>
      </c>
      <c r="BD63" s="281">
        <v>60.762528833051974</v>
      </c>
      <c r="BE63" s="277"/>
      <c r="BF63" s="283"/>
      <c r="BG63" s="284"/>
      <c r="BH63" s="277"/>
      <c r="BI63" s="283"/>
      <c r="BJ63" s="23"/>
      <c r="BK63" s="17"/>
      <c r="BL63" s="22"/>
      <c r="BM63" s="23"/>
    </row>
    <row r="64" spans="1:65" ht="12">
      <c r="A64" s="43">
        <v>514</v>
      </c>
      <c r="B64" s="44" t="s">
        <v>29</v>
      </c>
      <c r="C64" s="183">
        <v>2035.0368852459073</v>
      </c>
      <c r="D64" s="45">
        <v>1.9095231607591412</v>
      </c>
      <c r="E64" s="45">
        <v>12.359811232614996</v>
      </c>
      <c r="F64" s="183">
        <v>12890674083.307379</v>
      </c>
      <c r="G64" s="99">
        <v>6.094417653908439</v>
      </c>
      <c r="H64" s="99">
        <v>13.748490596690788</v>
      </c>
      <c r="I64" s="183">
        <v>10235033986.204914</v>
      </c>
      <c r="J64" s="99">
        <v>6.265856196877649</v>
      </c>
      <c r="K64" s="99">
        <v>14.697183469137782</v>
      </c>
      <c r="L64" s="183">
        <v>2635742022.5737705</v>
      </c>
      <c r="M64" s="55"/>
      <c r="N64" s="99">
        <v>5.584255737875778</v>
      </c>
      <c r="O64" s="99">
        <v>11.23899288435388</v>
      </c>
      <c r="P64" s="183">
        <v>854640944.7418034</v>
      </c>
      <c r="Q64" s="55"/>
      <c r="R64" s="99">
        <v>4.988018380804558</v>
      </c>
      <c r="S64" s="99">
        <v>10.267337870725507</v>
      </c>
      <c r="T64" s="183">
        <f t="shared" si="0"/>
        <v>1781101077.831967</v>
      </c>
      <c r="U64" s="99" t="e">
        <v>#DIV/0!</v>
      </c>
      <c r="V64" s="99">
        <v>5.925066641571002</v>
      </c>
      <c r="W64" s="99">
        <v>11.773630837686564</v>
      </c>
      <c r="X64" s="183">
        <v>410221216.1983606</v>
      </c>
      <c r="Y64" s="60"/>
      <c r="Z64" s="99">
        <v>5.313828162562152</v>
      </c>
      <c r="AA64" s="99">
        <v>11.703236693157738</v>
      </c>
      <c r="AB64" s="183">
        <v>236923941.7188524</v>
      </c>
      <c r="AC64" s="60"/>
      <c r="AD64" s="99">
        <v>5.213947722226686</v>
      </c>
      <c r="AE64" s="99">
        <v>11.30652941925495</v>
      </c>
      <c r="AF64" s="183">
        <v>647145157.917213</v>
      </c>
      <c r="AG64" s="60"/>
      <c r="AH64" s="99">
        <v>5.276820357419059</v>
      </c>
      <c r="AI64" s="99">
        <v>11.554810375644285</v>
      </c>
      <c r="AJ64" s="183">
        <v>33949.56147540982</v>
      </c>
      <c r="AK64" s="99">
        <v>4.5825882204636</v>
      </c>
      <c r="AL64" s="99">
        <v>15.336381772724392</v>
      </c>
      <c r="AM64" s="183">
        <v>37990.2213114754</v>
      </c>
      <c r="AN64" s="99">
        <v>4.678750732239972</v>
      </c>
      <c r="AO64" s="99">
        <v>14.871010511383801</v>
      </c>
      <c r="AP64" s="183">
        <v>25220.44672131147</v>
      </c>
      <c r="AQ64" s="99">
        <v>5.862155139203927</v>
      </c>
      <c r="AR64" s="99">
        <v>17.12133741401666</v>
      </c>
      <c r="AS64" s="183">
        <v>12769.774590163948</v>
      </c>
      <c r="AT64" s="99">
        <v>3.345072740901408</v>
      </c>
      <c r="AU64" s="99">
        <v>11.806289768163612</v>
      </c>
      <c r="AV64" s="183">
        <v>31627.06557377049</v>
      </c>
      <c r="AW64" s="52"/>
      <c r="AX64" s="99">
        <v>5.221582661352159</v>
      </c>
      <c r="AY64" s="99">
        <v>15.611861961377274</v>
      </c>
      <c r="AZ64" s="46">
        <v>79.39874920473434</v>
      </c>
      <c r="BA64" s="46">
        <v>32.42506047337883</v>
      </c>
      <c r="BB64" s="17"/>
      <c r="BC64" s="280">
        <v>20461.75154655874</v>
      </c>
      <c r="BD64" s="281">
        <v>57.755165350660185</v>
      </c>
      <c r="BE64" s="277"/>
      <c r="BF64" s="283"/>
      <c r="BG64" s="284"/>
      <c r="BH64" s="277"/>
      <c r="BI64" s="283"/>
      <c r="BJ64" s="23"/>
      <c r="BK64" s="17"/>
      <c r="BL64" s="22"/>
      <c r="BM64" s="23"/>
    </row>
    <row r="65" spans="1:65" ht="12" customHeight="1">
      <c r="A65" s="12">
        <v>515</v>
      </c>
      <c r="B65" s="6" t="s">
        <v>30</v>
      </c>
      <c r="C65" s="182">
        <v>2139.3712574850288</v>
      </c>
      <c r="D65" s="22">
        <v>2.007422565776458</v>
      </c>
      <c r="E65" s="22">
        <v>12.99348679658056</v>
      </c>
      <c r="F65" s="182">
        <v>12769701942.886229</v>
      </c>
      <c r="G65" s="25">
        <v>6.0372247760613105</v>
      </c>
      <c r="H65" s="25">
        <v>13.619468303186721</v>
      </c>
      <c r="I65" s="182">
        <v>10015660514.35928</v>
      </c>
      <c r="J65" s="25">
        <v>6.131556434918166</v>
      </c>
      <c r="K65" s="25">
        <v>14.38217013666398</v>
      </c>
      <c r="L65" s="182">
        <v>2738505973.353294</v>
      </c>
      <c r="M65" s="56"/>
      <c r="N65" s="25">
        <v>5.801978176897701</v>
      </c>
      <c r="O65" s="25">
        <v>11.677185735432435</v>
      </c>
      <c r="P65" s="182">
        <v>1079642592.2395205</v>
      </c>
      <c r="Q65" s="56"/>
      <c r="R65" s="25">
        <v>6.301215882439568</v>
      </c>
      <c r="S65" s="25">
        <v>12.970423828100122</v>
      </c>
      <c r="T65" s="182">
        <f t="shared" si="0"/>
        <v>1658863381.1137733</v>
      </c>
      <c r="U65" s="25" t="e">
        <v>#DIV/0!</v>
      </c>
      <c r="V65" s="25">
        <v>5.518426890362129</v>
      </c>
      <c r="W65" s="25">
        <v>10.965601729444742</v>
      </c>
      <c r="X65" s="182">
        <v>369178035.99341303</v>
      </c>
      <c r="Y65" s="59"/>
      <c r="Z65" s="25">
        <v>4.782172562504878</v>
      </c>
      <c r="AA65" s="25">
        <v>10.532312241638968</v>
      </c>
      <c r="AB65" s="182">
        <v>218069787.50838324</v>
      </c>
      <c r="AC65" s="59"/>
      <c r="AD65" s="25">
        <v>4.799027331796746</v>
      </c>
      <c r="AE65" s="25">
        <v>10.406767885197727</v>
      </c>
      <c r="AF65" s="182">
        <v>587247823.5017962</v>
      </c>
      <c r="AG65" s="59"/>
      <c r="AH65" s="25">
        <v>4.788417609238655</v>
      </c>
      <c r="AI65" s="25">
        <v>10.485340361522304</v>
      </c>
      <c r="AJ65" s="182">
        <v>23377.14371257485</v>
      </c>
      <c r="AK65" s="25">
        <v>3.155499474799535</v>
      </c>
      <c r="AL65" s="25">
        <v>10.560395632549586</v>
      </c>
      <c r="AM65" s="182">
        <v>27006.395209580834</v>
      </c>
      <c r="AN65" s="25">
        <v>3.3260188280035368</v>
      </c>
      <c r="AO65" s="25">
        <v>10.571467424301368</v>
      </c>
      <c r="AP65" s="182">
        <v>16469.95209580838</v>
      </c>
      <c r="AQ65" s="25">
        <v>3.828219832414808</v>
      </c>
      <c r="AR65" s="25">
        <v>11.180912461266775</v>
      </c>
      <c r="AS65" s="182">
        <v>10536.443113772451</v>
      </c>
      <c r="AT65" s="25">
        <v>2.7600462637051195</v>
      </c>
      <c r="AU65" s="25">
        <v>9.741464083695508</v>
      </c>
      <c r="AV65" s="182">
        <v>21170.31736526945</v>
      </c>
      <c r="AW65" s="64"/>
      <c r="AX65" s="25">
        <v>3.495188696275717</v>
      </c>
      <c r="AY65" s="25">
        <v>10.450165590425108</v>
      </c>
      <c r="AZ65" s="23">
        <v>78.43300148394476</v>
      </c>
      <c r="BA65" s="23">
        <v>39.42451112923814</v>
      </c>
      <c r="BB65" s="17"/>
      <c r="BC65" s="280">
        <v>27739.20737084434</v>
      </c>
      <c r="BD65" s="281">
        <v>59.06900363711619</v>
      </c>
      <c r="BE65" s="277"/>
      <c r="BF65" s="283"/>
      <c r="BG65" s="284"/>
      <c r="BH65" s="277"/>
      <c r="BI65" s="283"/>
      <c r="BJ65" s="23"/>
      <c r="BK65" s="17"/>
      <c r="BL65" s="22"/>
      <c r="BM65" s="23"/>
    </row>
    <row r="66" spans="1:65" ht="12">
      <c r="A66" s="43">
        <v>516</v>
      </c>
      <c r="B66" s="44" t="s">
        <v>31</v>
      </c>
      <c r="C66" s="183">
        <v>2194.5469613259693</v>
      </c>
      <c r="D66" s="45">
        <v>2.0591952315002695</v>
      </c>
      <c r="E66" s="45">
        <v>13.328596832690934</v>
      </c>
      <c r="F66" s="183">
        <v>13539897131.14917</v>
      </c>
      <c r="G66" s="99">
        <v>6.4013555516879554</v>
      </c>
      <c r="H66" s="99">
        <v>14.440916524979999</v>
      </c>
      <c r="I66" s="183">
        <v>8998908088.541437</v>
      </c>
      <c r="J66" s="99">
        <v>5.509103739930744</v>
      </c>
      <c r="K66" s="99">
        <v>12.922145972105573</v>
      </c>
      <c r="L66" s="183">
        <v>3966941987.4088426</v>
      </c>
      <c r="M66" s="55"/>
      <c r="N66" s="99">
        <v>8.404623201088777</v>
      </c>
      <c r="O66" s="99">
        <v>16.91532493972853</v>
      </c>
      <c r="P66" s="183">
        <v>1272905119.9060776</v>
      </c>
      <c r="Q66" s="55"/>
      <c r="R66" s="99">
        <v>7.429171483271178</v>
      </c>
      <c r="S66" s="99">
        <v>15.292207825826154</v>
      </c>
      <c r="T66" s="183">
        <f t="shared" si="0"/>
        <v>2694036867.5027647</v>
      </c>
      <c r="U66" s="99" t="e">
        <v>#DIV/0!</v>
      </c>
      <c r="V66" s="99">
        <v>8.962067438773943</v>
      </c>
      <c r="W66" s="99">
        <v>17.808419710634425</v>
      </c>
      <c r="X66" s="183">
        <v>716681485.5999998</v>
      </c>
      <c r="Y66" s="60"/>
      <c r="Z66" s="99">
        <v>9.283581909928968</v>
      </c>
      <c r="AA66" s="99">
        <v>20.446268326416792</v>
      </c>
      <c r="AB66" s="183">
        <v>433715031.30000013</v>
      </c>
      <c r="AC66" s="60"/>
      <c r="AD66" s="99">
        <v>9.544698113395311</v>
      </c>
      <c r="AE66" s="99">
        <v>20.697831233897325</v>
      </c>
      <c r="AF66" s="183">
        <v>1150396516.8999999</v>
      </c>
      <c r="AG66" s="60"/>
      <c r="AH66" s="99">
        <v>9.380330958542793</v>
      </c>
      <c r="AI66" s="99">
        <v>20.540389504516142</v>
      </c>
      <c r="AJ66" s="183">
        <v>35397.4364640884</v>
      </c>
      <c r="AK66" s="99">
        <v>4.77802564526298</v>
      </c>
      <c r="AL66" s="99">
        <v>15.990445113178357</v>
      </c>
      <c r="AM66" s="183">
        <v>39158.65745856354</v>
      </c>
      <c r="AN66" s="99">
        <v>4.8226514859087315</v>
      </c>
      <c r="AO66" s="99">
        <v>15.328386794684892</v>
      </c>
      <c r="AP66" s="183">
        <v>24996.292817679565</v>
      </c>
      <c r="AQ66" s="99">
        <v>5.810053565719979</v>
      </c>
      <c r="AR66" s="99">
        <v>16.969166651176533</v>
      </c>
      <c r="AS66" s="183">
        <v>14162.364640883967</v>
      </c>
      <c r="AT66" s="99">
        <v>3.7098650075951487</v>
      </c>
      <c r="AU66" s="99">
        <v>13.093808318391295</v>
      </c>
      <c r="AV66" s="183">
        <v>32922.75690607737</v>
      </c>
      <c r="AW66" s="52"/>
      <c r="AX66" s="99">
        <v>5.435499421332851</v>
      </c>
      <c r="AY66" s="99">
        <v>16.251445617260416</v>
      </c>
      <c r="AZ66" s="46">
        <v>66.46215995126748</v>
      </c>
      <c r="BA66" s="46">
        <v>32.08781786943962</v>
      </c>
      <c r="BB66" s="17"/>
      <c r="BC66" s="280">
        <v>34942.289923710574</v>
      </c>
      <c r="BD66" s="281">
        <v>60.51712511268482</v>
      </c>
      <c r="BE66" s="277"/>
      <c r="BF66" s="283"/>
      <c r="BG66" s="284"/>
      <c r="BH66" s="277"/>
      <c r="BI66" s="283"/>
      <c r="BJ66" s="23"/>
      <c r="BK66" s="17"/>
      <c r="BL66" s="22"/>
      <c r="BM66" s="23"/>
    </row>
    <row r="67" spans="1:70" s="8" customFormat="1" ht="12">
      <c r="A67" s="15" t="s">
        <v>32</v>
      </c>
      <c r="B67" s="18" t="s">
        <v>33</v>
      </c>
      <c r="C67" s="184">
        <v>16464.95117883244</v>
      </c>
      <c r="D67" s="20">
        <v>15.449452461865299</v>
      </c>
      <c r="E67" s="20">
        <v>100</v>
      </c>
      <c r="F67" s="184">
        <v>93760649524.75668</v>
      </c>
      <c r="G67" s="20">
        <v>44.32790356910411</v>
      </c>
      <c r="H67" s="20">
        <v>100</v>
      </c>
      <c r="I67" s="184">
        <v>69639424504.00232</v>
      </c>
      <c r="J67" s="20">
        <v>42.63304060968655</v>
      </c>
      <c r="K67" s="20">
        <v>100</v>
      </c>
      <c r="L67" s="184">
        <v>23451763424.84442</v>
      </c>
      <c r="M67" s="53"/>
      <c r="N67" s="20">
        <v>49.686442507226595</v>
      </c>
      <c r="O67" s="20">
        <v>100</v>
      </c>
      <c r="P67" s="184">
        <v>8323880595.948607</v>
      </c>
      <c r="Q67" s="53"/>
      <c r="R67" s="20">
        <v>48.58141850991893</v>
      </c>
      <c r="S67" s="20">
        <v>100</v>
      </c>
      <c r="T67" s="184">
        <f t="shared" si="0"/>
        <v>15127882828.895813</v>
      </c>
      <c r="U67" s="20" t="e">
        <v>#DIV/0!</v>
      </c>
      <c r="V67" s="20">
        <v>50.32488892555796</v>
      </c>
      <c r="W67" s="20">
        <v>100</v>
      </c>
      <c r="X67" s="184">
        <v>3505194562.4426723</v>
      </c>
      <c r="Y67" s="57"/>
      <c r="Z67" s="20">
        <v>45.40477392607864</v>
      </c>
      <c r="AA67" s="20">
        <v>100</v>
      </c>
      <c r="AB67" s="184">
        <v>2095461241.3193069</v>
      </c>
      <c r="AC67" s="57"/>
      <c r="AD67" s="20">
        <v>46.11448419660382</v>
      </c>
      <c r="AE67" s="20">
        <v>100</v>
      </c>
      <c r="AF67" s="184">
        <v>5600655803.761979</v>
      </c>
      <c r="AG67" s="57"/>
      <c r="AH67" s="20">
        <v>45.667736517266974</v>
      </c>
      <c r="AI67" s="20">
        <v>100</v>
      </c>
      <c r="AJ67" s="184">
        <v>221366.1734463913</v>
      </c>
      <c r="AK67" s="20">
        <v>29.88050433521216</v>
      </c>
      <c r="AL67" s="20">
        <v>100</v>
      </c>
      <c r="AM67" s="184">
        <v>255464.96172801286</v>
      </c>
      <c r="AN67" s="20">
        <v>31.462224632672907</v>
      </c>
      <c r="AO67" s="20">
        <v>100</v>
      </c>
      <c r="AP67" s="184">
        <v>147304.18606588722</v>
      </c>
      <c r="AQ67" s="20">
        <v>34.238885651565845</v>
      </c>
      <c r="AR67" s="20">
        <v>100</v>
      </c>
      <c r="AS67" s="184">
        <v>108160.77566212573</v>
      </c>
      <c r="AT67" s="20">
        <v>28.332971717512834</v>
      </c>
      <c r="AU67" s="20">
        <v>100</v>
      </c>
      <c r="AV67" s="184">
        <v>202583.5589118952</v>
      </c>
      <c r="AW67" s="19"/>
      <c r="AX67" s="20">
        <v>33.446251794116634</v>
      </c>
      <c r="AY67" s="20">
        <v>100</v>
      </c>
      <c r="AZ67" s="21">
        <v>74.27361569803827</v>
      </c>
      <c r="BA67" s="21">
        <v>35.49362342249462</v>
      </c>
      <c r="BB67" s="19"/>
      <c r="BC67" s="280">
        <v>27646.151710651593</v>
      </c>
      <c r="BD67" s="281">
        <v>59.781595685776665</v>
      </c>
      <c r="BE67" s="280"/>
      <c r="BF67" s="282"/>
      <c r="BG67" s="284"/>
      <c r="BH67" s="280"/>
      <c r="BI67" s="282"/>
      <c r="BJ67" s="23"/>
      <c r="BK67" s="19"/>
      <c r="BL67" s="20"/>
      <c r="BM67" s="23"/>
      <c r="BN67" s="18"/>
      <c r="BO67" s="18"/>
      <c r="BP67" s="18"/>
      <c r="BQ67" s="18"/>
      <c r="BR67" s="18"/>
    </row>
    <row r="68" spans="1:65" ht="12">
      <c r="A68" s="43" t="s">
        <v>60</v>
      </c>
      <c r="B68" s="44" t="s">
        <v>61</v>
      </c>
      <c r="C68" s="183">
        <v>26014.082750582736</v>
      </c>
      <c r="D68" s="45">
        <v>24.40962808993022</v>
      </c>
      <c r="E68" s="45">
        <v>32.09221641263181</v>
      </c>
      <c r="F68" s="183">
        <v>49463069904.609566</v>
      </c>
      <c r="G68" s="99">
        <v>23.385014972453376</v>
      </c>
      <c r="H68" s="99">
        <v>61.32760581530562</v>
      </c>
      <c r="I68" s="183">
        <v>41417522139.199295</v>
      </c>
      <c r="J68" s="99">
        <v>25.355679141369038</v>
      </c>
      <c r="K68" s="99">
        <v>64.96508242765395</v>
      </c>
      <c r="L68" s="183">
        <v>8044722843.410257</v>
      </c>
      <c r="M68" s="55"/>
      <c r="N68" s="99">
        <v>17.044076891131603</v>
      </c>
      <c r="O68" s="99">
        <v>47.66830104800132</v>
      </c>
      <c r="P68" s="183">
        <v>3351980703.7284384</v>
      </c>
      <c r="Q68" s="55" t="s">
        <v>63</v>
      </c>
      <c r="R68" s="99">
        <v>19.563468688421974</v>
      </c>
      <c r="S68" s="99">
        <v>50.78699880188524</v>
      </c>
      <c r="T68" s="183">
        <f t="shared" si="0"/>
        <v>4692742139.681819</v>
      </c>
      <c r="U68" s="99" t="e">
        <v>#DIV/0!</v>
      </c>
      <c r="V68" s="99">
        <v>15.611023010085692</v>
      </c>
      <c r="W68" s="99">
        <v>45.665296926834756</v>
      </c>
      <c r="X68" s="183">
        <v>1539974033.1937063</v>
      </c>
      <c r="Y68" s="60"/>
      <c r="Z68" s="99">
        <v>19.94815739428311</v>
      </c>
      <c r="AA68" s="99">
        <v>47.810849218071105</v>
      </c>
      <c r="AB68" s="183">
        <v>963342558.6930072</v>
      </c>
      <c r="AC68" s="60"/>
      <c r="AD68" s="99">
        <v>21.200127362315275</v>
      </c>
      <c r="AE68" s="99">
        <v>51.19170501867231</v>
      </c>
      <c r="AF68" s="183">
        <v>2503316591.8867135</v>
      </c>
      <c r="AG68" s="60"/>
      <c r="AH68" s="99">
        <v>20.412038615334215</v>
      </c>
      <c r="AI68" s="99">
        <v>49.05765499816761</v>
      </c>
      <c r="AJ68" s="183">
        <v>195114.68414918412</v>
      </c>
      <c r="AK68" s="99">
        <v>26.337019223920137</v>
      </c>
      <c r="AL68" s="99">
        <v>44.42439553819868</v>
      </c>
      <c r="AM68" s="183">
        <v>208731.6235431235</v>
      </c>
      <c r="AN68" s="99">
        <v>25.70670037657908</v>
      </c>
      <c r="AO68" s="99">
        <v>44.638215829547555</v>
      </c>
      <c r="AP68" s="183">
        <v>102476.24708624708</v>
      </c>
      <c r="AQ68" s="99">
        <v>23.81923148075533</v>
      </c>
      <c r="AR68" s="99">
        <v>45.71337659798314</v>
      </c>
      <c r="AS68" s="183">
        <v>106255.37645687643</v>
      </c>
      <c r="AT68" s="99">
        <v>27.833847876523187</v>
      </c>
      <c r="AU68" s="99">
        <v>43.648140693852596</v>
      </c>
      <c r="AV68" s="183">
        <v>153804.81118881117</v>
      </c>
      <c r="AW68" s="52"/>
      <c r="AX68" s="99">
        <v>25.392951282906363</v>
      </c>
      <c r="AY68" s="99">
        <v>46.235734248462514</v>
      </c>
      <c r="AZ68" s="46">
        <v>83.73423287125878</v>
      </c>
      <c r="BA68" s="46">
        <v>41.66682642739116</v>
      </c>
      <c r="BB68" s="17"/>
      <c r="BC68" s="280">
        <v>16275.931633982735</v>
      </c>
      <c r="BD68" s="281">
        <v>62.555766391408554</v>
      </c>
      <c r="BE68" s="277"/>
      <c r="BF68" s="283"/>
      <c r="BG68" s="284"/>
      <c r="BH68" s="277"/>
      <c r="BI68" s="283"/>
      <c r="BJ68" s="23"/>
      <c r="BK68" s="17"/>
      <c r="BL68" s="22"/>
      <c r="BM68" s="23"/>
    </row>
    <row r="69" spans="1:65" ht="12" customHeight="1">
      <c r="A69" s="12">
        <v>522</v>
      </c>
      <c r="B69" s="6" t="s">
        <v>34</v>
      </c>
      <c r="C69" s="182">
        <v>12300.975103734407</v>
      </c>
      <c r="D69" s="22">
        <v>11.542295390711846</v>
      </c>
      <c r="E69" s="22">
        <v>15.175071091314857</v>
      </c>
      <c r="F69" s="182">
        <v>5413250364.763486</v>
      </c>
      <c r="G69" s="25">
        <v>2.559261709266366</v>
      </c>
      <c r="H69" s="25">
        <v>6.711708051886128</v>
      </c>
      <c r="I69" s="182">
        <v>4433580270.746889</v>
      </c>
      <c r="J69" s="25">
        <v>2.7142241492560584</v>
      </c>
      <c r="K69" s="25">
        <v>6.954252520724561</v>
      </c>
      <c r="L69" s="182">
        <v>979670094.016598</v>
      </c>
      <c r="M69" s="59"/>
      <c r="N69" s="25">
        <v>2.075593247322206</v>
      </c>
      <c r="O69" s="25">
        <v>5.80494939083701</v>
      </c>
      <c r="P69" s="182">
        <v>331554462.8921164</v>
      </c>
      <c r="Q69" s="59"/>
      <c r="R69" s="25">
        <v>1.935081352372242</v>
      </c>
      <c r="S69" s="25">
        <v>5.02349434497992</v>
      </c>
      <c r="T69" s="182">
        <f t="shared" si="0"/>
        <v>648115631.1244816</v>
      </c>
      <c r="U69" s="25" t="e">
        <v>#DIV/0!</v>
      </c>
      <c r="V69" s="25">
        <v>2.1560417618357577</v>
      </c>
      <c r="W69" s="25">
        <v>6.306844027920329</v>
      </c>
      <c r="X69" s="182">
        <v>172915595.58962658</v>
      </c>
      <c r="Y69" s="59"/>
      <c r="Z69" s="25">
        <v>2.2398738176088453</v>
      </c>
      <c r="AA69" s="25">
        <v>5.368429135810434</v>
      </c>
      <c r="AB69" s="182">
        <v>93663987.54190871</v>
      </c>
      <c r="AC69" s="63"/>
      <c r="AD69" s="25">
        <v>2.0612485633820774</v>
      </c>
      <c r="AE69" s="25">
        <v>4.9772733259322095</v>
      </c>
      <c r="AF69" s="182">
        <v>266579583.1315353</v>
      </c>
      <c r="AG69" s="59"/>
      <c r="AH69" s="25">
        <v>2.1736894017226427</v>
      </c>
      <c r="AI69" s="25">
        <v>5.224177102172153</v>
      </c>
      <c r="AJ69" s="182">
        <v>38383.26141078837</v>
      </c>
      <c r="AK69" s="25">
        <v>5.181059016961295</v>
      </c>
      <c r="AL69" s="25">
        <v>8.739235564941824</v>
      </c>
      <c r="AM69" s="182">
        <v>39695.07053941907</v>
      </c>
      <c r="AN69" s="25">
        <v>4.888714357042305</v>
      </c>
      <c r="AO69" s="25">
        <v>8.488973046011061</v>
      </c>
      <c r="AP69" s="182">
        <v>23137.04979253112</v>
      </c>
      <c r="AQ69" s="25">
        <v>5.37789741974287</v>
      </c>
      <c r="AR69" s="25">
        <v>10.321149540557371</v>
      </c>
      <c r="AS69" s="182">
        <v>16558.02074688794</v>
      </c>
      <c r="AT69" s="25">
        <v>4.3374128065156174</v>
      </c>
      <c r="AU69" s="25">
        <v>6.801790584829489</v>
      </c>
      <c r="AV69" s="182">
        <v>21467.04564315352</v>
      </c>
      <c r="AW69" s="64"/>
      <c r="AX69" s="25">
        <v>3.544178104645532</v>
      </c>
      <c r="AY69" s="25">
        <v>6.4532741842386905</v>
      </c>
      <c r="AZ69" s="23">
        <v>81.90236866941217</v>
      </c>
      <c r="BA69" s="23">
        <v>33.843481077671754</v>
      </c>
      <c r="BB69" s="17"/>
      <c r="BC69" s="280">
        <v>12418.084330880223</v>
      </c>
      <c r="BD69" s="281">
        <v>54.16746084846943</v>
      </c>
      <c r="BE69" s="277"/>
      <c r="BF69" s="283"/>
      <c r="BG69" s="284"/>
      <c r="BH69" s="277"/>
      <c r="BI69" s="283"/>
      <c r="BJ69" s="23"/>
      <c r="BK69" s="17"/>
      <c r="BL69" s="22"/>
      <c r="BM69" s="23"/>
    </row>
    <row r="70" spans="1:65" ht="12">
      <c r="A70" s="43">
        <v>5231</v>
      </c>
      <c r="B70" s="44" t="s">
        <v>35</v>
      </c>
      <c r="C70" s="183">
        <v>8654.647272727214</v>
      </c>
      <c r="D70" s="45">
        <v>8.120859889709847</v>
      </c>
      <c r="E70" s="45">
        <v>10.676786720267263</v>
      </c>
      <c r="F70" s="183">
        <v>5664939038.2472725</v>
      </c>
      <c r="G70" s="99">
        <v>2.678254392275448</v>
      </c>
      <c r="H70" s="99">
        <v>7.023768419052144</v>
      </c>
      <c r="I70" s="183">
        <v>4300385701.443639</v>
      </c>
      <c r="J70" s="99">
        <v>2.6326828452814857</v>
      </c>
      <c r="K70" s="99">
        <v>6.7453313751132935</v>
      </c>
      <c r="L70" s="183">
        <v>1364553336.8036344</v>
      </c>
      <c r="M70" s="60"/>
      <c r="N70" s="99">
        <v>2.8910321023156818</v>
      </c>
      <c r="O70" s="99">
        <v>8.085541356852588</v>
      </c>
      <c r="P70" s="183">
        <v>511910784.810909</v>
      </c>
      <c r="Q70" s="60"/>
      <c r="R70" s="99">
        <v>2.987711295227398</v>
      </c>
      <c r="S70" s="99">
        <v>7.7561342718785635</v>
      </c>
      <c r="T70" s="183">
        <f t="shared" si="0"/>
        <v>852642551.9927254</v>
      </c>
      <c r="U70" s="99" t="e">
        <v>#DIV/0!</v>
      </c>
      <c r="V70" s="99">
        <v>2.8364274239536966</v>
      </c>
      <c r="W70" s="99">
        <v>8.29710522126452</v>
      </c>
      <c r="X70" s="183">
        <v>305721374.4418182</v>
      </c>
      <c r="Y70" s="60"/>
      <c r="Z70" s="99">
        <v>3.9601824217219375</v>
      </c>
      <c r="AA70" s="99">
        <v>9.491587663894489</v>
      </c>
      <c r="AB70" s="183">
        <v>166065008.31309095</v>
      </c>
      <c r="AC70" s="62"/>
      <c r="AD70" s="99">
        <v>3.654566379209868</v>
      </c>
      <c r="AE70" s="99">
        <v>8.82463962873275</v>
      </c>
      <c r="AF70" s="183">
        <v>471786382.75490916</v>
      </c>
      <c r="AG70" s="60"/>
      <c r="AH70" s="99">
        <v>3.846945246235902</v>
      </c>
      <c r="AI70" s="99">
        <v>9.245627849484245</v>
      </c>
      <c r="AJ70" s="183">
        <v>41209.42545454532</v>
      </c>
      <c r="AK70" s="99">
        <v>5.5625410006210565</v>
      </c>
      <c r="AL70" s="99">
        <v>9.382706505548724</v>
      </c>
      <c r="AM70" s="183">
        <v>42751.41454545441</v>
      </c>
      <c r="AN70" s="99">
        <v>5.265123634550137</v>
      </c>
      <c r="AO70" s="99">
        <v>9.142586241150912</v>
      </c>
      <c r="AP70" s="183">
        <v>21950.818181818104</v>
      </c>
      <c r="AQ70" s="99">
        <v>5.102173765444891</v>
      </c>
      <c r="AR70" s="99">
        <v>9.791986403783662</v>
      </c>
      <c r="AS70" s="183">
        <v>20800.596363636305</v>
      </c>
      <c r="AT70" s="99">
        <v>5.448765551749605</v>
      </c>
      <c r="AU70" s="99">
        <v>8.544578042735644</v>
      </c>
      <c r="AV70" s="183">
        <v>29661.654545454505</v>
      </c>
      <c r="AW70" s="52"/>
      <c r="AX70" s="99">
        <v>4.897096150773189</v>
      </c>
      <c r="AY70" s="99">
        <v>8.916680605327526</v>
      </c>
      <c r="AZ70" s="46">
        <v>75.91230324650016</v>
      </c>
      <c r="BA70" s="46">
        <v>37.514897439628285</v>
      </c>
      <c r="BB70" s="17"/>
      <c r="BC70" s="280">
        <v>15905.598995899842</v>
      </c>
      <c r="BD70" s="281">
        <v>54.31907030258847</v>
      </c>
      <c r="BE70" s="277"/>
      <c r="BF70" s="283"/>
      <c r="BG70" s="284"/>
      <c r="BH70" s="277"/>
      <c r="BI70" s="283"/>
      <c r="BJ70" s="23"/>
      <c r="BK70" s="17"/>
      <c r="BL70" s="22"/>
      <c r="BM70" s="23"/>
    </row>
    <row r="71" spans="1:65" ht="12" customHeight="1">
      <c r="A71" s="12">
        <v>5232</v>
      </c>
      <c r="B71" s="6" t="s">
        <v>36</v>
      </c>
      <c r="C71" s="182">
        <v>1150.8461538461531</v>
      </c>
      <c r="D71" s="22">
        <v>1.079866119956966</v>
      </c>
      <c r="E71" s="22">
        <v>1.4197388461082052</v>
      </c>
      <c r="F71" s="182">
        <v>683998595.0512819</v>
      </c>
      <c r="G71" s="25">
        <v>0.3233789859234084</v>
      </c>
      <c r="H71" s="25">
        <v>0.8480669779782238</v>
      </c>
      <c r="I71" s="182">
        <v>471366542.38461524</v>
      </c>
      <c r="J71" s="25">
        <v>0.28856914149794405</v>
      </c>
      <c r="K71" s="25">
        <v>0.7393577572491347</v>
      </c>
      <c r="L71" s="182">
        <v>212632052.66666663</v>
      </c>
      <c r="M71" s="59"/>
      <c r="N71" s="25">
        <v>0.45049619803104407</v>
      </c>
      <c r="O71" s="25">
        <v>1.2599326162332325</v>
      </c>
      <c r="P71" s="182">
        <v>87037537.00641026</v>
      </c>
      <c r="Q71" s="59"/>
      <c r="R71" s="25">
        <v>0.5079850632935581</v>
      </c>
      <c r="S71" s="25">
        <v>1.318735302606837</v>
      </c>
      <c r="T71" s="182">
        <f t="shared" si="0"/>
        <v>125594515.66025637</v>
      </c>
      <c r="U71" s="25" t="e">
        <v>#DIV/0!</v>
      </c>
      <c r="V71" s="25">
        <v>0.4178066502596644</v>
      </c>
      <c r="W71" s="25">
        <v>1.2221662045970583</v>
      </c>
      <c r="X71" s="182">
        <v>52461129.68974356</v>
      </c>
      <c r="Y71" s="63"/>
      <c r="Z71" s="25">
        <v>0.6795587779896471</v>
      </c>
      <c r="AA71" s="25">
        <v>1.628736009401599</v>
      </c>
      <c r="AB71" s="182">
        <v>28562506.912820518</v>
      </c>
      <c r="AC71" s="63"/>
      <c r="AD71" s="25">
        <v>0.6285705732344501</v>
      </c>
      <c r="AE71" s="25">
        <v>1.5178021725300428</v>
      </c>
      <c r="AF71" s="182">
        <v>81023636.60256408</v>
      </c>
      <c r="AG71" s="59"/>
      <c r="AH71" s="25">
        <v>0.6606665750734532</v>
      </c>
      <c r="AI71" s="25">
        <v>1.5878253769531094</v>
      </c>
      <c r="AJ71" s="182">
        <v>7398.576923076926</v>
      </c>
      <c r="AK71" s="25">
        <v>0.9986765655410241</v>
      </c>
      <c r="AL71" s="25">
        <v>1.6845339400454997</v>
      </c>
      <c r="AM71" s="182">
        <v>8135.525641025643</v>
      </c>
      <c r="AN71" s="25">
        <v>1.0019445856349376</v>
      </c>
      <c r="AO71" s="25">
        <v>1.7398195026059087</v>
      </c>
      <c r="AP71" s="182">
        <v>2241.3589743589737</v>
      </c>
      <c r="AQ71" s="25">
        <v>0.520973881847881</v>
      </c>
      <c r="AR71" s="25">
        <v>0.999842302967121</v>
      </c>
      <c r="AS71" s="182">
        <v>5894.166666666668</v>
      </c>
      <c r="AT71" s="25">
        <v>1.5439909379593248</v>
      </c>
      <c r="AU71" s="25">
        <v>2.42123668955326</v>
      </c>
      <c r="AV71" s="182">
        <v>6269.487179487178</v>
      </c>
      <c r="AW71" s="17"/>
      <c r="AX71" s="25">
        <v>1.035083241460429</v>
      </c>
      <c r="AY71" s="25">
        <v>1.8846896977043293</v>
      </c>
      <c r="AZ71" s="23">
        <v>68.91337874009452</v>
      </c>
      <c r="BA71" s="23">
        <v>40.93340393174634</v>
      </c>
      <c r="BB71" s="17"/>
      <c r="BC71" s="280">
        <v>12923.487086417734</v>
      </c>
      <c r="BD71" s="281">
        <v>54.44508549804379</v>
      </c>
      <c r="BE71" s="277"/>
      <c r="BF71" s="283"/>
      <c r="BG71" s="284"/>
      <c r="BH71" s="277"/>
      <c r="BI71" s="283"/>
      <c r="BJ71" s="23"/>
      <c r="BK71" s="17"/>
      <c r="BL71" s="22"/>
      <c r="BM71" s="23"/>
    </row>
    <row r="72" spans="1:65" ht="12">
      <c r="A72" s="43">
        <v>5233</v>
      </c>
      <c r="B72" s="44" t="s">
        <v>37</v>
      </c>
      <c r="C72" s="183">
        <v>6671.519083969439</v>
      </c>
      <c r="D72" s="45">
        <v>6.260043884534733</v>
      </c>
      <c r="E72" s="45">
        <v>8.230304958146343</v>
      </c>
      <c r="F72" s="183">
        <v>4496538596.809158</v>
      </c>
      <c r="G72" s="99">
        <v>2.1258612256251683</v>
      </c>
      <c r="H72" s="99">
        <v>5.575107795173883</v>
      </c>
      <c r="I72" s="183">
        <v>2955094629.702291</v>
      </c>
      <c r="J72" s="99">
        <v>1.8090998059055445</v>
      </c>
      <c r="K72" s="99">
        <v>4.635187145066576</v>
      </c>
      <c r="L72" s="183">
        <v>1541443967.1068711</v>
      </c>
      <c r="M72" s="55"/>
      <c r="N72" s="99">
        <v>3.265804181216915</v>
      </c>
      <c r="O72" s="99">
        <v>9.133691303344833</v>
      </c>
      <c r="P72" s="183">
        <v>623209783.4770993</v>
      </c>
      <c r="Q72" s="55"/>
      <c r="R72" s="99">
        <v>3.6372957254231917</v>
      </c>
      <c r="S72" s="99">
        <v>9.442463225271243</v>
      </c>
      <c r="T72" s="183">
        <f t="shared" si="0"/>
        <v>918234183.6297718</v>
      </c>
      <c r="U72" s="99" t="e">
        <v>#DIV/0!</v>
      </c>
      <c r="V72" s="99">
        <v>3.05462660052818</v>
      </c>
      <c r="W72" s="99">
        <v>8.93538050796592</v>
      </c>
      <c r="X72" s="183">
        <v>282083800.4213741</v>
      </c>
      <c r="Y72" s="60"/>
      <c r="Z72" s="99">
        <v>3.6539915140733505</v>
      </c>
      <c r="AA72" s="99">
        <v>8.757723025262434</v>
      </c>
      <c r="AB72" s="183">
        <v>154999418.03206116</v>
      </c>
      <c r="AC72" s="60"/>
      <c r="AD72" s="99">
        <v>3.4110476836221766</v>
      </c>
      <c r="AE72" s="99">
        <v>8.236617820278129</v>
      </c>
      <c r="AF72" s="183">
        <v>437083218.45343524</v>
      </c>
      <c r="AG72" s="60"/>
      <c r="AH72" s="99">
        <v>3.5639757121019513</v>
      </c>
      <c r="AI72" s="99">
        <v>8.565547724116117</v>
      </c>
      <c r="AJ72" s="183">
        <v>36509.160305343474</v>
      </c>
      <c r="AK72" s="99">
        <v>4.92808863158562</v>
      </c>
      <c r="AL72" s="99">
        <v>8.31253365293605</v>
      </c>
      <c r="AM72" s="183">
        <v>40053.56488549615</v>
      </c>
      <c r="AN72" s="99">
        <v>4.932865341856529</v>
      </c>
      <c r="AO72" s="99">
        <v>8.565638707506071</v>
      </c>
      <c r="AP72" s="183">
        <v>11773.389312977111</v>
      </c>
      <c r="AQ72" s="99">
        <v>2.736566700406504</v>
      </c>
      <c r="AR72" s="99">
        <v>5.251962233217091</v>
      </c>
      <c r="AS72" s="183">
        <v>28280.17557251907</v>
      </c>
      <c r="AT72" s="99">
        <v>7.408059065381269</v>
      </c>
      <c r="AU72" s="99">
        <v>11.617078809533329</v>
      </c>
      <c r="AV72" s="183">
        <v>28962.870229007625</v>
      </c>
      <c r="AW72" s="52"/>
      <c r="AX72" s="99">
        <v>4.78172787348951</v>
      </c>
      <c r="AY72" s="99">
        <v>8.706616916795904</v>
      </c>
      <c r="AZ72" s="46">
        <v>65.7193208971739</v>
      </c>
      <c r="BA72" s="46">
        <v>40.43025869093373</v>
      </c>
      <c r="BB72" s="17"/>
      <c r="BC72" s="280">
        <v>15091.156884571357</v>
      </c>
      <c r="BD72" s="281">
        <v>54.94800403303009</v>
      </c>
      <c r="BE72" s="277"/>
      <c r="BF72" s="283"/>
      <c r="BG72" s="284"/>
      <c r="BH72" s="277"/>
      <c r="BI72" s="283"/>
      <c r="BJ72" s="23"/>
      <c r="BK72" s="17"/>
      <c r="BL72" s="22"/>
      <c r="BM72" s="23"/>
    </row>
    <row r="73" spans="1:65" ht="12" customHeight="1">
      <c r="A73" s="12">
        <v>5234</v>
      </c>
      <c r="B73" s="6" t="s">
        <v>38</v>
      </c>
      <c r="C73" s="182">
        <v>3323.6976744186086</v>
      </c>
      <c r="D73" s="22">
        <v>3.118704007125019</v>
      </c>
      <c r="E73" s="22">
        <v>4.100272382473822</v>
      </c>
      <c r="F73" s="182">
        <v>2351583155.883721</v>
      </c>
      <c r="G73" s="25">
        <v>1.111775055922786</v>
      </c>
      <c r="H73" s="25">
        <v>2.9156492935855836</v>
      </c>
      <c r="I73" s="182">
        <v>1458871763.4883716</v>
      </c>
      <c r="J73" s="25">
        <v>0.8931167880853214</v>
      </c>
      <c r="K73" s="25">
        <v>2.2883002041471525</v>
      </c>
      <c r="L73" s="182">
        <v>892711392.3953485</v>
      </c>
      <c r="M73" s="59"/>
      <c r="N73" s="25">
        <v>1.8913568446971463</v>
      </c>
      <c r="O73" s="25">
        <v>5.289683215940691</v>
      </c>
      <c r="P73" s="182">
        <v>383608329.32558125</v>
      </c>
      <c r="Q73" s="59"/>
      <c r="R73" s="25">
        <v>2.2388880493945917</v>
      </c>
      <c r="S73" s="25">
        <v>5.8121801656498615</v>
      </c>
      <c r="T73" s="182">
        <f t="shared" si="0"/>
        <v>509103063.0697673</v>
      </c>
      <c r="U73" s="25" t="e">
        <v>#DIV/0!</v>
      </c>
      <c r="V73" s="25">
        <v>1.6935981981371167</v>
      </c>
      <c r="W73" s="25">
        <v>4.954106117370921</v>
      </c>
      <c r="X73" s="182">
        <v>155745503.93255812</v>
      </c>
      <c r="Y73" s="63"/>
      <c r="Z73" s="25">
        <v>2.0174598784990123</v>
      </c>
      <c r="AA73" s="25">
        <v>4.835357379026272</v>
      </c>
      <c r="AB73" s="182">
        <v>85264699.2209303</v>
      </c>
      <c r="AC73" s="63"/>
      <c r="AD73" s="25">
        <v>1.876406753424946</v>
      </c>
      <c r="AE73" s="25">
        <v>4.5309379219636945</v>
      </c>
      <c r="AF73" s="182">
        <v>241010203.1534884</v>
      </c>
      <c r="AG73" s="59"/>
      <c r="AH73" s="25">
        <v>1.9651967271749615</v>
      </c>
      <c r="AI73" s="25">
        <v>4.723092331054699</v>
      </c>
      <c r="AJ73" s="182">
        <v>21057.627906976715</v>
      </c>
      <c r="AK73" s="25">
        <v>2.8424060106729905</v>
      </c>
      <c r="AL73" s="25">
        <v>4.794474569225579</v>
      </c>
      <c r="AM73" s="182">
        <v>22671.697674418574</v>
      </c>
      <c r="AN73" s="25">
        <v>2.792171733499954</v>
      </c>
      <c r="AO73" s="25">
        <v>4.848446616925133</v>
      </c>
      <c r="AP73" s="182">
        <v>6625.116279069772</v>
      </c>
      <c r="AQ73" s="25">
        <v>1.5399195689247849</v>
      </c>
      <c r="AR73" s="25">
        <v>2.9553817990197495</v>
      </c>
      <c r="AS73" s="182">
        <v>16046.581395348834</v>
      </c>
      <c r="AT73" s="25">
        <v>4.203440055361848</v>
      </c>
      <c r="AU73" s="25">
        <v>6.591698846258392</v>
      </c>
      <c r="AV73" s="182">
        <v>17891.860465116275</v>
      </c>
      <c r="AW73" s="64"/>
      <c r="AX73" s="25">
        <v>2.953920216406773</v>
      </c>
      <c r="AY73" s="25">
        <v>5.378526843741988</v>
      </c>
      <c r="AZ73" s="23">
        <v>62.03785563943326</v>
      </c>
      <c r="BA73" s="23">
        <v>42.97114751681084</v>
      </c>
      <c r="BB73" s="17"/>
      <c r="BC73" s="280">
        <v>13470.38244700072</v>
      </c>
      <c r="BD73" s="281">
        <v>54.74617055902438</v>
      </c>
      <c r="BE73" s="277"/>
      <c r="BF73" s="283"/>
      <c r="BG73" s="284"/>
      <c r="BH73" s="277"/>
      <c r="BI73" s="283"/>
      <c r="BJ73" s="23"/>
      <c r="BK73" s="17"/>
      <c r="BL73" s="22"/>
      <c r="BM73" s="23"/>
    </row>
    <row r="74" spans="1:65" ht="12">
      <c r="A74" s="43" t="s">
        <v>59</v>
      </c>
      <c r="B74" s="44" t="s">
        <v>39</v>
      </c>
      <c r="C74" s="183">
        <v>4191.074074074077</v>
      </c>
      <c r="D74" s="45">
        <v>3.932583763431183</v>
      </c>
      <c r="E74" s="45">
        <v>5.170309384963527</v>
      </c>
      <c r="F74" s="183">
        <v>3333464671.555556</v>
      </c>
      <c r="G74" s="99">
        <v>1.5759863147355204</v>
      </c>
      <c r="H74" s="99">
        <v>4.133051340538707</v>
      </c>
      <c r="I74" s="183">
        <v>2262898315.9259257</v>
      </c>
      <c r="J74" s="99">
        <v>1.3853393603635642</v>
      </c>
      <c r="K74" s="99">
        <v>3.5494488329226046</v>
      </c>
      <c r="L74" s="183">
        <v>1065587342.5185181</v>
      </c>
      <c r="M74" s="60"/>
      <c r="N74" s="99">
        <v>2.2576231591346083</v>
      </c>
      <c r="O74" s="99">
        <v>6.314044526433915</v>
      </c>
      <c r="P74" s="183">
        <v>353195984.7222221</v>
      </c>
      <c r="Q74" s="60"/>
      <c r="R74" s="99">
        <v>2.061389727066088</v>
      </c>
      <c r="S74" s="99">
        <v>5.351392397028371</v>
      </c>
      <c r="T74" s="183">
        <f t="shared" si="0"/>
        <v>712391357.796296</v>
      </c>
      <c r="U74" s="99" t="e">
        <v>#DIV/0!</v>
      </c>
      <c r="V74" s="99">
        <v>2.369863407729925</v>
      </c>
      <c r="W74" s="99">
        <v>6.932314180826604</v>
      </c>
      <c r="X74" s="183">
        <v>222079004.21481487</v>
      </c>
      <c r="Y74" s="60"/>
      <c r="Z74" s="99">
        <v>2.876715343605766</v>
      </c>
      <c r="AA74" s="99">
        <v>6.894782350968595</v>
      </c>
      <c r="AB74" s="183">
        <v>120076014.29629631</v>
      </c>
      <c r="AC74" s="62"/>
      <c r="AD74" s="99">
        <v>2.6424938598107737</v>
      </c>
      <c r="AE74" s="99">
        <v>6.380799693946397</v>
      </c>
      <c r="AF74" s="183">
        <v>342155018.5111112</v>
      </c>
      <c r="AG74" s="60"/>
      <c r="AH74" s="99">
        <v>2.7899313546335716</v>
      </c>
      <c r="AI74" s="99">
        <v>6.705233732086156</v>
      </c>
      <c r="AJ74" s="183">
        <v>27549.074074074077</v>
      </c>
      <c r="AK74" s="99">
        <v>3.7186360250329877</v>
      </c>
      <c r="AL74" s="99">
        <v>6.272469797516872</v>
      </c>
      <c r="AM74" s="183">
        <v>29432.62962962963</v>
      </c>
      <c r="AN74" s="99">
        <v>3.6248258809111285</v>
      </c>
      <c r="AO74" s="99">
        <v>6.29430295006119</v>
      </c>
      <c r="AP74" s="183">
        <v>14988.296296296277</v>
      </c>
      <c r="AQ74" s="99">
        <v>3.483828781153146</v>
      </c>
      <c r="AR74" s="99">
        <v>6.6860921690281225</v>
      </c>
      <c r="AS74" s="183">
        <v>14444.33333333332</v>
      </c>
      <c r="AT74" s="99">
        <v>3.7837273753480187</v>
      </c>
      <c r="AU74" s="99">
        <v>5.933518985913264</v>
      </c>
      <c r="AV74" s="183">
        <v>23192.55555555555</v>
      </c>
      <c r="AW74" s="52"/>
      <c r="AX74" s="99">
        <v>3.8290572888864483</v>
      </c>
      <c r="AY74" s="99">
        <v>6.971984991373128</v>
      </c>
      <c r="AZ74" s="46">
        <v>67.8842747377895</v>
      </c>
      <c r="BA74" s="46">
        <v>33.145662549579704</v>
      </c>
      <c r="BB74" s="17"/>
      <c r="BC74" s="280">
        <v>14752.795037679722</v>
      </c>
      <c r="BD74" s="281">
        <v>54.06905291242568</v>
      </c>
      <c r="BE74" s="277"/>
      <c r="BF74" s="283"/>
      <c r="BG74" s="284"/>
      <c r="BH74" s="277"/>
      <c r="BI74" s="283"/>
      <c r="BJ74" s="23"/>
      <c r="BK74" s="17"/>
      <c r="BL74" s="22"/>
      <c r="BM74" s="23"/>
    </row>
    <row r="75" spans="1:65" ht="12" customHeight="1">
      <c r="A75" s="12">
        <v>5239</v>
      </c>
      <c r="B75" s="6" t="s">
        <v>170</v>
      </c>
      <c r="C75" s="182">
        <v>4660.468531468531</v>
      </c>
      <c r="D75" s="22">
        <v>4.373027666156008</v>
      </c>
      <c r="E75" s="22">
        <v>5.749376832930928</v>
      </c>
      <c r="F75" s="182">
        <v>2859822457.46853</v>
      </c>
      <c r="G75" s="25">
        <v>1.3520590435537763</v>
      </c>
      <c r="H75" s="25">
        <v>3.545798202813207</v>
      </c>
      <c r="I75" s="182">
        <v>1913487081.664335</v>
      </c>
      <c r="J75" s="25">
        <v>1.1714308818565518</v>
      </c>
      <c r="K75" s="25">
        <v>3.00138297908755</v>
      </c>
      <c r="L75" s="182">
        <v>939672793.6643357</v>
      </c>
      <c r="M75" s="59"/>
      <c r="N75" s="25">
        <v>1.9908523462481478</v>
      </c>
      <c r="O75" s="25">
        <v>5.567948888593388</v>
      </c>
      <c r="P75" s="182">
        <v>406888396.5349648</v>
      </c>
      <c r="Q75" s="59"/>
      <c r="R75" s="25">
        <v>2.37475961494643</v>
      </c>
      <c r="S75" s="25">
        <v>6.164904375594047</v>
      </c>
      <c r="T75" s="182">
        <f t="shared" si="0"/>
        <v>532784397.1293709</v>
      </c>
      <c r="U75" s="25" t="e">
        <v>#DIV/0!</v>
      </c>
      <c r="V75" s="25">
        <v>1.7723772658783203</v>
      </c>
      <c r="W75" s="25">
        <v>5.18455030528206</v>
      </c>
      <c r="X75" s="182">
        <v>147896593.45524475</v>
      </c>
      <c r="Y75" s="59"/>
      <c r="Z75" s="25">
        <v>1.9157884878130433</v>
      </c>
      <c r="AA75" s="25">
        <v>4.591675948516225</v>
      </c>
      <c r="AB75" s="182">
        <v>81250905.44615386</v>
      </c>
      <c r="AC75" s="63"/>
      <c r="AD75" s="25">
        <v>1.7880758284974971</v>
      </c>
      <c r="AE75" s="25">
        <v>4.317646248020721</v>
      </c>
      <c r="AF75" s="182">
        <v>229147498.9013986</v>
      </c>
      <c r="AG75" s="59"/>
      <c r="AH75" s="25">
        <v>1.8684682598046212</v>
      </c>
      <c r="AI75" s="25">
        <v>4.490618158818376</v>
      </c>
      <c r="AJ75" s="182">
        <v>20894.79020979019</v>
      </c>
      <c r="AK75" s="25">
        <v>2.820425811797229</v>
      </c>
      <c r="AL75" s="25">
        <v>4.757399111271771</v>
      </c>
      <c r="AM75" s="182">
        <v>23724.237762237743</v>
      </c>
      <c r="AN75" s="25">
        <v>2.9217991096139313</v>
      </c>
      <c r="AO75" s="25">
        <v>5.073537146150171</v>
      </c>
      <c r="AP75" s="182">
        <v>11637.734265734261</v>
      </c>
      <c r="AQ75" s="25">
        <v>2.7050355010926697</v>
      </c>
      <c r="AR75" s="25">
        <v>5.191448207397913</v>
      </c>
      <c r="AS75" s="182">
        <v>12086.503496503496</v>
      </c>
      <c r="AT75" s="25">
        <v>3.1660882573530476</v>
      </c>
      <c r="AU75" s="25">
        <v>4.964957282196751</v>
      </c>
      <c r="AV75" s="182">
        <v>15202.048951048948</v>
      </c>
      <c r="AW75" s="64"/>
      <c r="AX75" s="25">
        <v>2.509836236139964</v>
      </c>
      <c r="AY75" s="25">
        <v>4.569934385667317</v>
      </c>
      <c r="AZ75" s="23">
        <v>66.90929629799899</v>
      </c>
      <c r="BA75" s="23">
        <v>43.30107238161788</v>
      </c>
      <c r="BB75" s="17"/>
      <c r="BC75" s="280">
        <v>15073.461455048619</v>
      </c>
      <c r="BD75" s="281">
        <v>54.93764497742901</v>
      </c>
      <c r="BE75" s="277"/>
      <c r="BF75" s="283"/>
      <c r="BG75" s="284"/>
      <c r="BH75" s="277"/>
      <c r="BI75" s="283"/>
      <c r="BJ75" s="23"/>
      <c r="BK75" s="17"/>
      <c r="BL75" s="22"/>
      <c r="BM75" s="23"/>
    </row>
    <row r="76" spans="1:65" ht="12">
      <c r="A76" s="43">
        <v>5241</v>
      </c>
      <c r="B76" s="44" t="s">
        <v>40</v>
      </c>
      <c r="C76" s="183">
        <v>7789.302631578965</v>
      </c>
      <c r="D76" s="45">
        <v>7.3088865803849306</v>
      </c>
      <c r="E76" s="45">
        <v>9.609256192225917</v>
      </c>
      <c r="F76" s="183">
        <v>3131714460.355263</v>
      </c>
      <c r="G76" s="99">
        <v>1.4806034014082017</v>
      </c>
      <c r="H76" s="99">
        <v>3.8829080022965097</v>
      </c>
      <c r="I76" s="183">
        <v>2318484564.7368417</v>
      </c>
      <c r="J76" s="99">
        <v>1.4193690902152192</v>
      </c>
      <c r="K76" s="99">
        <v>3.636638144337917</v>
      </c>
      <c r="L76" s="183">
        <v>812491542.921053</v>
      </c>
      <c r="M76" s="60" t="s">
        <v>63</v>
      </c>
      <c r="N76" s="99">
        <v>1.7213978157475183</v>
      </c>
      <c r="O76" s="99">
        <v>4.814347519584363</v>
      </c>
      <c r="P76" s="183">
        <v>200140645.13157895</v>
      </c>
      <c r="Q76" s="60"/>
      <c r="R76" s="99">
        <v>1.1680989809866846</v>
      </c>
      <c r="S76" s="99">
        <v>3.032398931533206</v>
      </c>
      <c r="T76" s="183">
        <f t="shared" si="0"/>
        <v>612350897.7894741</v>
      </c>
      <c r="U76" s="99" t="s">
        <v>63</v>
      </c>
      <c r="V76" s="99">
        <v>2.0370656795317266</v>
      </c>
      <c r="W76" s="99">
        <v>5.958815707028419</v>
      </c>
      <c r="X76" s="183">
        <v>148444495.7499999</v>
      </c>
      <c r="Y76" s="60"/>
      <c r="Z76" s="99">
        <v>1.9228857771029142</v>
      </c>
      <c r="AA76" s="99">
        <v>4.608686413261821</v>
      </c>
      <c r="AB76" s="183">
        <v>80727989.16184211</v>
      </c>
      <c r="AC76" s="62"/>
      <c r="AD76" s="99">
        <v>1.7765680925138627</v>
      </c>
      <c r="AE76" s="99">
        <v>4.289858649586094</v>
      </c>
      <c r="AF76" s="183">
        <v>229172484.91184202</v>
      </c>
      <c r="AG76" s="60"/>
      <c r="AH76" s="99">
        <v>1.8686719956851192</v>
      </c>
      <c r="AI76" s="99">
        <v>4.4911078112594955</v>
      </c>
      <c r="AJ76" s="183">
        <v>25346.684210526342</v>
      </c>
      <c r="AK76" s="99">
        <v>3.421352484187474</v>
      </c>
      <c r="AL76" s="99">
        <v>5.771021949784633</v>
      </c>
      <c r="AM76" s="183">
        <v>25586.65789473687</v>
      </c>
      <c r="AN76" s="99">
        <v>3.1511686488757795</v>
      </c>
      <c r="AO76" s="99">
        <v>5.471824240499414</v>
      </c>
      <c r="AP76" s="183">
        <v>16079.644736842125</v>
      </c>
      <c r="AQ76" s="99">
        <v>3.7374981130290945</v>
      </c>
      <c r="AR76" s="99">
        <v>7.172929106180064</v>
      </c>
      <c r="AS76" s="183">
        <v>9507.01315789475</v>
      </c>
      <c r="AT76" s="99">
        <v>2.4903846451886698</v>
      </c>
      <c r="AU76" s="99">
        <v>3.905340715276748</v>
      </c>
      <c r="AV76" s="183">
        <v>17197.460526315794</v>
      </c>
      <c r="AW76" s="52"/>
      <c r="AX76" s="99">
        <v>2.839275793514386</v>
      </c>
      <c r="AY76" s="99">
        <v>5.169781156371298</v>
      </c>
      <c r="AZ76" s="46">
        <v>74.03243795329385</v>
      </c>
      <c r="BA76" s="46">
        <v>24.632951182733223</v>
      </c>
      <c r="BB76" s="17"/>
      <c r="BC76" s="280">
        <v>13325.949174947027</v>
      </c>
      <c r="BD76" s="281">
        <v>54.382608633599105</v>
      </c>
      <c r="BE76" s="277"/>
      <c r="BF76" s="283"/>
      <c r="BG76" s="284"/>
      <c r="BH76" s="277"/>
      <c r="BI76" s="283"/>
      <c r="BJ76" s="23"/>
      <c r="BK76" s="17"/>
      <c r="BL76" s="22"/>
      <c r="BM76" s="23"/>
    </row>
    <row r="77" spans="1:65" ht="12" customHeight="1">
      <c r="A77" s="12">
        <v>5242</v>
      </c>
      <c r="B77" s="6" t="s">
        <v>41</v>
      </c>
      <c r="C77" s="182">
        <v>863.1164383561627</v>
      </c>
      <c r="D77" s="22">
        <v>0.8098825340327314</v>
      </c>
      <c r="E77" s="22">
        <v>1.064781710529673</v>
      </c>
      <c r="F77" s="182">
        <v>409688486.52054787</v>
      </c>
      <c r="G77" s="25">
        <v>0.1936914026929805</v>
      </c>
      <c r="H77" s="25">
        <v>0.507959050193523</v>
      </c>
      <c r="I77" s="182">
        <v>334162555.9931508</v>
      </c>
      <c r="J77" s="25">
        <v>0.20457328476449263</v>
      </c>
      <c r="K77" s="25">
        <v>0.5241476764681765</v>
      </c>
      <c r="L77" s="182">
        <v>75493304.63013701</v>
      </c>
      <c r="M77" s="63"/>
      <c r="N77" s="25">
        <v>0.15994506136848127</v>
      </c>
      <c r="O77" s="25">
        <v>0.4473289686002826</v>
      </c>
      <c r="P77" s="182">
        <v>21475775.19178084</v>
      </c>
      <c r="Q77" s="63"/>
      <c r="R77" s="25">
        <v>0.1253410125710651</v>
      </c>
      <c r="S77" s="25">
        <v>0.32538676840273745</v>
      </c>
      <c r="T77" s="182">
        <f t="shared" si="0"/>
        <v>54017529.438356176</v>
      </c>
      <c r="U77" s="25" t="e">
        <v>#DIV/0!</v>
      </c>
      <c r="V77" s="25">
        <v>0.17969640562166833</v>
      </c>
      <c r="W77" s="25">
        <v>0.5256471477940238</v>
      </c>
      <c r="X77" s="182">
        <v>18167829.61643836</v>
      </c>
      <c r="Y77" s="63"/>
      <c r="Z77" s="25">
        <v>0.23533820498883962</v>
      </c>
      <c r="AA77" s="25">
        <v>0.5640480577518162</v>
      </c>
      <c r="AB77" s="182">
        <v>9792435.760273974</v>
      </c>
      <c r="AC77" s="63"/>
      <c r="AD77" s="25">
        <v>0.215500585364729</v>
      </c>
      <c r="AE77" s="25">
        <v>0.5203667982180286</v>
      </c>
      <c r="AF77" s="182">
        <v>27960265.376712333</v>
      </c>
      <c r="AG77" s="63"/>
      <c r="AH77" s="25">
        <v>0.2279879494324353</v>
      </c>
      <c r="AI77" s="25">
        <v>0.547939104847366</v>
      </c>
      <c r="AJ77" s="182">
        <v>3161.4109589041077</v>
      </c>
      <c r="AK77" s="25">
        <v>0.42673436682862526</v>
      </c>
      <c r="AL77" s="25">
        <v>0.7198011339308996</v>
      </c>
      <c r="AM77" s="182">
        <v>3238.417808219176</v>
      </c>
      <c r="AN77" s="25">
        <v>0.3988328882655829</v>
      </c>
      <c r="AO77" s="25">
        <v>0.6925505135050737</v>
      </c>
      <c r="AP77" s="182">
        <v>2265.1506849315056</v>
      </c>
      <c r="AQ77" s="25">
        <v>0.5265039464000433</v>
      </c>
      <c r="AR77" s="25">
        <v>1.0104554885221795</v>
      </c>
      <c r="AS77" s="182">
        <v>973.2671232876705</v>
      </c>
      <c r="AT77" s="25">
        <v>0.25494963131399473</v>
      </c>
      <c r="AU77" s="25">
        <v>0.3998037722561963</v>
      </c>
      <c r="AV77" s="182">
        <v>2139.1301369863013</v>
      </c>
      <c r="AW77" s="17"/>
      <c r="AX77" s="25">
        <v>0.3531672834967954</v>
      </c>
      <c r="AY77" s="25">
        <v>0.6430504466805055</v>
      </c>
      <c r="AZ77" s="23">
        <v>81.5650346513682</v>
      </c>
      <c r="BA77" s="23">
        <v>28.44725806744945</v>
      </c>
      <c r="BB77" s="17"/>
      <c r="BC77" s="280">
        <v>13070.857585178974</v>
      </c>
      <c r="BD77" s="281">
        <v>53.899865680233596</v>
      </c>
      <c r="BE77" s="277"/>
      <c r="BF77" s="283"/>
      <c r="BG77" s="284"/>
      <c r="BH77" s="277"/>
      <c r="BI77" s="283"/>
      <c r="BJ77" s="23"/>
      <c r="BK77" s="17"/>
      <c r="BL77" s="22"/>
      <c r="BM77" s="23"/>
    </row>
    <row r="78" spans="1:65" ht="12">
      <c r="A78" s="43">
        <v>5244</v>
      </c>
      <c r="B78" s="44" t="s">
        <v>42</v>
      </c>
      <c r="C78" s="183">
        <v>3002.8686131386908</v>
      </c>
      <c r="D78" s="45">
        <v>2.8176625235036603</v>
      </c>
      <c r="E78" s="45">
        <v>3.7044823111969096</v>
      </c>
      <c r="F78" s="183">
        <v>1196747453.7445257</v>
      </c>
      <c r="G78" s="99">
        <v>0.5657949896363613</v>
      </c>
      <c r="H78" s="99">
        <v>1.4838071362181113</v>
      </c>
      <c r="I78" s="183">
        <v>805213077.1605837</v>
      </c>
      <c r="J78" s="99">
        <v>0.49294895904926517</v>
      </c>
      <c r="K78" s="99">
        <v>1.263009741474928</v>
      </c>
      <c r="L78" s="183">
        <v>391392208.5839415</v>
      </c>
      <c r="M78" s="60"/>
      <c r="N78" s="99">
        <v>0.8292291763859739</v>
      </c>
      <c r="O78" s="99">
        <v>2.31916027311048</v>
      </c>
      <c r="P78" s="183">
        <v>120109898.7080292</v>
      </c>
      <c r="Q78" s="60"/>
      <c r="R78" s="99">
        <v>0.7010082844243102</v>
      </c>
      <c r="S78" s="99">
        <v>1.819825894282186</v>
      </c>
      <c r="T78" s="183">
        <f t="shared" si="0"/>
        <v>271282309.8759123</v>
      </c>
      <c r="U78" s="99" t="e">
        <v>#DIV/0!</v>
      </c>
      <c r="V78" s="99">
        <v>0.9024562304182369</v>
      </c>
      <c r="W78" s="99">
        <v>2.639861058362156</v>
      </c>
      <c r="X78" s="183">
        <v>77641893.59124088</v>
      </c>
      <c r="Y78" s="62"/>
      <c r="Z78" s="99">
        <v>1.0057394997344324</v>
      </c>
      <c r="AA78" s="99">
        <v>2.410511338167095</v>
      </c>
      <c r="AB78" s="183">
        <v>44751915.93284674</v>
      </c>
      <c r="AC78" s="62"/>
      <c r="AD78" s="99">
        <v>0.9848483376164412</v>
      </c>
      <c r="AE78" s="99">
        <v>2.37810201447227</v>
      </c>
      <c r="AF78" s="183">
        <v>122393809.52408762</v>
      </c>
      <c r="AG78" s="60"/>
      <c r="AH78" s="99">
        <v>0.997998884512086</v>
      </c>
      <c r="AI78" s="99">
        <v>2.3985592956976878</v>
      </c>
      <c r="AJ78" s="183">
        <v>10509.737226277362</v>
      </c>
      <c r="AK78" s="99">
        <v>1.4186279857603095</v>
      </c>
      <c r="AL78" s="99">
        <v>2.3928938284608807</v>
      </c>
      <c r="AM78" s="183">
        <v>11032.321167883201</v>
      </c>
      <c r="AN78" s="99">
        <v>1.3587043970956914</v>
      </c>
      <c r="AO78" s="99">
        <v>2.3593125231027328</v>
      </c>
      <c r="AP78" s="183">
        <v>4116.43065693431</v>
      </c>
      <c r="AQ78" s="99">
        <v>0.9568091872985364</v>
      </c>
      <c r="AR78" s="99">
        <v>1.836288410343001</v>
      </c>
      <c r="AS78" s="183">
        <v>6915.890510948904</v>
      </c>
      <c r="AT78" s="99">
        <v>1.8116339222661937</v>
      </c>
      <c r="AU78" s="99">
        <v>2.8409457677437118</v>
      </c>
      <c r="AV78" s="183">
        <v>7250.14598540146</v>
      </c>
      <c r="AW78" s="49"/>
      <c r="AX78" s="99">
        <v>1.196988588186969</v>
      </c>
      <c r="AY78" s="99">
        <v>2.1794885377939672</v>
      </c>
      <c r="AZ78" s="46">
        <v>67.28345856438945</v>
      </c>
      <c r="BA78" s="46">
        <v>30.687861452987853</v>
      </c>
      <c r="BB78" s="17"/>
      <c r="BC78" s="280">
        <v>16881.564836147274</v>
      </c>
      <c r="BD78" s="281">
        <v>57.638877496279136</v>
      </c>
      <c r="BE78" s="277"/>
      <c r="BF78" s="283"/>
      <c r="BG78" s="284"/>
      <c r="BH78" s="277"/>
      <c r="BI78" s="283"/>
      <c r="BJ78" s="23"/>
      <c r="BK78" s="17"/>
      <c r="BL78" s="22"/>
      <c r="BM78" s="23"/>
    </row>
    <row r="79" spans="1:65" ht="12" customHeight="1">
      <c r="A79" s="12" t="s">
        <v>62</v>
      </c>
      <c r="B79" s="6" t="s">
        <v>49</v>
      </c>
      <c r="C79" s="182">
        <v>2437.8133809807437</v>
      </c>
      <c r="D79" s="22">
        <v>2.2874578570740622</v>
      </c>
      <c r="E79" s="22">
        <v>3.0074031572107276</v>
      </c>
      <c r="F79" s="182">
        <v>1649024175.7196746</v>
      </c>
      <c r="G79" s="25">
        <v>0.7796211418642348</v>
      </c>
      <c r="H79" s="25">
        <v>2.044569914958329</v>
      </c>
      <c r="I79" s="182">
        <v>1082446154.7131224</v>
      </c>
      <c r="J79" s="25">
        <v>0.6626701929311805</v>
      </c>
      <c r="K79" s="25">
        <v>1.697861195754154</v>
      </c>
      <c r="L79" s="182">
        <v>556091396.0956918</v>
      </c>
      <c r="M79" s="59"/>
      <c r="N79" s="25">
        <v>1.1781716658288037</v>
      </c>
      <c r="O79" s="25">
        <v>3.295070892467905</v>
      </c>
      <c r="P79" s="182">
        <v>208964062.11693466</v>
      </c>
      <c r="Q79" s="59"/>
      <c r="R79" s="25">
        <v>1.2195958889867498</v>
      </c>
      <c r="S79" s="25">
        <v>3.1660855208877776</v>
      </c>
      <c r="T79" s="182">
        <f t="shared" si="0"/>
        <v>347127333.97875714</v>
      </c>
      <c r="U79" s="25"/>
      <c r="V79" s="25">
        <v>1.1547646635746118</v>
      </c>
      <c r="W79" s="25">
        <v>3.3779125947532394</v>
      </c>
      <c r="X79" s="182">
        <v>97840676.90871552</v>
      </c>
      <c r="Y79" s="63"/>
      <c r="Z79" s="25">
        <v>1.2673858003245682</v>
      </c>
      <c r="AA79" s="25">
        <v>3.0376134598681275</v>
      </c>
      <c r="AB79" s="182">
        <v>53335873.999245584</v>
      </c>
      <c r="AC79" s="63"/>
      <c r="AD79" s="25">
        <v>1.1737541454604625</v>
      </c>
      <c r="AE79" s="25">
        <v>2.8342507076473393</v>
      </c>
      <c r="AF79" s="182">
        <v>151176550.9079611</v>
      </c>
      <c r="AG79" s="59"/>
      <c r="AH79" s="25">
        <v>1.2326933017052395</v>
      </c>
      <c r="AI79" s="25">
        <v>2.962616515342979</v>
      </c>
      <c r="AJ79" s="182">
        <v>12071.732578916024</v>
      </c>
      <c r="AK79" s="25">
        <v>1.6294696341452364</v>
      </c>
      <c r="AL79" s="25">
        <v>2.748534408138585</v>
      </c>
      <c r="AM79" s="182">
        <v>12554.290649195951</v>
      </c>
      <c r="AN79" s="25">
        <v>1.5461451536723834</v>
      </c>
      <c r="AO79" s="25">
        <v>2.684792682934802</v>
      </c>
      <c r="AP79" s="182">
        <v>6880.012308914036</v>
      </c>
      <c r="AQ79" s="25">
        <v>1.5991667380104773</v>
      </c>
      <c r="AR79" s="25">
        <v>3.0690877410005752</v>
      </c>
      <c r="AS79" s="182">
        <v>5674.278340281915</v>
      </c>
      <c r="AT79" s="25">
        <v>1.4863906693376194</v>
      </c>
      <c r="AU79" s="25">
        <v>2.3309098098506347</v>
      </c>
      <c r="AV79" s="182">
        <v>9614.479253523925</v>
      </c>
      <c r="AW79" s="64" t="s">
        <v>63</v>
      </c>
      <c r="AX79" s="25">
        <v>1.5873365820496996</v>
      </c>
      <c r="AY79" s="25">
        <v>2.8902379858428433</v>
      </c>
      <c r="AZ79" s="23">
        <v>65.6416182765008</v>
      </c>
      <c r="BA79" s="23">
        <v>37.57728739988926</v>
      </c>
      <c r="BB79" s="17"/>
      <c r="BC79" s="280">
        <v>15723.84181416289</v>
      </c>
      <c r="BD79" s="281">
        <v>54.51298548251816</v>
      </c>
      <c r="BE79" s="277"/>
      <c r="BF79" s="283"/>
      <c r="BG79" s="284"/>
      <c r="BH79" s="277"/>
      <c r="BI79" s="283"/>
      <c r="BJ79" s="23"/>
      <c r="BK79" s="17"/>
      <c r="BL79" s="22"/>
      <c r="BM79" s="23"/>
    </row>
    <row r="80" spans="1:70" s="8" customFormat="1" ht="12">
      <c r="A80" s="93" t="s">
        <v>43</v>
      </c>
      <c r="B80" s="94" t="s">
        <v>44</v>
      </c>
      <c r="C80" s="185">
        <v>81060.41170887575</v>
      </c>
      <c r="D80" s="106">
        <v>76.06089830655122</v>
      </c>
      <c r="E80" s="106">
        <v>100</v>
      </c>
      <c r="F80" s="185">
        <v>80653841360.7286</v>
      </c>
      <c r="G80" s="106">
        <v>38.13130263535764</v>
      </c>
      <c r="H80" s="106">
        <v>100</v>
      </c>
      <c r="I80" s="185">
        <v>63753512797.15906</v>
      </c>
      <c r="J80" s="106">
        <v>39.02970364057566</v>
      </c>
      <c r="K80" s="106" t="s">
        <v>193</v>
      </c>
      <c r="L80" s="185">
        <v>16876462274.813053</v>
      </c>
      <c r="M80" s="111"/>
      <c r="N80" s="106">
        <v>35.75557868942813</v>
      </c>
      <c r="O80" s="106">
        <v>100</v>
      </c>
      <c r="P80" s="185">
        <v>6600076363.646066</v>
      </c>
      <c r="Q80" s="111"/>
      <c r="R80" s="106">
        <v>38.520623683114295</v>
      </c>
      <c r="S80" s="106">
        <v>100</v>
      </c>
      <c r="T80" s="185">
        <f t="shared" si="0"/>
        <v>10276385911.166988</v>
      </c>
      <c r="U80" s="106" t="e">
        <v>#DIV/0!</v>
      </c>
      <c r="V80" s="106">
        <v>34.1857472975546</v>
      </c>
      <c r="W80" s="106">
        <v>100</v>
      </c>
      <c r="X80" s="185">
        <v>3220971930.8052807</v>
      </c>
      <c r="Y80" s="112"/>
      <c r="Z80" s="106">
        <v>41.723076917745466</v>
      </c>
      <c r="AA80" s="106">
        <v>100</v>
      </c>
      <c r="AB80" s="185">
        <v>1881833313.3104777</v>
      </c>
      <c r="AC80" s="112"/>
      <c r="AD80" s="106">
        <v>41.41320816445256</v>
      </c>
      <c r="AE80" s="106">
        <v>100</v>
      </c>
      <c r="AF80" s="185">
        <v>5102805244.115759</v>
      </c>
      <c r="AG80" s="112"/>
      <c r="AH80" s="106">
        <v>41.6082640234162</v>
      </c>
      <c r="AI80" s="106">
        <v>100</v>
      </c>
      <c r="AJ80" s="185">
        <v>439206.16540840303</v>
      </c>
      <c r="AK80" s="106">
        <v>59.28503675705399</v>
      </c>
      <c r="AL80" s="106">
        <v>100</v>
      </c>
      <c r="AM80" s="185">
        <v>467607.4517408398</v>
      </c>
      <c r="AN80" s="106">
        <v>57.588996107597424</v>
      </c>
      <c r="AO80" s="106">
        <v>100</v>
      </c>
      <c r="AP80" s="185">
        <v>224171.2485766547</v>
      </c>
      <c r="AQ80" s="106">
        <v>52.10560508410623</v>
      </c>
      <c r="AR80" s="106">
        <v>100</v>
      </c>
      <c r="AS80" s="185">
        <v>243436.20316418525</v>
      </c>
      <c r="AT80" s="106">
        <v>63.76869079429838</v>
      </c>
      <c r="AU80" s="106">
        <v>100</v>
      </c>
      <c r="AV80" s="185">
        <v>332653.54965986224</v>
      </c>
      <c r="AW80" s="107"/>
      <c r="AX80" s="106">
        <v>54.920618641956054</v>
      </c>
      <c r="AY80" s="106">
        <v>100</v>
      </c>
      <c r="AZ80" s="110">
        <v>79.04584793676234</v>
      </c>
      <c r="BA80" s="110">
        <v>39.10817478314884</v>
      </c>
      <c r="BB80" s="19"/>
      <c r="BC80" s="280">
        <v>15339.698762671764</v>
      </c>
      <c r="BD80" s="281">
        <v>58.42439343580362</v>
      </c>
      <c r="BE80" s="280"/>
      <c r="BF80" s="285"/>
      <c r="BG80" s="286"/>
      <c r="BH80" s="280"/>
      <c r="BI80" s="285"/>
      <c r="BJ80" s="21"/>
      <c r="BK80" s="19"/>
      <c r="BL80" s="37"/>
      <c r="BM80" s="21"/>
      <c r="BN80" s="18"/>
      <c r="BO80" s="18"/>
      <c r="BP80" s="18"/>
      <c r="BQ80" s="18"/>
      <c r="BR80" s="18"/>
    </row>
    <row r="82" ht="12">
      <c r="T82" s="296">
        <f>+T56-T16</f>
        <v>0</v>
      </c>
    </row>
    <row r="83" ht="12">
      <c r="T83" s="180">
        <f aca="true" t="shared" si="1" ref="T83:T116">+T57-T17</f>
        <v>0</v>
      </c>
    </row>
    <row r="84" ht="12">
      <c r="T84" s="180">
        <f t="shared" si="1"/>
        <v>0</v>
      </c>
    </row>
    <row r="85" ht="12">
      <c r="T85" s="296">
        <f t="shared" si="1"/>
        <v>0</v>
      </c>
    </row>
    <row r="86" ht="12">
      <c r="T86" s="296">
        <f t="shared" si="1"/>
        <v>0</v>
      </c>
    </row>
    <row r="87" ht="12">
      <c r="T87" s="296">
        <f t="shared" si="1"/>
        <v>0</v>
      </c>
    </row>
    <row r="88" ht="12">
      <c r="T88" s="180">
        <f t="shared" si="1"/>
        <v>0</v>
      </c>
    </row>
    <row r="89" ht="12">
      <c r="T89" s="180">
        <f t="shared" si="1"/>
        <v>0</v>
      </c>
    </row>
    <row r="90" ht="12">
      <c r="T90" s="180">
        <f t="shared" si="1"/>
        <v>0</v>
      </c>
    </row>
    <row r="91" ht="12">
      <c r="T91" s="180">
        <f t="shared" si="1"/>
        <v>0</v>
      </c>
    </row>
    <row r="92" ht="12">
      <c r="T92" s="180">
        <f t="shared" si="1"/>
        <v>3.814697265625E-06</v>
      </c>
    </row>
    <row r="93" ht="12">
      <c r="T93" s="180">
        <f t="shared" si="1"/>
        <v>0</v>
      </c>
    </row>
    <row r="94" ht="12">
      <c r="T94" s="180">
        <f t="shared" si="1"/>
        <v>0</v>
      </c>
    </row>
    <row r="95" ht="12">
      <c r="T95" s="180">
        <f t="shared" si="1"/>
        <v>0</v>
      </c>
    </row>
    <row r="96" ht="12">
      <c r="T96" s="180">
        <f t="shared" si="1"/>
        <v>-2.2649765014648438E-06</v>
      </c>
    </row>
    <row r="97" ht="12">
      <c r="T97" s="180">
        <f t="shared" si="1"/>
        <v>0</v>
      </c>
    </row>
    <row r="98" ht="12">
      <c r="T98" s="180">
        <f t="shared" si="1"/>
        <v>0</v>
      </c>
    </row>
    <row r="99" ht="12">
      <c r="T99" s="180">
        <f t="shared" si="1"/>
        <v>0</v>
      </c>
    </row>
    <row r="100" ht="12">
      <c r="T100" s="180">
        <f t="shared" si="1"/>
        <v>0</v>
      </c>
    </row>
    <row r="101" ht="12">
      <c r="T101" s="180">
        <f t="shared" si="1"/>
        <v>0</v>
      </c>
    </row>
    <row r="102" ht="12">
      <c r="T102" s="180">
        <f t="shared" si="1"/>
        <v>0</v>
      </c>
    </row>
    <row r="103" ht="12">
      <c r="T103" s="180">
        <f t="shared" si="1"/>
        <v>0</v>
      </c>
    </row>
    <row r="104" ht="12">
      <c r="T104" s="180">
        <f t="shared" si="1"/>
        <v>0</v>
      </c>
    </row>
    <row r="105" ht="12">
      <c r="T105" s="180">
        <f t="shared" si="1"/>
        <v>0</v>
      </c>
    </row>
    <row r="106" ht="12">
      <c r="T106" s="180">
        <f t="shared" si="1"/>
        <v>0</v>
      </c>
    </row>
    <row r="107" ht="12">
      <c r="T107" s="180">
        <f t="shared" si="1"/>
        <v>0</v>
      </c>
    </row>
    <row r="108" ht="12">
      <c r="T108" s="296">
        <f t="shared" si="1"/>
        <v>0</v>
      </c>
    </row>
    <row r="109" ht="12">
      <c r="T109" s="296">
        <f t="shared" si="1"/>
        <v>0</v>
      </c>
    </row>
    <row r="110" ht="12">
      <c r="T110" s="296">
        <f t="shared" si="1"/>
        <v>0</v>
      </c>
    </row>
    <row r="111" ht="12">
      <c r="T111" s="296">
        <f t="shared" si="1"/>
        <v>0</v>
      </c>
    </row>
    <row r="112" ht="12">
      <c r="T112" s="296">
        <f t="shared" si="1"/>
        <v>0</v>
      </c>
    </row>
    <row r="113" ht="12">
      <c r="T113" s="296">
        <f t="shared" si="1"/>
        <v>0</v>
      </c>
    </row>
    <row r="114" ht="12">
      <c r="T114" s="296">
        <f t="shared" si="1"/>
        <v>0</v>
      </c>
    </row>
    <row r="115" ht="12">
      <c r="T115" s="296">
        <f t="shared" si="1"/>
        <v>0</v>
      </c>
    </row>
    <row r="116" ht="12">
      <c r="T116" s="180">
        <f t="shared" si="1"/>
        <v>0</v>
      </c>
    </row>
  </sheetData>
  <sheetProtection/>
  <mergeCells count="143">
    <mergeCell ref="AU54:AU55"/>
    <mergeCell ref="AV54:AV55"/>
    <mergeCell ref="AX54:AX55"/>
    <mergeCell ref="AY54:AY55"/>
    <mergeCell ref="AO54:AO55"/>
    <mergeCell ref="AP54:AP55"/>
    <mergeCell ref="AQ54:AQ55"/>
    <mergeCell ref="AR54:AR55"/>
    <mergeCell ref="AS54:AS55"/>
    <mergeCell ref="AT54:AT55"/>
    <mergeCell ref="AI54:AI55"/>
    <mergeCell ref="AJ54:AJ55"/>
    <mergeCell ref="AK54:AK55"/>
    <mergeCell ref="AL54:AL55"/>
    <mergeCell ref="AM54:AM55"/>
    <mergeCell ref="AN54:AN55"/>
    <mergeCell ref="AA54:AA55"/>
    <mergeCell ref="AB54:AB55"/>
    <mergeCell ref="AD54:AD55"/>
    <mergeCell ref="AE54:AE55"/>
    <mergeCell ref="AF54:AF55"/>
    <mergeCell ref="AH54:AH55"/>
    <mergeCell ref="P54:P55"/>
    <mergeCell ref="R54:R55"/>
    <mergeCell ref="S54:S55"/>
    <mergeCell ref="T54:T55"/>
    <mergeCell ref="V54:V55"/>
    <mergeCell ref="W54:W55"/>
    <mergeCell ref="I54:I55"/>
    <mergeCell ref="J54:J55"/>
    <mergeCell ref="K54:K55"/>
    <mergeCell ref="L54:L55"/>
    <mergeCell ref="N54:N55"/>
    <mergeCell ref="O54:O55"/>
    <mergeCell ref="C54:C55"/>
    <mergeCell ref="D54:D55"/>
    <mergeCell ref="E54:E55"/>
    <mergeCell ref="F54:F55"/>
    <mergeCell ref="G54:G55"/>
    <mergeCell ref="H54:H55"/>
    <mergeCell ref="T53:W53"/>
    <mergeCell ref="X53:AA53"/>
    <mergeCell ref="AB53:AE53"/>
    <mergeCell ref="AJ53:AL53"/>
    <mergeCell ref="AM53:AO53"/>
    <mergeCell ref="AP53:AR53"/>
    <mergeCell ref="X52:AA52"/>
    <mergeCell ref="AB52:AE52"/>
    <mergeCell ref="AF52:AI53"/>
    <mergeCell ref="AJ52:AY52"/>
    <mergeCell ref="AZ52:AZ55"/>
    <mergeCell ref="BA52:BA55"/>
    <mergeCell ref="AS53:AU53"/>
    <mergeCell ref="AV53:AY53"/>
    <mergeCell ref="X54:X55"/>
    <mergeCell ref="Z54:Z55"/>
    <mergeCell ref="C52:E52"/>
    <mergeCell ref="F52:H52"/>
    <mergeCell ref="I52:K53"/>
    <mergeCell ref="L52:O52"/>
    <mergeCell ref="P52:S52"/>
    <mergeCell ref="T52:W52"/>
    <mergeCell ref="C53:E53"/>
    <mergeCell ref="F53:H53"/>
    <mergeCell ref="L53:O53"/>
    <mergeCell ref="P53:S53"/>
    <mergeCell ref="AP13:AR13"/>
    <mergeCell ref="AS13:AU13"/>
    <mergeCell ref="AP14:AP15"/>
    <mergeCell ref="AQ14:AQ15"/>
    <mergeCell ref="AR14:AR15"/>
    <mergeCell ref="AS14:AS15"/>
    <mergeCell ref="AT14:AT15"/>
    <mergeCell ref="AU14:AU15"/>
    <mergeCell ref="X13:AA13"/>
    <mergeCell ref="L12:O12"/>
    <mergeCell ref="P12:S12"/>
    <mergeCell ref="J14:J15"/>
    <mergeCell ref="T12:W12"/>
    <mergeCell ref="AH14:AH15"/>
    <mergeCell ref="V14:V15"/>
    <mergeCell ref="W14:W15"/>
    <mergeCell ref="R14:R15"/>
    <mergeCell ref="X12:AA12"/>
    <mergeCell ref="P13:S13"/>
    <mergeCell ref="T13:W13"/>
    <mergeCell ref="S14:S15"/>
    <mergeCell ref="O14:O15"/>
    <mergeCell ref="P14:P15"/>
    <mergeCell ref="L13:O13"/>
    <mergeCell ref="AZ12:AZ15"/>
    <mergeCell ref="AK14:AK15"/>
    <mergeCell ref="AB12:AE12"/>
    <mergeCell ref="AF12:AI13"/>
    <mergeCell ref="AE14:AE15"/>
    <mergeCell ref="AJ12:AY12"/>
    <mergeCell ref="AJ14:AJ15"/>
    <mergeCell ref="AI14:AI15"/>
    <mergeCell ref="AF14:AF15"/>
    <mergeCell ref="AV14:AV15"/>
    <mergeCell ref="C12:E12"/>
    <mergeCell ref="F12:H12"/>
    <mergeCell ref="I12:K13"/>
    <mergeCell ref="BA12:BA15"/>
    <mergeCell ref="AL14:AL15"/>
    <mergeCell ref="AX14:AX15"/>
    <mergeCell ref="AY14:AY15"/>
    <mergeCell ref="AJ13:AL13"/>
    <mergeCell ref="AV13:AY13"/>
    <mergeCell ref="AM13:AO13"/>
    <mergeCell ref="AN14:AN15"/>
    <mergeCell ref="C14:C15"/>
    <mergeCell ref="N14:N15"/>
    <mergeCell ref="H14:H15"/>
    <mergeCell ref="X14:X15"/>
    <mergeCell ref="G14:G15"/>
    <mergeCell ref="AB13:AE13"/>
    <mergeCell ref="AM14:AM15"/>
    <mergeCell ref="AO14:AO15"/>
    <mergeCell ref="A6:N6"/>
    <mergeCell ref="A7:N7"/>
    <mergeCell ref="A9:N9"/>
    <mergeCell ref="A10:N10"/>
    <mergeCell ref="A8:N8"/>
    <mergeCell ref="C13:E13"/>
    <mergeCell ref="F13:H13"/>
    <mergeCell ref="A49:E49"/>
    <mergeCell ref="A43:E43"/>
    <mergeCell ref="A44:E44"/>
    <mergeCell ref="A45:E45"/>
    <mergeCell ref="A48:E48"/>
    <mergeCell ref="E14:E15"/>
    <mergeCell ref="D14:D15"/>
    <mergeCell ref="H49:I49"/>
    <mergeCell ref="F14:F15"/>
    <mergeCell ref="AD14:AD15"/>
    <mergeCell ref="K14:K15"/>
    <mergeCell ref="L14:L15"/>
    <mergeCell ref="T14:T15"/>
    <mergeCell ref="I14:I15"/>
    <mergeCell ref="AB14:AB15"/>
    <mergeCell ref="Z14:Z15"/>
    <mergeCell ref="AA14:AA15"/>
  </mergeCells>
  <printOptions horizontalCentered="1" verticalCentered="1"/>
  <pageMargins left="0.14" right="0.17" top="0.23" bottom="0.13" header="0" footer="0"/>
  <pageSetup horizontalDpi="600" verticalDpi="600" orientation="landscape" scale="66" r:id="rId2"/>
  <colBreaks count="3" manualBreakCount="3">
    <brk id="11" max="47" man="1"/>
    <brk id="23" max="49" man="1"/>
    <brk id="35" max="47" man="1"/>
  </colBreaks>
  <drawing r:id="rId1"/>
</worksheet>
</file>

<file path=xl/worksheets/sheet2.xml><?xml version="1.0" encoding="utf-8"?>
<worksheet xmlns="http://schemas.openxmlformats.org/spreadsheetml/2006/main" xmlns:r="http://schemas.openxmlformats.org/officeDocument/2006/relationships">
  <dimension ref="A4:IP51"/>
  <sheetViews>
    <sheetView zoomScaleSheetLayoutView="85" zoomScalePageLayoutView="0" workbookViewId="0" topLeftCell="A1">
      <selection activeCell="D44" sqref="D44"/>
    </sheetView>
  </sheetViews>
  <sheetFormatPr defaultColWidth="11.421875" defaultRowHeight="12.75"/>
  <cols>
    <col min="1" max="1" width="12.8515625" style="1" customWidth="1"/>
    <col min="2" max="2" width="42.00390625" style="1" customWidth="1"/>
    <col min="3" max="3" width="10.57421875" style="180" customWidth="1"/>
    <col min="4" max="5" width="9.140625" style="1" customWidth="1"/>
    <col min="6" max="6" width="1.28515625" style="3" customWidth="1"/>
    <col min="7" max="7" width="11.28125" style="180" customWidth="1"/>
    <col min="8" max="9" width="9.140625" style="3" customWidth="1"/>
    <col min="10" max="10" width="12.7109375" style="180" customWidth="1"/>
    <col min="11" max="12" width="9.140625" style="3" customWidth="1"/>
    <col min="13" max="13" width="1.7109375" style="3" customWidth="1"/>
    <col min="14" max="14" width="11.140625" style="3" customWidth="1"/>
    <col min="15" max="16" width="8.00390625" style="3" customWidth="1"/>
    <col min="17" max="17" width="13.57421875" style="3" customWidth="1"/>
    <col min="18" max="18" width="8.00390625" style="3" customWidth="1"/>
    <col min="19" max="19" width="8.28125" style="3" customWidth="1"/>
    <col min="20" max="20" width="1.421875" style="3" customWidth="1"/>
    <col min="21" max="21" width="12.00390625" style="180" customWidth="1"/>
    <col min="22" max="23" width="9.140625" style="1" customWidth="1"/>
    <col min="24" max="24" width="10.421875" style="180" customWidth="1"/>
    <col min="25" max="25" width="1.1484375" style="1" customWidth="1"/>
    <col min="26" max="27" width="9.140625" style="1" customWidth="1"/>
    <col min="28" max="48" width="11.421875" style="6" customWidth="1"/>
    <col min="49" max="16384" width="11.421875" style="39" customWidth="1"/>
  </cols>
  <sheetData>
    <row r="4" spans="8:9" ht="23.25">
      <c r="H4" s="177"/>
      <c r="I4" s="178"/>
    </row>
    <row r="6" spans="1:23" ht="12">
      <c r="A6" s="309" t="s">
        <v>73</v>
      </c>
      <c r="B6" s="309"/>
      <c r="C6" s="309"/>
      <c r="D6" s="309"/>
      <c r="E6" s="309"/>
      <c r="F6" s="309"/>
      <c r="G6" s="309"/>
      <c r="H6" s="309"/>
      <c r="I6" s="309"/>
      <c r="J6" s="309"/>
      <c r="K6" s="309"/>
      <c r="L6" s="309"/>
      <c r="M6" s="309"/>
      <c r="N6" s="309"/>
      <c r="O6" s="309"/>
      <c r="P6" s="309"/>
      <c r="Q6" s="309"/>
      <c r="R6" s="309"/>
      <c r="S6" s="309"/>
      <c r="T6" s="309"/>
      <c r="U6" s="309"/>
      <c r="V6" s="309"/>
      <c r="W6" s="309"/>
    </row>
    <row r="7" spans="1:48" s="73" customFormat="1" ht="12" customHeight="1">
      <c r="A7" s="309" t="s">
        <v>66</v>
      </c>
      <c r="B7" s="309"/>
      <c r="C7" s="309"/>
      <c r="D7" s="309"/>
      <c r="E7" s="309"/>
      <c r="F7" s="309"/>
      <c r="G7" s="309"/>
      <c r="H7" s="309"/>
      <c r="I7" s="309"/>
      <c r="J7" s="309"/>
      <c r="K7" s="309"/>
      <c r="L7" s="309"/>
      <c r="M7" s="309"/>
      <c r="N7" s="309"/>
      <c r="O7" s="309"/>
      <c r="P7" s="309"/>
      <c r="Q7" s="309"/>
      <c r="R7" s="309"/>
      <c r="S7" s="309"/>
      <c r="T7" s="309"/>
      <c r="U7" s="309"/>
      <c r="V7" s="309"/>
      <c r="W7" s="309"/>
      <c r="X7" s="196"/>
      <c r="Y7" s="33"/>
      <c r="Z7" s="33"/>
      <c r="AA7" s="33"/>
      <c r="AB7" s="40"/>
      <c r="AC7" s="40"/>
      <c r="AD7" s="40"/>
      <c r="AE7" s="40"/>
      <c r="AF7" s="40"/>
      <c r="AG7" s="40"/>
      <c r="AH7" s="40"/>
      <c r="AI7" s="40"/>
      <c r="AJ7" s="40"/>
      <c r="AK7" s="40"/>
      <c r="AL7" s="40"/>
      <c r="AM7" s="40"/>
      <c r="AN7" s="40"/>
      <c r="AO7" s="40"/>
      <c r="AP7" s="40"/>
      <c r="AQ7" s="40"/>
      <c r="AR7" s="40"/>
      <c r="AS7" s="40"/>
      <c r="AT7" s="40"/>
      <c r="AU7" s="40"/>
      <c r="AV7" s="40"/>
    </row>
    <row r="8" spans="1:67" s="1" customFormat="1" ht="12">
      <c r="A8" s="309" t="s">
        <v>67</v>
      </c>
      <c r="B8" s="309"/>
      <c r="C8" s="309"/>
      <c r="D8" s="309"/>
      <c r="E8" s="309"/>
      <c r="F8" s="309"/>
      <c r="G8" s="309"/>
      <c r="H8" s="309"/>
      <c r="I8" s="309"/>
      <c r="J8" s="309"/>
      <c r="K8" s="309"/>
      <c r="L8" s="309"/>
      <c r="M8" s="309"/>
      <c r="N8" s="309"/>
      <c r="O8" s="309"/>
      <c r="P8" s="309"/>
      <c r="Q8" s="309"/>
      <c r="R8" s="309"/>
      <c r="S8" s="309"/>
      <c r="T8" s="309"/>
      <c r="U8" s="309"/>
      <c r="V8" s="309"/>
      <c r="W8" s="309"/>
      <c r="X8" s="180"/>
      <c r="AO8" s="2"/>
      <c r="AP8" s="3"/>
      <c r="AQ8" s="3"/>
      <c r="AR8" s="4"/>
      <c r="AS8" s="4"/>
      <c r="AT8" s="3"/>
      <c r="AU8" s="3"/>
      <c r="AX8" s="5"/>
      <c r="AY8" s="6"/>
      <c r="AZ8" s="6"/>
      <c r="BA8" s="6"/>
      <c r="BB8" s="6"/>
      <c r="BC8" s="6"/>
      <c r="BD8" s="6"/>
      <c r="BE8" s="6"/>
      <c r="BF8" s="6"/>
      <c r="BG8" s="6"/>
      <c r="BH8" s="6"/>
      <c r="BI8" s="6"/>
      <c r="BJ8" s="6"/>
      <c r="BK8" s="6"/>
      <c r="BL8" s="6"/>
      <c r="BM8" s="6"/>
      <c r="BN8" s="6"/>
      <c r="BO8" s="6"/>
    </row>
    <row r="9" spans="1:48" s="74" customFormat="1" ht="12">
      <c r="A9" s="309" t="s">
        <v>150</v>
      </c>
      <c r="B9" s="309"/>
      <c r="C9" s="309"/>
      <c r="D9" s="309"/>
      <c r="E9" s="309"/>
      <c r="F9" s="309"/>
      <c r="G9" s="309"/>
      <c r="H9" s="309"/>
      <c r="I9" s="309"/>
      <c r="J9" s="309"/>
      <c r="K9" s="309"/>
      <c r="L9" s="309"/>
      <c r="M9" s="309"/>
      <c r="N9" s="309"/>
      <c r="O9" s="309"/>
      <c r="P9" s="309"/>
      <c r="Q9" s="309"/>
      <c r="R9" s="309"/>
      <c r="S9" s="309"/>
      <c r="T9" s="309"/>
      <c r="U9" s="309"/>
      <c r="V9" s="309"/>
      <c r="W9" s="309"/>
      <c r="X9" s="197"/>
      <c r="Y9" s="15"/>
      <c r="Z9" s="15"/>
      <c r="AA9" s="15"/>
      <c r="AB9" s="15"/>
      <c r="AC9" s="15"/>
      <c r="AD9" s="15"/>
      <c r="AE9" s="15"/>
      <c r="AF9" s="15"/>
      <c r="AG9" s="15"/>
      <c r="AH9" s="15"/>
      <c r="AI9" s="15"/>
      <c r="AJ9" s="15"/>
      <c r="AK9" s="15"/>
      <c r="AL9" s="15"/>
      <c r="AM9" s="15"/>
      <c r="AN9" s="15"/>
      <c r="AO9" s="15"/>
      <c r="AP9" s="15"/>
      <c r="AQ9" s="15"/>
      <c r="AR9" s="15"/>
      <c r="AS9" s="15"/>
      <c r="AT9" s="15"/>
      <c r="AU9" s="15"/>
      <c r="AV9" s="15"/>
    </row>
    <row r="10" spans="1:67" s="1" customFormat="1" ht="12">
      <c r="A10" s="309" t="s">
        <v>183</v>
      </c>
      <c r="B10" s="309"/>
      <c r="C10" s="309"/>
      <c r="D10" s="309"/>
      <c r="E10" s="309"/>
      <c r="F10" s="309"/>
      <c r="G10" s="309"/>
      <c r="H10" s="309"/>
      <c r="I10" s="309"/>
      <c r="J10" s="309"/>
      <c r="K10" s="309"/>
      <c r="L10" s="309"/>
      <c r="M10" s="309"/>
      <c r="N10" s="309"/>
      <c r="O10" s="309"/>
      <c r="P10" s="309"/>
      <c r="Q10" s="309"/>
      <c r="R10" s="309"/>
      <c r="S10" s="309"/>
      <c r="T10" s="309"/>
      <c r="U10" s="309"/>
      <c r="V10" s="309"/>
      <c r="W10" s="309"/>
      <c r="X10" s="180"/>
      <c r="AO10" s="2"/>
      <c r="AP10" s="3"/>
      <c r="AQ10" s="3"/>
      <c r="AR10" s="9"/>
      <c r="AS10" s="9"/>
      <c r="AT10" s="3"/>
      <c r="AU10" s="3"/>
      <c r="AX10" s="5"/>
      <c r="AY10" s="6"/>
      <c r="AZ10" s="6"/>
      <c r="BA10" s="17"/>
      <c r="BB10" s="17"/>
      <c r="BC10" s="6"/>
      <c r="BD10" s="6"/>
      <c r="BE10" s="6"/>
      <c r="BF10" s="6"/>
      <c r="BG10" s="6"/>
      <c r="BH10" s="6"/>
      <c r="BI10" s="6"/>
      <c r="BJ10" s="6"/>
      <c r="BK10" s="6"/>
      <c r="BL10" s="6"/>
      <c r="BM10" s="6"/>
      <c r="BN10" s="6"/>
      <c r="BO10" s="6"/>
    </row>
    <row r="11" spans="1:27" ht="12.75" thickBot="1">
      <c r="A11" s="34"/>
      <c r="B11" s="34"/>
      <c r="C11" s="192"/>
      <c r="D11" s="34"/>
      <c r="E11" s="34"/>
      <c r="F11" s="5"/>
      <c r="G11" s="192"/>
      <c r="H11" s="5"/>
      <c r="I11" s="5"/>
      <c r="J11" s="192"/>
      <c r="K11" s="5"/>
      <c r="L11" s="5"/>
      <c r="M11" s="5"/>
      <c r="N11" s="5"/>
      <c r="O11" s="5"/>
      <c r="P11" s="5"/>
      <c r="Q11" s="5"/>
      <c r="R11" s="5"/>
      <c r="S11" s="5"/>
      <c r="T11" s="5"/>
      <c r="U11" s="182"/>
      <c r="V11" s="6"/>
      <c r="W11" s="6"/>
      <c r="X11" s="182"/>
      <c r="Y11" s="6"/>
      <c r="Z11" s="12"/>
      <c r="AA11" s="12"/>
    </row>
    <row r="12" spans="1:27" ht="12.75" customHeight="1">
      <c r="A12" s="6"/>
      <c r="B12" s="6"/>
      <c r="C12" s="322" t="s">
        <v>91</v>
      </c>
      <c r="D12" s="322"/>
      <c r="E12" s="322"/>
      <c r="F12" s="325" t="s">
        <v>75</v>
      </c>
      <c r="G12" s="325"/>
      <c r="H12" s="325"/>
      <c r="I12" s="325"/>
      <c r="J12" s="325"/>
      <c r="K12" s="325"/>
      <c r="L12" s="325"/>
      <c r="M12" s="325"/>
      <c r="N12" s="325"/>
      <c r="O12" s="325"/>
      <c r="P12" s="325"/>
      <c r="Q12" s="325"/>
      <c r="R12" s="325"/>
      <c r="S12" s="325"/>
      <c r="T12" s="325"/>
      <c r="U12" s="325"/>
      <c r="V12" s="325"/>
      <c r="W12" s="325"/>
      <c r="X12" s="325"/>
      <c r="Y12" s="325"/>
      <c r="Z12" s="325"/>
      <c r="AA12" s="325"/>
    </row>
    <row r="13" spans="1:27" ht="13.5" customHeight="1">
      <c r="A13" s="12" t="s">
        <v>0</v>
      </c>
      <c r="B13" s="12"/>
      <c r="C13" s="323"/>
      <c r="D13" s="323"/>
      <c r="E13" s="323"/>
      <c r="F13" s="35"/>
      <c r="G13" s="318" t="s">
        <v>172</v>
      </c>
      <c r="H13" s="318"/>
      <c r="I13" s="105"/>
      <c r="J13" s="318" t="s">
        <v>174</v>
      </c>
      <c r="K13" s="318"/>
      <c r="L13" s="105"/>
      <c r="M13" s="35"/>
      <c r="N13" s="318" t="s">
        <v>198</v>
      </c>
      <c r="O13" s="318"/>
      <c r="P13" s="105"/>
      <c r="Q13" s="318" t="s">
        <v>199</v>
      </c>
      <c r="R13" s="318"/>
      <c r="S13" s="105"/>
      <c r="T13" s="35"/>
      <c r="U13" s="308" t="s">
        <v>64</v>
      </c>
      <c r="V13" s="308"/>
      <c r="W13" s="308"/>
      <c r="X13" s="328" t="s">
        <v>90</v>
      </c>
      <c r="Y13" s="328"/>
      <c r="Z13" s="328"/>
      <c r="AA13" s="328"/>
    </row>
    <row r="14" spans="1:27" ht="13.5" customHeight="1">
      <c r="A14" s="12" t="s">
        <v>8</v>
      </c>
      <c r="B14" s="12" t="s">
        <v>9</v>
      </c>
      <c r="C14" s="324"/>
      <c r="D14" s="324"/>
      <c r="E14" s="324"/>
      <c r="F14" s="36"/>
      <c r="G14" s="308"/>
      <c r="H14" s="308"/>
      <c r="I14" s="36"/>
      <c r="J14" s="308"/>
      <c r="K14" s="308"/>
      <c r="L14" s="36"/>
      <c r="M14" s="36"/>
      <c r="N14" s="36"/>
      <c r="O14" s="36"/>
      <c r="P14" s="36"/>
      <c r="Q14" s="36"/>
      <c r="R14" s="36"/>
      <c r="S14" s="36"/>
      <c r="T14" s="36"/>
      <c r="U14" s="318" t="s">
        <v>98</v>
      </c>
      <c r="V14" s="318"/>
      <c r="W14" s="318"/>
      <c r="X14" s="308" t="s">
        <v>17</v>
      </c>
      <c r="Y14" s="308"/>
      <c r="Z14" s="308"/>
      <c r="AA14" s="308"/>
    </row>
    <row r="15" spans="1:27" ht="12" customHeight="1">
      <c r="A15" s="12" t="s">
        <v>18</v>
      </c>
      <c r="B15" s="15"/>
      <c r="C15" s="301" t="s">
        <v>20</v>
      </c>
      <c r="D15" s="320" t="s">
        <v>95</v>
      </c>
      <c r="E15" s="320" t="s">
        <v>96</v>
      </c>
      <c r="F15" s="35"/>
      <c r="G15" s="301" t="s">
        <v>20</v>
      </c>
      <c r="H15" s="320" t="s">
        <v>95</v>
      </c>
      <c r="I15" s="320" t="s">
        <v>96</v>
      </c>
      <c r="J15" s="301" t="s">
        <v>20</v>
      </c>
      <c r="K15" s="320" t="s">
        <v>95</v>
      </c>
      <c r="L15" s="320" t="s">
        <v>96</v>
      </c>
      <c r="M15" s="35"/>
      <c r="N15" s="301" t="s">
        <v>20</v>
      </c>
      <c r="O15" s="320" t="s">
        <v>95</v>
      </c>
      <c r="P15" s="320" t="s">
        <v>96</v>
      </c>
      <c r="Q15" s="301" t="s">
        <v>20</v>
      </c>
      <c r="R15" s="320" t="s">
        <v>95</v>
      </c>
      <c r="S15" s="320" t="s">
        <v>96</v>
      </c>
      <c r="T15" s="35"/>
      <c r="U15" s="301" t="s">
        <v>20</v>
      </c>
      <c r="V15" s="320" t="s">
        <v>95</v>
      </c>
      <c r="W15" s="320" t="s">
        <v>96</v>
      </c>
      <c r="X15" s="301" t="s">
        <v>20</v>
      </c>
      <c r="Y15" s="6"/>
      <c r="Z15" s="320" t="s">
        <v>95</v>
      </c>
      <c r="AA15" s="320" t="s">
        <v>96</v>
      </c>
    </row>
    <row r="16" spans="1:48" s="77" customFormat="1" ht="23.25" customHeight="1">
      <c r="A16" s="13" t="s">
        <v>19</v>
      </c>
      <c r="B16" s="16"/>
      <c r="C16" s="302"/>
      <c r="D16" s="321"/>
      <c r="E16" s="321"/>
      <c r="F16" s="36"/>
      <c r="G16" s="302"/>
      <c r="H16" s="321"/>
      <c r="I16" s="321"/>
      <c r="J16" s="302"/>
      <c r="K16" s="321"/>
      <c r="L16" s="321"/>
      <c r="M16" s="36"/>
      <c r="N16" s="302"/>
      <c r="O16" s="321"/>
      <c r="P16" s="321"/>
      <c r="Q16" s="302"/>
      <c r="R16" s="321"/>
      <c r="S16" s="321"/>
      <c r="T16" s="36"/>
      <c r="U16" s="302"/>
      <c r="V16" s="321"/>
      <c r="W16" s="321"/>
      <c r="X16" s="302"/>
      <c r="Y16" s="13"/>
      <c r="Z16" s="321"/>
      <c r="AA16" s="321"/>
      <c r="AB16" s="12"/>
      <c r="AC16" s="12"/>
      <c r="AD16" s="12"/>
      <c r="AE16" s="12"/>
      <c r="AF16" s="12"/>
      <c r="AG16" s="12"/>
      <c r="AH16" s="12"/>
      <c r="AI16" s="12"/>
      <c r="AJ16" s="12"/>
      <c r="AK16" s="12"/>
      <c r="AL16" s="12"/>
      <c r="AM16" s="12"/>
      <c r="AN16" s="12"/>
      <c r="AO16" s="12"/>
      <c r="AP16" s="12"/>
      <c r="AQ16" s="12"/>
      <c r="AR16" s="12"/>
      <c r="AS16" s="12"/>
      <c r="AT16" s="12"/>
      <c r="AU16" s="12"/>
      <c r="AV16" s="12"/>
    </row>
    <row r="17" spans="1:48" s="75" customFormat="1" ht="12">
      <c r="A17" s="41"/>
      <c r="B17" s="41" t="s">
        <v>21</v>
      </c>
      <c r="C17" s="181">
        <v>106573.04017390747</v>
      </c>
      <c r="D17" s="42">
        <v>100</v>
      </c>
      <c r="E17" s="172" t="s">
        <v>167</v>
      </c>
      <c r="F17" s="65">
        <v>740838.1430347083</v>
      </c>
      <c r="G17" s="181">
        <v>740838.1430347083</v>
      </c>
      <c r="H17" s="42">
        <v>100</v>
      </c>
      <c r="I17" s="172" t="s">
        <v>167</v>
      </c>
      <c r="J17" s="181">
        <v>811973.6118809523</v>
      </c>
      <c r="K17" s="42">
        <v>100</v>
      </c>
      <c r="L17" s="172" t="s">
        <v>167</v>
      </c>
      <c r="M17" s="42"/>
      <c r="N17" s="181">
        <v>430224.825553429</v>
      </c>
      <c r="O17" s="42">
        <v>100</v>
      </c>
      <c r="P17" s="172" t="s">
        <v>167</v>
      </c>
      <c r="Q17" s="181">
        <v>381748.78632752347</v>
      </c>
      <c r="R17" s="42">
        <v>100</v>
      </c>
      <c r="S17" s="172" t="s">
        <v>167</v>
      </c>
      <c r="T17" s="42"/>
      <c r="U17" s="181">
        <v>605698.8393166695</v>
      </c>
      <c r="V17" s="42">
        <v>100</v>
      </c>
      <c r="W17" s="172" t="s">
        <v>167</v>
      </c>
      <c r="X17" s="181">
        <v>121118.5351323178</v>
      </c>
      <c r="Y17" s="65"/>
      <c r="Z17" s="42">
        <v>100</v>
      </c>
      <c r="AA17" s="172" t="s">
        <v>167</v>
      </c>
      <c r="AB17" s="18"/>
      <c r="AC17" s="12"/>
      <c r="AD17" s="18"/>
      <c r="AE17" s="18"/>
      <c r="AF17" s="18"/>
      <c r="AG17" s="18"/>
      <c r="AH17" s="18"/>
      <c r="AI17" s="18"/>
      <c r="AJ17" s="18"/>
      <c r="AK17" s="18"/>
      <c r="AL17" s="18"/>
      <c r="AM17" s="18"/>
      <c r="AN17" s="18"/>
      <c r="AO17" s="18"/>
      <c r="AP17" s="18"/>
      <c r="AQ17" s="18"/>
      <c r="AR17" s="18"/>
      <c r="AS17" s="18"/>
      <c r="AT17" s="18"/>
      <c r="AU17" s="18"/>
      <c r="AV17" s="18"/>
    </row>
    <row r="18" spans="1:29" ht="12">
      <c r="A18" s="12">
        <v>501</v>
      </c>
      <c r="B18" s="6" t="s">
        <v>22</v>
      </c>
      <c r="C18" s="182">
        <v>454.20000000000005</v>
      </c>
      <c r="D18" s="22">
        <v>0.42618658457976777</v>
      </c>
      <c r="E18" s="25">
        <v>5.02007294947186</v>
      </c>
      <c r="F18" s="66">
        <v>22979</v>
      </c>
      <c r="G18" s="182">
        <v>22979</v>
      </c>
      <c r="H18" s="22">
        <v>3.1017571403479196</v>
      </c>
      <c r="I18" s="25">
        <v>28.628629881403896</v>
      </c>
      <c r="J18" s="182">
        <v>25757.8</v>
      </c>
      <c r="K18" s="22">
        <v>3.1722459477878306</v>
      </c>
      <c r="L18" s="25">
        <v>28.97351268607234</v>
      </c>
      <c r="M18" s="23"/>
      <c r="N18" s="182">
        <v>16745.399999999998</v>
      </c>
      <c r="O18" s="22">
        <v>3.8922440095034476</v>
      </c>
      <c r="P18" s="25">
        <v>28.503104015835568</v>
      </c>
      <c r="Q18" s="182">
        <v>9012.4</v>
      </c>
      <c r="R18" s="22">
        <v>2.3608195553679536</v>
      </c>
      <c r="S18" s="25">
        <v>29.890082044459803</v>
      </c>
      <c r="T18" s="23"/>
      <c r="U18" s="182">
        <v>21752.8</v>
      </c>
      <c r="V18" s="22">
        <v>3.5913557345661795</v>
      </c>
      <c r="W18" s="25">
        <v>30.871793482834285</v>
      </c>
      <c r="X18" s="182">
        <v>3114.6</v>
      </c>
      <c r="Y18" s="17"/>
      <c r="Z18" s="22">
        <v>2.5876582033699846</v>
      </c>
      <c r="AA18" s="25">
        <v>30.35892539901976</v>
      </c>
      <c r="AC18" s="12"/>
    </row>
    <row r="19" spans="1:29" ht="12">
      <c r="A19" s="43">
        <v>503</v>
      </c>
      <c r="B19" s="44" t="s">
        <v>23</v>
      </c>
      <c r="C19" s="183">
        <v>4928.074688796692</v>
      </c>
      <c r="D19" s="45">
        <v>4.624128842299127</v>
      </c>
      <c r="E19" s="99">
        <v>54.467843324978475</v>
      </c>
      <c r="F19" s="65">
        <v>29844.3734439833</v>
      </c>
      <c r="G19" s="183">
        <v>29844.3734439833</v>
      </c>
      <c r="H19" s="45">
        <v>4.028460700164717</v>
      </c>
      <c r="I19" s="99">
        <v>37.181927906793035</v>
      </c>
      <c r="J19" s="183">
        <v>31951.79668049782</v>
      </c>
      <c r="K19" s="45">
        <v>3.935078211037041</v>
      </c>
      <c r="L19" s="99">
        <v>35.94079410761818</v>
      </c>
      <c r="M19" s="46"/>
      <c r="N19" s="183">
        <v>21993.609958506164</v>
      </c>
      <c r="O19" s="45">
        <v>5.112120140955187</v>
      </c>
      <c r="P19" s="99">
        <v>37.43631996434951</v>
      </c>
      <c r="Q19" s="183">
        <v>9958.18672199172</v>
      </c>
      <c r="R19" s="45">
        <v>2.6085706303851977</v>
      </c>
      <c r="S19" s="99">
        <v>33.02683171345954</v>
      </c>
      <c r="T19" s="46"/>
      <c r="U19" s="183">
        <v>24865.049792531085</v>
      </c>
      <c r="V19" s="45">
        <v>4.105183661996621</v>
      </c>
      <c r="W19" s="99">
        <v>35.28872982491501</v>
      </c>
      <c r="X19" s="183">
        <v>2512.136929460582</v>
      </c>
      <c r="Y19" s="49"/>
      <c r="Z19" s="45">
        <v>2.0871224983970205</v>
      </c>
      <c r="AA19" s="99">
        <v>24.48654004803711</v>
      </c>
      <c r="AC19" s="12"/>
    </row>
    <row r="20" spans="1:29" ht="12">
      <c r="A20" s="12">
        <v>504</v>
      </c>
      <c r="B20" s="6" t="s">
        <v>24</v>
      </c>
      <c r="C20" s="182">
        <v>1114.857142857143</v>
      </c>
      <c r="D20" s="22">
        <v>1.0460967811727078</v>
      </c>
      <c r="E20" s="25">
        <v>12.322025947561926</v>
      </c>
      <c r="F20" s="66">
        <v>7411.642857142858</v>
      </c>
      <c r="G20" s="182">
        <v>7411.642857142858</v>
      </c>
      <c r="H20" s="22">
        <v>1.0004402347296015</v>
      </c>
      <c r="I20" s="25">
        <v>9.233873544118271</v>
      </c>
      <c r="J20" s="182">
        <v>7736.571428571429</v>
      </c>
      <c r="K20" s="22">
        <v>0.9528106967231995</v>
      </c>
      <c r="L20" s="25">
        <v>8.702437724977253</v>
      </c>
      <c r="M20" s="23"/>
      <c r="N20" s="182">
        <v>4383.714285714287</v>
      </c>
      <c r="O20" s="22">
        <v>1.0189356878871882</v>
      </c>
      <c r="P20" s="25">
        <v>7.461718696562556</v>
      </c>
      <c r="Q20" s="182">
        <v>3352.8571428571427</v>
      </c>
      <c r="R20" s="22">
        <v>0.8782888807878331</v>
      </c>
      <c r="S20" s="25">
        <v>11.119920896026928</v>
      </c>
      <c r="T20" s="23"/>
      <c r="U20" s="182">
        <v>6113.214285714287</v>
      </c>
      <c r="V20" s="22">
        <v>1.0092828133220504</v>
      </c>
      <c r="W20" s="25">
        <v>8.675935463245366</v>
      </c>
      <c r="X20" s="182">
        <v>903.4285714285713</v>
      </c>
      <c r="Y20" s="50"/>
      <c r="Z20" s="22">
        <v>0.7505825319514444</v>
      </c>
      <c r="AA20" s="25">
        <v>8.805984910853077</v>
      </c>
      <c r="AC20" s="12"/>
    </row>
    <row r="21" spans="1:29" ht="12">
      <c r="A21" s="43">
        <v>505</v>
      </c>
      <c r="B21" s="44" t="s">
        <v>52</v>
      </c>
      <c r="C21" s="183">
        <v>2550.5454545454527</v>
      </c>
      <c r="D21" s="45">
        <v>2.393237023531875</v>
      </c>
      <c r="E21" s="99">
        <v>28.190057777987747</v>
      </c>
      <c r="F21" s="65">
        <v>20030.78787878786</v>
      </c>
      <c r="G21" s="183">
        <v>20030.78787878786</v>
      </c>
      <c r="H21" s="45">
        <v>2.7038008324916145</v>
      </c>
      <c r="I21" s="99">
        <v>24.9555686676848</v>
      </c>
      <c r="J21" s="183">
        <v>23455.030303030286</v>
      </c>
      <c r="K21" s="45">
        <v>2.888644404181592</v>
      </c>
      <c r="L21" s="99">
        <v>26.383255481332224</v>
      </c>
      <c r="M21" s="46"/>
      <c r="N21" s="183">
        <v>15626.666666666657</v>
      </c>
      <c r="O21" s="45">
        <v>3.6322094259820914</v>
      </c>
      <c r="P21" s="99">
        <v>26.598857323252368</v>
      </c>
      <c r="Q21" s="183">
        <v>7828.3636363636315</v>
      </c>
      <c r="R21" s="45">
        <v>2.050658421647802</v>
      </c>
      <c r="S21" s="99">
        <v>25.963165346053728</v>
      </c>
      <c r="T21" s="46"/>
      <c r="U21" s="183">
        <v>17730.666666666664</v>
      </c>
      <c r="V21" s="45">
        <v>2.927307354042456</v>
      </c>
      <c r="W21" s="99">
        <v>25.163541229005325</v>
      </c>
      <c r="X21" s="183">
        <v>3729.090909090909</v>
      </c>
      <c r="Y21" s="49"/>
      <c r="Z21" s="45">
        <v>3.09818682399715</v>
      </c>
      <c r="AA21" s="99">
        <v>36.348549642090056</v>
      </c>
      <c r="AC21" s="12"/>
    </row>
    <row r="22" spans="1:48" s="75" customFormat="1" ht="12">
      <c r="A22" s="15" t="s">
        <v>25</v>
      </c>
      <c r="B22" s="18" t="s">
        <v>26</v>
      </c>
      <c r="C22" s="184">
        <v>9047.677286199287</v>
      </c>
      <c r="D22" s="20">
        <v>8.489649231583478</v>
      </c>
      <c r="E22" s="20">
        <v>100</v>
      </c>
      <c r="F22" s="66">
        <v>80265.80417991402</v>
      </c>
      <c r="G22" s="184">
        <v>80265.80417991402</v>
      </c>
      <c r="H22" s="20">
        <v>10.834458907733852</v>
      </c>
      <c r="I22" s="20">
        <v>100</v>
      </c>
      <c r="J22" s="184">
        <v>88901.19841209953</v>
      </c>
      <c r="K22" s="20">
        <v>10.948779259729664</v>
      </c>
      <c r="L22" s="20">
        <v>100</v>
      </c>
      <c r="M22" s="23"/>
      <c r="N22" s="184">
        <v>58749.39091088711</v>
      </c>
      <c r="O22" s="20">
        <v>13.655509264327915</v>
      </c>
      <c r="P22" s="20">
        <v>100</v>
      </c>
      <c r="Q22" s="184">
        <v>30151.807501212494</v>
      </c>
      <c r="R22" s="20">
        <v>7.898337488188786</v>
      </c>
      <c r="S22" s="20">
        <v>100</v>
      </c>
      <c r="T22" s="23"/>
      <c r="U22" s="184">
        <v>70461.73074491204</v>
      </c>
      <c r="V22" s="20">
        <v>11.633129563927309</v>
      </c>
      <c r="W22" s="20">
        <v>100</v>
      </c>
      <c r="X22" s="184">
        <v>10259.256409980062</v>
      </c>
      <c r="Y22" s="67"/>
      <c r="Z22" s="20">
        <v>8.5235500577156</v>
      </c>
      <c r="AA22" s="20">
        <v>100</v>
      </c>
      <c r="AB22" s="18"/>
      <c r="AC22" s="12"/>
      <c r="AD22" s="18"/>
      <c r="AE22" s="18"/>
      <c r="AF22" s="18"/>
      <c r="AG22" s="18"/>
      <c r="AH22" s="18"/>
      <c r="AI22" s="18"/>
      <c r="AJ22" s="18"/>
      <c r="AK22" s="18"/>
      <c r="AL22" s="18"/>
      <c r="AM22" s="18"/>
      <c r="AN22" s="18"/>
      <c r="AO22" s="18"/>
      <c r="AP22" s="18"/>
      <c r="AQ22" s="18"/>
      <c r="AR22" s="18"/>
      <c r="AS22" s="18"/>
      <c r="AT22" s="18"/>
      <c r="AU22" s="18"/>
      <c r="AV22" s="18"/>
    </row>
    <row r="23" spans="1:29" ht="12">
      <c r="A23" s="43">
        <v>512</v>
      </c>
      <c r="B23" s="44" t="s">
        <v>27</v>
      </c>
      <c r="C23" s="183">
        <v>4368.70786516854</v>
      </c>
      <c r="D23" s="45">
        <v>4.0992617439078565</v>
      </c>
      <c r="E23" s="45">
        <v>26.533378797897733</v>
      </c>
      <c r="F23" s="65">
        <v>47336.96629213482</v>
      </c>
      <c r="G23" s="183">
        <v>47336.96629213482</v>
      </c>
      <c r="H23" s="45">
        <v>6.389650254538404</v>
      </c>
      <c r="I23" s="45">
        <v>21.38401073441264</v>
      </c>
      <c r="J23" s="183">
        <v>56039.46067415729</v>
      </c>
      <c r="K23" s="45">
        <v>6.901635700246565</v>
      </c>
      <c r="L23" s="45">
        <v>21.936260963184885</v>
      </c>
      <c r="M23" s="46"/>
      <c r="N23" s="183">
        <v>34464.573033707864</v>
      </c>
      <c r="O23" s="45">
        <v>8.010828521895178</v>
      </c>
      <c r="P23" s="45">
        <v>23.396872793752323</v>
      </c>
      <c r="Q23" s="183">
        <v>21574.887640449455</v>
      </c>
      <c r="R23" s="45">
        <v>5.651592988154038</v>
      </c>
      <c r="S23" s="45">
        <v>19.94705336419315</v>
      </c>
      <c r="T23" s="46"/>
      <c r="U23" s="183">
        <v>41910.764044943826</v>
      </c>
      <c r="V23" s="45">
        <v>6.919406365748734</v>
      </c>
      <c r="W23" s="45">
        <v>20.688136919922048</v>
      </c>
      <c r="X23" s="183">
        <v>7569.123595505617</v>
      </c>
      <c r="Y23" s="49"/>
      <c r="Z23" s="45">
        <v>6.288545804993073</v>
      </c>
      <c r="AA23" s="45">
        <v>30.61169129949412</v>
      </c>
      <c r="AC23" s="12"/>
    </row>
    <row r="24" spans="1:29" ht="12">
      <c r="A24" s="12">
        <v>513</v>
      </c>
      <c r="B24" s="6" t="s">
        <v>28</v>
      </c>
      <c r="C24" s="182">
        <v>5727.288209606998</v>
      </c>
      <c r="D24" s="22">
        <v>5.374049759921575</v>
      </c>
      <c r="E24" s="22">
        <v>34.78472634021579</v>
      </c>
      <c r="F24" s="66">
        <v>81305.06550218341</v>
      </c>
      <c r="G24" s="182">
        <v>81305.06550218341</v>
      </c>
      <c r="H24" s="22">
        <v>10.974740740147643</v>
      </c>
      <c r="I24" s="22">
        <v>36.72876674713502</v>
      </c>
      <c r="J24" s="182">
        <v>95270.22707423581</v>
      </c>
      <c r="K24" s="22">
        <v>11.733167886274103</v>
      </c>
      <c r="L24" s="22">
        <v>37.29287430644506</v>
      </c>
      <c r="M24" s="23"/>
      <c r="N24" s="182">
        <v>46152.92139737994</v>
      </c>
      <c r="O24" s="22">
        <v>10.727628592331959</v>
      </c>
      <c r="P24" s="22">
        <v>31.331710679787705</v>
      </c>
      <c r="Q24" s="182">
        <v>49117.30567685592</v>
      </c>
      <c r="R24" s="22">
        <v>12.866394717157123</v>
      </c>
      <c r="S24" s="22">
        <v>45.411384465556445</v>
      </c>
      <c r="T24" s="23"/>
      <c r="U24" s="182">
        <v>74952.65502183409</v>
      </c>
      <c r="V24" s="22">
        <v>12.374574649407176</v>
      </c>
      <c r="W24" s="22">
        <v>36.99838991101515</v>
      </c>
      <c r="X24" s="182">
        <v>8414.502183406115</v>
      </c>
      <c r="Y24" s="50"/>
      <c r="Z24" s="22">
        <v>6.990899506249754</v>
      </c>
      <c r="AA24" s="22">
        <v>34.030643049651616</v>
      </c>
      <c r="AC24" s="12"/>
    </row>
    <row r="25" spans="1:29" ht="12">
      <c r="A25" s="43">
        <v>514</v>
      </c>
      <c r="B25" s="44" t="s">
        <v>29</v>
      </c>
      <c r="C25" s="183">
        <v>2035.0368852459073</v>
      </c>
      <c r="D25" s="45">
        <v>1.9095231607591412</v>
      </c>
      <c r="E25" s="45">
        <v>12.359811232614996</v>
      </c>
      <c r="F25" s="65">
        <v>33949.56147540982</v>
      </c>
      <c r="G25" s="183">
        <v>33949.56147540982</v>
      </c>
      <c r="H25" s="45">
        <v>4.5825882204636</v>
      </c>
      <c r="I25" s="45">
        <v>15.336381772724392</v>
      </c>
      <c r="J25" s="183">
        <v>37990.2213114754</v>
      </c>
      <c r="K25" s="45">
        <v>4.678750732239972</v>
      </c>
      <c r="L25" s="45">
        <v>14.871010511383801</v>
      </c>
      <c r="M25" s="46"/>
      <c r="N25" s="183">
        <v>25220.44672131147</v>
      </c>
      <c r="O25" s="45">
        <v>5.862155139203927</v>
      </c>
      <c r="P25" s="45">
        <v>17.12133741401666</v>
      </c>
      <c r="Q25" s="183">
        <v>12769.774590163948</v>
      </c>
      <c r="R25" s="45">
        <v>3.345072740901408</v>
      </c>
      <c r="S25" s="45">
        <v>11.806289768163612</v>
      </c>
      <c r="T25" s="46"/>
      <c r="U25" s="183">
        <v>31627.06557377049</v>
      </c>
      <c r="V25" s="45">
        <v>5.221582661352159</v>
      </c>
      <c r="W25" s="45">
        <v>15.611861961377274</v>
      </c>
      <c r="X25" s="183">
        <v>4473.360655737705</v>
      </c>
      <c r="Y25" s="49"/>
      <c r="Z25" s="45">
        <v>3.716537724732617</v>
      </c>
      <c r="AA25" s="45">
        <v>18.091544382503617</v>
      </c>
      <c r="AC25" s="12"/>
    </row>
    <row r="26" spans="1:29" ht="12">
      <c r="A26" s="12">
        <v>515</v>
      </c>
      <c r="B26" s="6" t="s">
        <v>30</v>
      </c>
      <c r="C26" s="182">
        <v>2139.3712574850288</v>
      </c>
      <c r="D26" s="22">
        <v>2.007422565776458</v>
      </c>
      <c r="E26" s="22">
        <v>12.99348679658056</v>
      </c>
      <c r="F26" s="66">
        <v>23377.14371257485</v>
      </c>
      <c r="G26" s="182">
        <v>23377.14371257485</v>
      </c>
      <c r="H26" s="22">
        <v>3.155499474799535</v>
      </c>
      <c r="I26" s="22">
        <v>10.560395632549586</v>
      </c>
      <c r="J26" s="182">
        <v>27006.395209580834</v>
      </c>
      <c r="K26" s="22">
        <v>3.3260188280035368</v>
      </c>
      <c r="L26" s="22">
        <v>10.571467424301368</v>
      </c>
      <c r="M26" s="23"/>
      <c r="N26" s="182">
        <v>16469.95209580838</v>
      </c>
      <c r="O26" s="22">
        <v>3.828219832414808</v>
      </c>
      <c r="P26" s="22">
        <v>11.180912461266775</v>
      </c>
      <c r="Q26" s="182">
        <v>10536.443113772451</v>
      </c>
      <c r="R26" s="22">
        <v>2.7600462637051195</v>
      </c>
      <c r="S26" s="22">
        <v>9.741464083695508</v>
      </c>
      <c r="T26" s="23"/>
      <c r="U26" s="182">
        <v>21170.31736526945</v>
      </c>
      <c r="V26" s="22">
        <v>3.495188696275717</v>
      </c>
      <c r="W26" s="22">
        <v>10.450165590425108</v>
      </c>
      <c r="X26" s="182">
        <v>2212.419161676646</v>
      </c>
      <c r="Y26" s="50"/>
      <c r="Z26" s="22">
        <v>1.838112307521196</v>
      </c>
      <c r="AA26" s="22">
        <v>8.947653126254306</v>
      </c>
      <c r="AC26" s="12"/>
    </row>
    <row r="27" spans="1:29" ht="12">
      <c r="A27" s="43">
        <v>516</v>
      </c>
      <c r="B27" s="44" t="s">
        <v>31</v>
      </c>
      <c r="C27" s="183">
        <v>2194.5469613259693</v>
      </c>
      <c r="D27" s="45">
        <v>2.0591952315002695</v>
      </c>
      <c r="E27" s="45">
        <v>13.328596832690934</v>
      </c>
      <c r="F27" s="65">
        <v>35397.4364640884</v>
      </c>
      <c r="G27" s="183">
        <v>35397.4364640884</v>
      </c>
      <c r="H27" s="45">
        <v>4.77802564526298</v>
      </c>
      <c r="I27" s="45">
        <v>15.990445113178357</v>
      </c>
      <c r="J27" s="183">
        <v>39158.65745856354</v>
      </c>
      <c r="K27" s="45">
        <v>4.8226514859087315</v>
      </c>
      <c r="L27" s="45">
        <v>15.328386794684892</v>
      </c>
      <c r="M27" s="46"/>
      <c r="N27" s="183">
        <v>24996.292817679565</v>
      </c>
      <c r="O27" s="45">
        <v>5.810053565719979</v>
      </c>
      <c r="P27" s="45">
        <v>16.969166651176533</v>
      </c>
      <c r="Q27" s="183">
        <v>14162.364640883967</v>
      </c>
      <c r="R27" s="45">
        <v>3.7098650075951487</v>
      </c>
      <c r="S27" s="45">
        <v>13.093808318391295</v>
      </c>
      <c r="T27" s="46"/>
      <c r="U27" s="183">
        <v>32922.75690607737</v>
      </c>
      <c r="V27" s="45">
        <v>5.435499421332851</v>
      </c>
      <c r="W27" s="45">
        <v>16.251445617260416</v>
      </c>
      <c r="X27" s="183">
        <v>2056.8453038674033</v>
      </c>
      <c r="Y27" s="49"/>
      <c r="Z27" s="45">
        <v>1.7088591227173682</v>
      </c>
      <c r="AA27" s="45">
        <v>8.318468142096334</v>
      </c>
      <c r="AC27" s="12"/>
    </row>
    <row r="28" spans="1:48" s="75" customFormat="1" ht="12">
      <c r="A28" s="15" t="s">
        <v>32</v>
      </c>
      <c r="B28" s="18" t="s">
        <v>33</v>
      </c>
      <c r="C28" s="184">
        <v>16464.95117883244</v>
      </c>
      <c r="D28" s="20">
        <v>15.449452461865299</v>
      </c>
      <c r="E28" s="20">
        <v>100</v>
      </c>
      <c r="F28" s="66">
        <v>221366.1734463913</v>
      </c>
      <c r="G28" s="184">
        <v>221366.1734463913</v>
      </c>
      <c r="H28" s="20">
        <v>29.88050433521216</v>
      </c>
      <c r="I28" s="20">
        <v>100</v>
      </c>
      <c r="J28" s="184">
        <v>255464.96172801286</v>
      </c>
      <c r="K28" s="20">
        <v>31.462224632672907</v>
      </c>
      <c r="L28" s="20">
        <v>100</v>
      </c>
      <c r="M28" s="23"/>
      <c r="N28" s="184">
        <v>147304.18606588722</v>
      </c>
      <c r="O28" s="20">
        <v>34.238885651565845</v>
      </c>
      <c r="P28" s="20">
        <v>100</v>
      </c>
      <c r="Q28" s="184">
        <v>108160.77566212573</v>
      </c>
      <c r="R28" s="20">
        <v>28.332971717512834</v>
      </c>
      <c r="S28" s="20">
        <v>100</v>
      </c>
      <c r="T28" s="23"/>
      <c r="U28" s="184">
        <v>202583.5589118952</v>
      </c>
      <c r="V28" s="20">
        <v>33.446251794116634</v>
      </c>
      <c r="W28" s="20">
        <v>100</v>
      </c>
      <c r="X28" s="184">
        <v>24726.25090019349</v>
      </c>
      <c r="Y28" s="51"/>
      <c r="Z28" s="20">
        <v>20.54295446621401</v>
      </c>
      <c r="AA28" s="20">
        <v>100</v>
      </c>
      <c r="AB28" s="18"/>
      <c r="AC28" s="12"/>
      <c r="AD28" s="18"/>
      <c r="AE28" s="18"/>
      <c r="AF28" s="18"/>
      <c r="AG28" s="18"/>
      <c r="AH28" s="18"/>
      <c r="AI28" s="18"/>
      <c r="AJ28" s="18"/>
      <c r="AK28" s="18"/>
      <c r="AL28" s="18"/>
      <c r="AM28" s="18"/>
      <c r="AN28" s="18"/>
      <c r="AO28" s="18"/>
      <c r="AP28" s="18"/>
      <c r="AQ28" s="18"/>
      <c r="AR28" s="18"/>
      <c r="AS28" s="18"/>
      <c r="AT28" s="18"/>
      <c r="AU28" s="18"/>
      <c r="AV28" s="18"/>
    </row>
    <row r="29" spans="1:29" ht="12">
      <c r="A29" s="43" t="s">
        <v>60</v>
      </c>
      <c r="B29" s="44" t="s">
        <v>61</v>
      </c>
      <c r="C29" s="183">
        <v>26014.082750582736</v>
      </c>
      <c r="D29" s="45">
        <v>24.40962808993022</v>
      </c>
      <c r="E29" s="45">
        <v>32.09221641263181</v>
      </c>
      <c r="F29" s="65">
        <v>195114.68414918412</v>
      </c>
      <c r="G29" s="183">
        <v>195114.68414918412</v>
      </c>
      <c r="H29" s="45">
        <v>26.337019223920137</v>
      </c>
      <c r="I29" s="45">
        <v>44.42439553819868</v>
      </c>
      <c r="J29" s="183">
        <v>208731.6235431235</v>
      </c>
      <c r="K29" s="45">
        <v>25.70670037657908</v>
      </c>
      <c r="L29" s="45">
        <v>44.638215829547555</v>
      </c>
      <c r="M29" s="46"/>
      <c r="N29" s="183">
        <v>102476.24708624708</v>
      </c>
      <c r="O29" s="45">
        <v>23.81923148075533</v>
      </c>
      <c r="P29" s="45">
        <v>45.71337659798314</v>
      </c>
      <c r="Q29" s="183">
        <v>106255.37645687643</v>
      </c>
      <c r="R29" s="45">
        <v>27.833847876523187</v>
      </c>
      <c r="S29" s="45">
        <v>43.648140693852596</v>
      </c>
      <c r="T29" s="46"/>
      <c r="U29" s="183">
        <v>153804.81118881117</v>
      </c>
      <c r="V29" s="45">
        <v>25.392951282906363</v>
      </c>
      <c r="W29" s="45">
        <v>46.235734248462514</v>
      </c>
      <c r="X29" s="183">
        <v>46323.66783216783</v>
      </c>
      <c r="Y29" s="52"/>
      <c r="Z29" s="45">
        <v>38.486424926505926</v>
      </c>
      <c r="AA29" s="45">
        <v>54.25705397457739</v>
      </c>
      <c r="AC29" s="12"/>
    </row>
    <row r="30" spans="1:29" ht="12">
      <c r="A30" s="12">
        <v>522</v>
      </c>
      <c r="B30" s="6" t="s">
        <v>34</v>
      </c>
      <c r="C30" s="182">
        <v>12300.975103734407</v>
      </c>
      <c r="D30" s="22">
        <v>11.542295390711846</v>
      </c>
      <c r="E30" s="22">
        <v>15.175071091314857</v>
      </c>
      <c r="F30" s="66">
        <v>38383.26141078837</v>
      </c>
      <c r="G30" s="182">
        <v>38383.26141078837</v>
      </c>
      <c r="H30" s="22">
        <v>5.181059016961295</v>
      </c>
      <c r="I30" s="22">
        <v>8.739235564941824</v>
      </c>
      <c r="J30" s="182">
        <v>39695.07053941907</v>
      </c>
      <c r="K30" s="22">
        <v>4.888714357042305</v>
      </c>
      <c r="L30" s="22">
        <v>8.488973046011061</v>
      </c>
      <c r="M30" s="48"/>
      <c r="N30" s="182">
        <v>23137.04979253112</v>
      </c>
      <c r="O30" s="22">
        <v>5.37789741974287</v>
      </c>
      <c r="P30" s="22">
        <v>10.321149540557371</v>
      </c>
      <c r="Q30" s="182">
        <v>16558.02074688794</v>
      </c>
      <c r="R30" s="22">
        <v>4.3374128065156174</v>
      </c>
      <c r="S30" s="22">
        <v>6.801790584829489</v>
      </c>
      <c r="T30" s="48"/>
      <c r="U30" s="182">
        <v>21467.04564315352</v>
      </c>
      <c r="V30" s="22">
        <v>3.544178104645532</v>
      </c>
      <c r="W30" s="22">
        <v>6.4532741842386905</v>
      </c>
      <c r="X30" s="182">
        <v>6057.73029045643</v>
      </c>
      <c r="Y30" s="50"/>
      <c r="Z30" s="22">
        <v>5.0328567006686</v>
      </c>
      <c r="AA30" s="22">
        <v>7.095176498621089</v>
      </c>
      <c r="AC30" s="12"/>
    </row>
    <row r="31" spans="1:29" ht="12">
      <c r="A31" s="43">
        <v>5231</v>
      </c>
      <c r="B31" s="44" t="s">
        <v>35</v>
      </c>
      <c r="C31" s="183">
        <v>8654.647272727214</v>
      </c>
      <c r="D31" s="45">
        <v>8.120859889709847</v>
      </c>
      <c r="E31" s="45">
        <v>10.676786720267263</v>
      </c>
      <c r="F31" s="65">
        <v>41209.42545454532</v>
      </c>
      <c r="G31" s="183">
        <v>41209.42545454532</v>
      </c>
      <c r="H31" s="45">
        <v>5.5625410006210565</v>
      </c>
      <c r="I31" s="45">
        <v>9.382706505548724</v>
      </c>
      <c r="J31" s="183">
        <v>42751.41454545441</v>
      </c>
      <c r="K31" s="45">
        <v>5.265123634550137</v>
      </c>
      <c r="L31" s="45">
        <v>9.142586241150912</v>
      </c>
      <c r="M31" s="69"/>
      <c r="N31" s="183">
        <v>21950.818181818104</v>
      </c>
      <c r="O31" s="45">
        <v>5.102173765444891</v>
      </c>
      <c r="P31" s="45">
        <v>9.791986403783662</v>
      </c>
      <c r="Q31" s="183">
        <v>20800.596363636305</v>
      </c>
      <c r="R31" s="45">
        <v>5.448765551749605</v>
      </c>
      <c r="S31" s="45">
        <v>8.544578042735644</v>
      </c>
      <c r="T31" s="69"/>
      <c r="U31" s="183">
        <v>29661.654545454505</v>
      </c>
      <c r="V31" s="45">
        <v>4.897096150773189</v>
      </c>
      <c r="W31" s="45">
        <v>8.916680605327526</v>
      </c>
      <c r="X31" s="183">
        <v>6365.927272727267</v>
      </c>
      <c r="Y31" s="49"/>
      <c r="Z31" s="45">
        <v>5.288911555040592</v>
      </c>
      <c r="AA31" s="45">
        <v>7.456155261409359</v>
      </c>
      <c r="AC31" s="12"/>
    </row>
    <row r="32" spans="1:29" ht="12">
      <c r="A32" s="12">
        <v>5232</v>
      </c>
      <c r="B32" s="6" t="s">
        <v>36</v>
      </c>
      <c r="C32" s="182">
        <v>1150.8461538461531</v>
      </c>
      <c r="D32" s="22">
        <v>1.079866119956966</v>
      </c>
      <c r="E32" s="22">
        <v>1.4197388461082052</v>
      </c>
      <c r="F32" s="66">
        <v>7398.576923076926</v>
      </c>
      <c r="G32" s="182">
        <v>7398.576923076926</v>
      </c>
      <c r="H32" s="22">
        <v>0.9986765655410241</v>
      </c>
      <c r="I32" s="22">
        <v>1.6845339400454997</v>
      </c>
      <c r="J32" s="182">
        <v>8135.525641025643</v>
      </c>
      <c r="K32" s="22">
        <v>1.0019445856349376</v>
      </c>
      <c r="L32" s="22">
        <v>1.7398195026059087</v>
      </c>
      <c r="M32" s="48"/>
      <c r="N32" s="182">
        <v>2241.3589743589737</v>
      </c>
      <c r="O32" s="22">
        <v>0.520973881847881</v>
      </c>
      <c r="P32" s="22">
        <v>0.999842302967121</v>
      </c>
      <c r="Q32" s="182">
        <v>5894.166666666668</v>
      </c>
      <c r="R32" s="22">
        <v>1.5439909379593248</v>
      </c>
      <c r="S32" s="22">
        <v>2.42123668955326</v>
      </c>
      <c r="T32" s="48"/>
      <c r="U32" s="182">
        <v>6269.487179487178</v>
      </c>
      <c r="V32" s="22">
        <v>1.035083241460429</v>
      </c>
      <c r="W32" s="22">
        <v>1.8846896977043293</v>
      </c>
      <c r="X32" s="182">
        <v>1772.1666666666665</v>
      </c>
      <c r="Y32" s="50"/>
      <c r="Z32" s="22">
        <v>1.47234367582959</v>
      </c>
      <c r="AA32" s="22">
        <v>2.0756677306651117</v>
      </c>
      <c r="AC32" s="12"/>
    </row>
    <row r="33" spans="1:29" ht="12">
      <c r="A33" s="43">
        <v>5233</v>
      </c>
      <c r="B33" s="44" t="s">
        <v>37</v>
      </c>
      <c r="C33" s="183">
        <v>6671.519083969439</v>
      </c>
      <c r="D33" s="45">
        <v>6.260043884534733</v>
      </c>
      <c r="E33" s="45">
        <v>8.230304958146343</v>
      </c>
      <c r="F33" s="65">
        <v>36509.160305343474</v>
      </c>
      <c r="G33" s="183">
        <v>36509.160305343474</v>
      </c>
      <c r="H33" s="45">
        <v>4.92808863158562</v>
      </c>
      <c r="I33" s="45">
        <v>8.31253365293605</v>
      </c>
      <c r="J33" s="183">
        <v>40053.56488549615</v>
      </c>
      <c r="K33" s="45">
        <v>4.932865341856529</v>
      </c>
      <c r="L33" s="45">
        <v>8.565638707506071</v>
      </c>
      <c r="M33" s="69"/>
      <c r="N33" s="183">
        <v>11773.389312977111</v>
      </c>
      <c r="O33" s="45">
        <v>2.736566700406504</v>
      </c>
      <c r="P33" s="45">
        <v>5.251962233217091</v>
      </c>
      <c r="Q33" s="183">
        <v>28280.17557251907</v>
      </c>
      <c r="R33" s="45">
        <v>7.408059065381269</v>
      </c>
      <c r="S33" s="45">
        <v>11.617078809533329</v>
      </c>
      <c r="T33" s="69"/>
      <c r="U33" s="183">
        <v>28962.870229007625</v>
      </c>
      <c r="V33" s="45">
        <v>4.78172787348951</v>
      </c>
      <c r="W33" s="45">
        <v>8.706616916795904</v>
      </c>
      <c r="X33" s="183">
        <v>7545.2595419847285</v>
      </c>
      <c r="Y33" s="49"/>
      <c r="Z33" s="45">
        <v>6.26871917754204</v>
      </c>
      <c r="AA33" s="45">
        <v>8.837459842447506</v>
      </c>
      <c r="AC33" s="12"/>
    </row>
    <row r="34" spans="1:29" ht="12">
      <c r="A34" s="12">
        <v>5234</v>
      </c>
      <c r="B34" s="6" t="s">
        <v>38</v>
      </c>
      <c r="C34" s="182">
        <v>3323.6976744186086</v>
      </c>
      <c r="D34" s="22">
        <v>3.118704007125019</v>
      </c>
      <c r="E34" s="22">
        <v>4.100272382473822</v>
      </c>
      <c r="F34" s="66">
        <v>21057.627906976715</v>
      </c>
      <c r="G34" s="182">
        <v>21057.627906976715</v>
      </c>
      <c r="H34" s="22">
        <v>2.8424060106729905</v>
      </c>
      <c r="I34" s="22">
        <v>4.794474569225579</v>
      </c>
      <c r="J34" s="182">
        <v>22671.697674418574</v>
      </c>
      <c r="K34" s="22">
        <v>2.792171733499954</v>
      </c>
      <c r="L34" s="22">
        <v>4.848446616925133</v>
      </c>
      <c r="M34" s="48"/>
      <c r="N34" s="182">
        <v>6625.116279069772</v>
      </c>
      <c r="O34" s="22">
        <v>1.5399195689247849</v>
      </c>
      <c r="P34" s="22">
        <v>2.9553817990197495</v>
      </c>
      <c r="Q34" s="182">
        <v>16046.581395348834</v>
      </c>
      <c r="R34" s="22">
        <v>4.203440055361848</v>
      </c>
      <c r="S34" s="22">
        <v>6.591698846258392</v>
      </c>
      <c r="T34" s="48"/>
      <c r="U34" s="182">
        <v>17891.860465116275</v>
      </c>
      <c r="V34" s="22">
        <v>2.953920216406773</v>
      </c>
      <c r="W34" s="22">
        <v>5.378526843741988</v>
      </c>
      <c r="X34" s="182">
        <v>3394.4186046511627</v>
      </c>
      <c r="Y34" s="50"/>
      <c r="Z34" s="22">
        <v>2.8201358594995436</v>
      </c>
      <c r="AA34" s="22">
        <v>3.975746353076487</v>
      </c>
      <c r="AC34" s="12"/>
    </row>
    <row r="35" spans="1:29" ht="12">
      <c r="A35" s="43" t="s">
        <v>59</v>
      </c>
      <c r="B35" s="44" t="s">
        <v>39</v>
      </c>
      <c r="C35" s="183">
        <v>4191.074074074077</v>
      </c>
      <c r="D35" s="45">
        <v>3.932583763431183</v>
      </c>
      <c r="E35" s="45">
        <v>5.170309384963527</v>
      </c>
      <c r="F35" s="65">
        <v>27549.074074074077</v>
      </c>
      <c r="G35" s="183">
        <v>27549.074074074077</v>
      </c>
      <c r="H35" s="45">
        <v>3.7186360250329877</v>
      </c>
      <c r="I35" s="45">
        <v>6.272469797516872</v>
      </c>
      <c r="J35" s="183">
        <v>29432.62962962963</v>
      </c>
      <c r="K35" s="45">
        <v>3.6248258809111285</v>
      </c>
      <c r="L35" s="45">
        <v>6.29430295006119</v>
      </c>
      <c r="M35" s="69"/>
      <c r="N35" s="183">
        <v>14988.296296296277</v>
      </c>
      <c r="O35" s="45">
        <v>3.483828781153146</v>
      </c>
      <c r="P35" s="45">
        <v>6.6860921690281225</v>
      </c>
      <c r="Q35" s="183">
        <v>14444.33333333332</v>
      </c>
      <c r="R35" s="45">
        <v>3.7837273753480187</v>
      </c>
      <c r="S35" s="45">
        <v>5.933518985913264</v>
      </c>
      <c r="T35" s="69"/>
      <c r="U35" s="183">
        <v>23192.55555555555</v>
      </c>
      <c r="V35" s="45">
        <v>3.8290572888864483</v>
      </c>
      <c r="W35" s="45">
        <v>6.971984991373128</v>
      </c>
      <c r="X35" s="183">
        <v>6303.6296296296305</v>
      </c>
      <c r="Y35" s="49"/>
      <c r="Z35" s="45">
        <v>5.23715370259976</v>
      </c>
      <c r="AA35" s="45">
        <v>7.383188530962115</v>
      </c>
      <c r="AC35" s="12"/>
    </row>
    <row r="36" spans="1:29" ht="12">
      <c r="A36" s="12">
        <v>5239</v>
      </c>
      <c r="B36" s="6" t="s">
        <v>170</v>
      </c>
      <c r="C36" s="182">
        <v>4660.468531468531</v>
      </c>
      <c r="D36" s="22">
        <v>4.373027666156008</v>
      </c>
      <c r="E36" s="22">
        <v>5.749376832930928</v>
      </c>
      <c r="F36" s="66">
        <v>20894.79020979019</v>
      </c>
      <c r="G36" s="182">
        <v>20894.79020979019</v>
      </c>
      <c r="H36" s="22">
        <v>2.820425811797229</v>
      </c>
      <c r="I36" s="22">
        <v>4.757399111271771</v>
      </c>
      <c r="J36" s="182">
        <v>23724.237762237743</v>
      </c>
      <c r="K36" s="22">
        <v>2.9217991096139313</v>
      </c>
      <c r="L36" s="22">
        <v>5.073537146150171</v>
      </c>
      <c r="M36" s="48"/>
      <c r="N36" s="182">
        <v>11637.734265734261</v>
      </c>
      <c r="O36" s="22">
        <v>2.7050355010926697</v>
      </c>
      <c r="P36" s="22">
        <v>5.191448207397913</v>
      </c>
      <c r="Q36" s="182">
        <v>12086.503496503496</v>
      </c>
      <c r="R36" s="22">
        <v>3.1660882573530476</v>
      </c>
      <c r="S36" s="22">
        <v>4.964957282196751</v>
      </c>
      <c r="T36" s="48"/>
      <c r="U36" s="182">
        <v>15202.048951048948</v>
      </c>
      <c r="V36" s="22">
        <v>2.509836236139964</v>
      </c>
      <c r="W36" s="22">
        <v>4.569934385667317</v>
      </c>
      <c r="X36" s="182">
        <v>2657.8041958041954</v>
      </c>
      <c r="Y36" s="50"/>
      <c r="Z36" s="22">
        <v>2.208145132673182</v>
      </c>
      <c r="AA36" s="22">
        <v>3.112979443425434</v>
      </c>
      <c r="AC36" s="12"/>
    </row>
    <row r="37" spans="1:29" ht="12">
      <c r="A37" s="43">
        <v>5241</v>
      </c>
      <c r="B37" s="44" t="s">
        <v>40</v>
      </c>
      <c r="C37" s="183">
        <v>7789.302631578965</v>
      </c>
      <c r="D37" s="45">
        <v>7.3088865803849306</v>
      </c>
      <c r="E37" s="45">
        <v>9.609256192225917</v>
      </c>
      <c r="F37" s="65">
        <v>25346.684210526342</v>
      </c>
      <c r="G37" s="183">
        <v>25346.684210526342</v>
      </c>
      <c r="H37" s="45">
        <v>3.421352484187474</v>
      </c>
      <c r="I37" s="45">
        <v>5.771021949784633</v>
      </c>
      <c r="J37" s="183">
        <v>25586.65789473687</v>
      </c>
      <c r="K37" s="45">
        <v>3.1511686488757795</v>
      </c>
      <c r="L37" s="45">
        <v>5.471824240499414</v>
      </c>
      <c r="M37" s="69"/>
      <c r="N37" s="183">
        <v>16079.644736842125</v>
      </c>
      <c r="O37" s="45">
        <v>3.7374981130290945</v>
      </c>
      <c r="P37" s="45">
        <v>7.172929106180064</v>
      </c>
      <c r="Q37" s="183">
        <v>9507.01315789475</v>
      </c>
      <c r="R37" s="45">
        <v>2.4903846451886698</v>
      </c>
      <c r="S37" s="45">
        <v>3.905340715276748</v>
      </c>
      <c r="T37" s="69"/>
      <c r="U37" s="183">
        <v>17197.460526315794</v>
      </c>
      <c r="V37" s="45">
        <v>2.839275793514386</v>
      </c>
      <c r="W37" s="45">
        <v>5.169781156371298</v>
      </c>
      <c r="X37" s="183">
        <v>2126.552631578947</v>
      </c>
      <c r="Y37" s="49"/>
      <c r="Z37" s="45">
        <v>1.7667730565733293</v>
      </c>
      <c r="AA37" s="45">
        <v>2.4907457960666197</v>
      </c>
      <c r="AC37" s="12"/>
    </row>
    <row r="38" spans="1:29" ht="12">
      <c r="A38" s="12">
        <v>5242</v>
      </c>
      <c r="B38" s="6" t="s">
        <v>41</v>
      </c>
      <c r="C38" s="182">
        <v>863.1164383561627</v>
      </c>
      <c r="D38" s="22">
        <v>0.8098825340327314</v>
      </c>
      <c r="E38" s="22">
        <v>1.064781710529673</v>
      </c>
      <c r="F38" s="66">
        <v>3161.4109589041077</v>
      </c>
      <c r="G38" s="182">
        <v>3161.4109589041077</v>
      </c>
      <c r="H38" s="22">
        <v>0.42673436682862526</v>
      </c>
      <c r="I38" s="22">
        <v>0.7198011339308996</v>
      </c>
      <c r="J38" s="182">
        <v>3238.417808219176</v>
      </c>
      <c r="K38" s="22">
        <v>0.3988328882655829</v>
      </c>
      <c r="L38" s="22">
        <v>0.6925505135050737</v>
      </c>
      <c r="M38" s="48"/>
      <c r="N38" s="182">
        <v>2265.1506849315056</v>
      </c>
      <c r="O38" s="22">
        <v>0.5265039464000433</v>
      </c>
      <c r="P38" s="22">
        <v>1.0104554885221795</v>
      </c>
      <c r="Q38" s="182">
        <v>973.2671232876705</v>
      </c>
      <c r="R38" s="22">
        <v>0.25494963131399473</v>
      </c>
      <c r="S38" s="22">
        <v>0.3998037722561963</v>
      </c>
      <c r="T38" s="48"/>
      <c r="U38" s="182">
        <v>2139.1301369863013</v>
      </c>
      <c r="V38" s="22">
        <v>0.3531672834967954</v>
      </c>
      <c r="W38" s="22">
        <v>0.6430504466805055</v>
      </c>
      <c r="X38" s="182">
        <v>300.3219178082192</v>
      </c>
      <c r="Y38" s="50"/>
      <c r="Z38" s="22">
        <v>0.2495121281282491</v>
      </c>
      <c r="AA38" s="22">
        <v>0.35175501567157746</v>
      </c>
      <c r="AC38" s="12"/>
    </row>
    <row r="39" spans="1:29" ht="12">
      <c r="A39" s="43">
        <v>5244</v>
      </c>
      <c r="B39" s="44" t="s">
        <v>42</v>
      </c>
      <c r="C39" s="183">
        <v>3002.8686131386908</v>
      </c>
      <c r="D39" s="45">
        <v>2.8176625235036603</v>
      </c>
      <c r="E39" s="45">
        <v>3.7044823111969096</v>
      </c>
      <c r="F39" s="65">
        <v>10509.737226277362</v>
      </c>
      <c r="G39" s="183">
        <v>10509.737226277362</v>
      </c>
      <c r="H39" s="45">
        <v>1.4186279857603095</v>
      </c>
      <c r="I39" s="45">
        <v>2.3928938284608807</v>
      </c>
      <c r="J39" s="183">
        <v>11032.321167883201</v>
      </c>
      <c r="K39" s="45">
        <v>1.3587043970956914</v>
      </c>
      <c r="L39" s="45">
        <v>2.3593125231027328</v>
      </c>
      <c r="M39" s="69"/>
      <c r="N39" s="183">
        <v>4116.43065693431</v>
      </c>
      <c r="O39" s="45">
        <v>0.9568091872985364</v>
      </c>
      <c r="P39" s="45">
        <v>1.836288410343001</v>
      </c>
      <c r="Q39" s="183">
        <v>6915.890510948904</v>
      </c>
      <c r="R39" s="45">
        <v>1.8116339222661937</v>
      </c>
      <c r="S39" s="45">
        <v>2.8409457677437118</v>
      </c>
      <c r="T39" s="69"/>
      <c r="U39" s="183">
        <v>7250.14598540146</v>
      </c>
      <c r="V39" s="45">
        <v>1.196988588186969</v>
      </c>
      <c r="W39" s="45">
        <v>2.1794885377939672</v>
      </c>
      <c r="X39" s="183">
        <v>450.4452554744526</v>
      </c>
      <c r="Y39" s="49"/>
      <c r="Z39" s="45">
        <v>0.3742369358818326</v>
      </c>
      <c r="AA39" s="45">
        <v>0.527588459260523</v>
      </c>
      <c r="AC39" s="12"/>
    </row>
    <row r="40" spans="1:29" ht="12">
      <c r="A40" s="12" t="s">
        <v>62</v>
      </c>
      <c r="B40" s="6" t="s">
        <v>49</v>
      </c>
      <c r="C40" s="182">
        <v>2437.8133809807437</v>
      </c>
      <c r="D40" s="22">
        <v>2.2874578570740622</v>
      </c>
      <c r="E40" s="22">
        <v>3.0074031572107276</v>
      </c>
      <c r="F40" s="66">
        <v>12071.732578916024</v>
      </c>
      <c r="G40" s="182">
        <v>12071.732578916024</v>
      </c>
      <c r="H40" s="22">
        <v>1.6294696341452364</v>
      </c>
      <c r="I40" s="22">
        <v>2.748534408138585</v>
      </c>
      <c r="J40" s="182">
        <v>12554.290649195951</v>
      </c>
      <c r="K40" s="22">
        <v>1.5461451536723834</v>
      </c>
      <c r="L40" s="22">
        <v>2.684792682934802</v>
      </c>
      <c r="M40" s="48"/>
      <c r="N40" s="182">
        <v>6880.012308914036</v>
      </c>
      <c r="O40" s="22">
        <v>1.5991667380104773</v>
      </c>
      <c r="P40" s="22">
        <v>3.0690877410005752</v>
      </c>
      <c r="Q40" s="182">
        <v>5674.278340281915</v>
      </c>
      <c r="R40" s="22">
        <v>1.4863906693376194</v>
      </c>
      <c r="S40" s="22">
        <v>2.3309098098506347</v>
      </c>
      <c r="T40" s="48"/>
      <c r="U40" s="182">
        <v>9614.479253523925</v>
      </c>
      <c r="V40" s="22">
        <v>1.5873365820496996</v>
      </c>
      <c r="W40" s="22">
        <v>2.8902379858428433</v>
      </c>
      <c r="X40" s="182">
        <v>2080.2241413539805</v>
      </c>
      <c r="Y40" s="17"/>
      <c r="Z40" s="22">
        <v>1.7282826251277565</v>
      </c>
      <c r="AA40" s="22">
        <v>2.436483093816795</v>
      </c>
      <c r="AC40" s="12"/>
    </row>
    <row r="41" spans="1:48" s="75" customFormat="1" ht="12">
      <c r="A41" s="94" t="s">
        <v>43</v>
      </c>
      <c r="B41" s="94" t="s">
        <v>44</v>
      </c>
      <c r="C41" s="185">
        <v>81060.41170887575</v>
      </c>
      <c r="D41" s="106">
        <v>76.06089830655122</v>
      </c>
      <c r="E41" s="106">
        <v>100</v>
      </c>
      <c r="F41" s="65">
        <v>439206.16540840303</v>
      </c>
      <c r="G41" s="185">
        <v>439206.16540840303</v>
      </c>
      <c r="H41" s="106">
        <v>59.28503675705399</v>
      </c>
      <c r="I41" s="106">
        <v>100</v>
      </c>
      <c r="J41" s="185">
        <v>467607.4517408398</v>
      </c>
      <c r="K41" s="106">
        <v>57.588996107597424</v>
      </c>
      <c r="L41" s="106">
        <v>100</v>
      </c>
      <c r="M41" s="109"/>
      <c r="N41" s="185">
        <v>224171.2485766547</v>
      </c>
      <c r="O41" s="106">
        <v>52.10560508410623</v>
      </c>
      <c r="P41" s="106">
        <v>100</v>
      </c>
      <c r="Q41" s="185">
        <v>243436.20316418525</v>
      </c>
      <c r="R41" s="106">
        <v>63.76869079429838</v>
      </c>
      <c r="S41" s="106">
        <v>100</v>
      </c>
      <c r="T41" s="109"/>
      <c r="U41" s="185">
        <v>332653.54965986224</v>
      </c>
      <c r="V41" s="106">
        <v>54.920618641956054</v>
      </c>
      <c r="W41" s="106">
        <v>100</v>
      </c>
      <c r="X41" s="185">
        <v>85378.1479803035</v>
      </c>
      <c r="Y41" s="108"/>
      <c r="Z41" s="106">
        <v>70.93349547607039</v>
      </c>
      <c r="AA41" s="106">
        <v>100</v>
      </c>
      <c r="AB41" s="18"/>
      <c r="AC41" s="12"/>
      <c r="AD41" s="18"/>
      <c r="AE41" s="18"/>
      <c r="AF41" s="18"/>
      <c r="AG41" s="18"/>
      <c r="AH41" s="18"/>
      <c r="AI41" s="18"/>
      <c r="AJ41" s="18"/>
      <c r="AK41" s="18"/>
      <c r="AL41" s="18"/>
      <c r="AM41" s="18"/>
      <c r="AN41" s="18"/>
      <c r="AO41" s="18"/>
      <c r="AP41" s="18"/>
      <c r="AQ41" s="18"/>
      <c r="AR41" s="18"/>
      <c r="AS41" s="18"/>
      <c r="AT41" s="18"/>
      <c r="AU41" s="18"/>
      <c r="AV41" s="18"/>
    </row>
    <row r="42" spans="1:48" s="76" customFormat="1" ht="12">
      <c r="A42" s="68" t="s">
        <v>169</v>
      </c>
      <c r="B42" s="24"/>
      <c r="C42" s="182"/>
      <c r="D42" s="25"/>
      <c r="E42" s="23"/>
      <c r="F42" s="23"/>
      <c r="G42" s="182"/>
      <c r="H42" s="25"/>
      <c r="I42" s="23"/>
      <c r="J42" s="182"/>
      <c r="K42" s="25"/>
      <c r="L42" s="23"/>
      <c r="M42" s="23"/>
      <c r="N42" s="23"/>
      <c r="O42" s="23"/>
      <c r="P42" s="23"/>
      <c r="Q42" s="23"/>
      <c r="R42" s="23"/>
      <c r="S42" s="23"/>
      <c r="T42" s="23"/>
      <c r="U42" s="182"/>
      <c r="V42" s="25"/>
      <c r="W42" s="23"/>
      <c r="X42" s="182"/>
      <c r="Y42" s="17"/>
      <c r="Z42" s="25"/>
      <c r="AA42" s="23"/>
      <c r="AB42" s="5"/>
      <c r="AC42" s="5"/>
      <c r="AD42" s="5"/>
      <c r="AE42" s="5"/>
      <c r="AF42" s="5"/>
      <c r="AG42" s="5"/>
      <c r="AH42" s="5"/>
      <c r="AI42" s="5"/>
      <c r="AJ42" s="5"/>
      <c r="AK42" s="5"/>
      <c r="AL42" s="5"/>
      <c r="AM42" s="5"/>
      <c r="AN42" s="5"/>
      <c r="AO42" s="5"/>
      <c r="AP42" s="5"/>
      <c r="AQ42" s="5"/>
      <c r="AR42" s="5"/>
      <c r="AS42" s="5"/>
      <c r="AT42" s="5"/>
      <c r="AU42" s="5"/>
      <c r="AV42" s="5"/>
    </row>
    <row r="43" spans="1:48" s="76" customFormat="1" ht="6.75" customHeight="1">
      <c r="A43" s="1"/>
      <c r="B43" s="24"/>
      <c r="C43" s="182"/>
      <c r="D43" s="25"/>
      <c r="E43" s="23"/>
      <c r="F43" s="23"/>
      <c r="G43" s="182"/>
      <c r="H43" s="25"/>
      <c r="I43" s="23"/>
      <c r="J43" s="182"/>
      <c r="K43" s="25"/>
      <c r="L43" s="23"/>
      <c r="M43" s="23"/>
      <c r="N43" s="23"/>
      <c r="O43" s="23"/>
      <c r="P43" s="23"/>
      <c r="Q43" s="23"/>
      <c r="R43" s="23"/>
      <c r="S43" s="23"/>
      <c r="T43" s="23"/>
      <c r="U43" s="182"/>
      <c r="V43" s="25"/>
      <c r="W43" s="23"/>
      <c r="X43" s="182"/>
      <c r="Y43" s="17"/>
      <c r="Z43" s="25"/>
      <c r="AA43" s="23"/>
      <c r="AB43" s="5"/>
      <c r="AC43" s="5"/>
      <c r="AD43" s="5"/>
      <c r="AE43" s="5"/>
      <c r="AF43" s="5"/>
      <c r="AG43" s="5"/>
      <c r="AH43" s="5"/>
      <c r="AI43" s="5"/>
      <c r="AJ43" s="5"/>
      <c r="AK43" s="5"/>
      <c r="AL43" s="5"/>
      <c r="AM43" s="5"/>
      <c r="AN43" s="5"/>
      <c r="AO43" s="5"/>
      <c r="AP43" s="5"/>
      <c r="AQ43" s="5"/>
      <c r="AR43" s="5"/>
      <c r="AS43" s="5"/>
      <c r="AT43" s="5"/>
      <c r="AU43" s="5"/>
      <c r="AV43" s="5"/>
    </row>
    <row r="44" spans="1:91" s="3" customFormat="1" ht="21.75" customHeight="1">
      <c r="A44" s="164" t="s">
        <v>142</v>
      </c>
      <c r="B44" s="165"/>
      <c r="C44" s="193"/>
      <c r="D44" s="68"/>
      <c r="E44" s="68"/>
      <c r="F44" s="25"/>
      <c r="G44" s="182"/>
      <c r="H44" s="17"/>
      <c r="I44" s="25"/>
      <c r="J44" s="182"/>
      <c r="K44" s="17"/>
      <c r="L44" s="25"/>
      <c r="M44" s="25"/>
      <c r="N44" s="25"/>
      <c r="O44" s="25"/>
      <c r="P44" s="25"/>
      <c r="Q44" s="25"/>
      <c r="R44" s="25"/>
      <c r="S44" s="25"/>
      <c r="T44" s="25"/>
      <c r="U44" s="190"/>
      <c r="V44" s="17"/>
      <c r="W44" s="17"/>
      <c r="X44" s="182"/>
      <c r="Y44" s="23"/>
      <c r="Z44" s="17"/>
      <c r="AA44" s="17"/>
      <c r="AB44" s="25"/>
      <c r="AC44" s="23"/>
      <c r="AD44" s="17"/>
      <c r="AE44" s="17"/>
      <c r="AF44" s="25"/>
      <c r="AG44" s="23"/>
      <c r="AH44" s="17"/>
      <c r="AI44" s="17"/>
      <c r="AJ44" s="25"/>
      <c r="AK44" s="23"/>
      <c r="AL44" s="17"/>
      <c r="AM44" s="17"/>
      <c r="AN44" s="25"/>
      <c r="AO44" s="23"/>
      <c r="AP44" s="17"/>
      <c r="AQ44" s="17"/>
      <c r="AR44" s="25"/>
      <c r="AS44" s="23"/>
      <c r="AT44" s="17"/>
      <c r="AU44" s="17"/>
      <c r="AV44" s="25"/>
      <c r="AW44" s="23"/>
      <c r="AX44" s="17"/>
      <c r="AY44" s="25"/>
      <c r="AZ44" s="23"/>
      <c r="BA44" s="17"/>
      <c r="BB44" s="25"/>
      <c r="BC44" s="23"/>
      <c r="BD44" s="23"/>
      <c r="BE44" s="23"/>
      <c r="BF44" s="23"/>
      <c r="BG44" s="17"/>
      <c r="BH44" s="25"/>
      <c r="BI44" s="23"/>
      <c r="BJ44" s="17"/>
      <c r="BK44" s="25"/>
      <c r="BL44" s="23"/>
      <c r="BM44" s="17"/>
      <c r="BN44" s="25"/>
      <c r="BO44" s="23"/>
      <c r="BP44" s="17"/>
      <c r="BQ44" s="25"/>
      <c r="BR44" s="23"/>
      <c r="BS44" s="5"/>
      <c r="BT44" s="5"/>
      <c r="BU44" s="5"/>
      <c r="BV44" s="5"/>
      <c r="BW44" s="5"/>
      <c r="BX44" s="5"/>
      <c r="BY44" s="5"/>
      <c r="BZ44" s="5"/>
      <c r="CA44" s="5"/>
      <c r="CB44" s="5"/>
      <c r="CC44" s="5"/>
      <c r="CD44" s="5"/>
      <c r="CE44" s="5"/>
      <c r="CF44" s="5"/>
      <c r="CG44" s="5"/>
      <c r="CH44" s="5"/>
      <c r="CI44" s="5"/>
      <c r="CJ44" s="5"/>
      <c r="CK44" s="5"/>
      <c r="CL44" s="5"/>
      <c r="CM44" s="5"/>
    </row>
    <row r="45" spans="1:91" s="3" customFormat="1" ht="45" customHeight="1">
      <c r="A45" s="164" t="s">
        <v>145</v>
      </c>
      <c r="B45" s="165"/>
      <c r="C45" s="193"/>
      <c r="D45" s="68"/>
      <c r="E45" s="68"/>
      <c r="F45" s="25"/>
      <c r="G45" s="182"/>
      <c r="H45" s="17"/>
      <c r="I45" s="25"/>
      <c r="J45" s="182"/>
      <c r="K45" s="17"/>
      <c r="L45" s="25"/>
      <c r="M45" s="25"/>
      <c r="N45" s="25"/>
      <c r="O45" s="25"/>
      <c r="P45" s="25"/>
      <c r="Q45" s="25"/>
      <c r="R45" s="25"/>
      <c r="S45" s="25"/>
      <c r="T45" s="25"/>
      <c r="U45" s="190"/>
      <c r="V45" s="17"/>
      <c r="W45" s="17"/>
      <c r="X45" s="182"/>
      <c r="Y45" s="23"/>
      <c r="Z45" s="17"/>
      <c r="AA45" s="17"/>
      <c r="AB45" s="25"/>
      <c r="AC45" s="23"/>
      <c r="AD45" s="17"/>
      <c r="AE45" s="17"/>
      <c r="AF45" s="25"/>
      <c r="AG45" s="23"/>
      <c r="AH45" s="17"/>
      <c r="AI45" s="17"/>
      <c r="AJ45" s="25"/>
      <c r="AK45" s="23"/>
      <c r="AL45" s="17"/>
      <c r="AM45" s="17"/>
      <c r="AN45" s="25"/>
      <c r="AO45" s="23"/>
      <c r="AP45" s="17"/>
      <c r="AQ45" s="17"/>
      <c r="AR45" s="25"/>
      <c r="AS45" s="23"/>
      <c r="AT45" s="17"/>
      <c r="AU45" s="17"/>
      <c r="AV45" s="25"/>
      <c r="AW45" s="23"/>
      <c r="AX45" s="17"/>
      <c r="AY45" s="25"/>
      <c r="AZ45" s="23"/>
      <c r="BA45" s="17"/>
      <c r="BB45" s="25"/>
      <c r="BC45" s="23"/>
      <c r="BD45" s="23"/>
      <c r="BE45" s="23"/>
      <c r="BF45" s="23"/>
      <c r="BG45" s="17"/>
      <c r="BH45" s="25"/>
      <c r="BI45" s="23"/>
      <c r="BJ45" s="17"/>
      <c r="BK45" s="25"/>
      <c r="BL45" s="23"/>
      <c r="BM45" s="17"/>
      <c r="BN45" s="25"/>
      <c r="BO45" s="23"/>
      <c r="BP45" s="17"/>
      <c r="BQ45" s="25"/>
      <c r="BR45" s="23"/>
      <c r="BS45" s="5"/>
      <c r="BT45" s="5"/>
      <c r="BU45" s="5"/>
      <c r="BV45" s="5"/>
      <c r="BW45" s="5"/>
      <c r="BX45" s="5"/>
      <c r="BY45" s="5"/>
      <c r="BZ45" s="5"/>
      <c r="CA45" s="5"/>
      <c r="CB45" s="5"/>
      <c r="CC45" s="5"/>
      <c r="CD45" s="5"/>
      <c r="CE45" s="5"/>
      <c r="CF45" s="5"/>
      <c r="CG45" s="5"/>
      <c r="CH45" s="5"/>
      <c r="CI45" s="5"/>
      <c r="CJ45" s="5"/>
      <c r="CK45" s="5"/>
      <c r="CL45" s="5"/>
      <c r="CM45" s="5"/>
    </row>
    <row r="46" spans="1:250" s="71" customFormat="1" ht="15.75" customHeight="1">
      <c r="A46" s="306" t="s">
        <v>99</v>
      </c>
      <c r="B46" s="300"/>
      <c r="C46" s="193"/>
      <c r="D46" s="68"/>
      <c r="E46" s="68"/>
      <c r="F46" s="80"/>
      <c r="G46" s="193"/>
      <c r="H46" s="79"/>
      <c r="I46" s="80"/>
      <c r="J46" s="193"/>
      <c r="K46" s="79"/>
      <c r="L46" s="80"/>
      <c r="M46" s="80"/>
      <c r="N46" s="80"/>
      <c r="O46" s="80"/>
      <c r="P46" s="80"/>
      <c r="Q46" s="80"/>
      <c r="R46" s="80"/>
      <c r="S46" s="80"/>
      <c r="T46" s="80"/>
      <c r="U46" s="195"/>
      <c r="V46" s="80"/>
      <c r="W46" s="79"/>
      <c r="X46" s="195"/>
      <c r="Y46" s="81"/>
      <c r="Z46" s="80"/>
      <c r="AA46" s="79"/>
      <c r="AB46" s="80"/>
      <c r="AC46" s="79"/>
      <c r="AD46" s="80"/>
      <c r="AE46" s="79"/>
      <c r="AF46" s="80"/>
      <c r="AG46" s="79"/>
      <c r="AH46" s="80"/>
      <c r="AI46" s="79"/>
      <c r="AJ46" s="80"/>
      <c r="AK46" s="79"/>
      <c r="AL46" s="80"/>
      <c r="AM46" s="79"/>
      <c r="AN46" s="80"/>
      <c r="AO46" s="79"/>
      <c r="AP46" s="80"/>
      <c r="AQ46" s="79"/>
      <c r="AR46" s="80"/>
      <c r="AS46" s="79"/>
      <c r="AT46" s="80"/>
      <c r="AU46" s="79"/>
      <c r="AV46" s="80"/>
      <c r="AW46" s="79"/>
      <c r="AX46" s="80"/>
      <c r="AY46" s="79"/>
      <c r="AZ46" s="80"/>
      <c r="BA46" s="79"/>
      <c r="BB46" s="80"/>
      <c r="BC46" s="79"/>
      <c r="BD46" s="80"/>
      <c r="BE46" s="79"/>
      <c r="BF46" s="80"/>
      <c r="BG46" s="79"/>
      <c r="BH46" s="80"/>
      <c r="BI46" s="79"/>
      <c r="BJ46" s="80"/>
      <c r="BK46" s="79"/>
      <c r="BL46" s="80"/>
      <c r="BM46" s="79"/>
      <c r="BN46" s="80"/>
      <c r="BO46" s="79"/>
      <c r="BP46" s="80"/>
      <c r="BQ46" s="79"/>
      <c r="BR46" s="79"/>
      <c r="BS46" s="79"/>
      <c r="BT46" s="79"/>
      <c r="BU46" s="80"/>
      <c r="BV46" s="79"/>
      <c r="BW46" s="80"/>
      <c r="BX46" s="79"/>
      <c r="BY46" s="80"/>
      <c r="BZ46" s="79"/>
      <c r="CA46" s="80"/>
      <c r="CB46" s="79"/>
      <c r="CC46" s="80"/>
      <c r="CD46" s="79"/>
      <c r="CE46" s="80"/>
      <c r="CF46" s="79"/>
      <c r="CG46" s="80"/>
      <c r="CH46" s="79"/>
      <c r="CI46" s="80"/>
      <c r="CJ46" s="79"/>
      <c r="CK46" s="80"/>
      <c r="CL46" s="79"/>
      <c r="CM46" s="80"/>
      <c r="CN46" s="79"/>
      <c r="CO46" s="80"/>
      <c r="CP46" s="79"/>
      <c r="CQ46" s="80"/>
      <c r="CR46" s="79"/>
      <c r="CS46" s="80"/>
      <c r="CT46" s="79"/>
      <c r="CU46" s="80"/>
      <c r="CV46" s="79"/>
      <c r="CW46" s="80"/>
      <c r="CX46" s="79"/>
      <c r="CY46" s="80"/>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68"/>
      <c r="EX46" s="68"/>
      <c r="EY46" s="68"/>
      <c r="EZ46" s="68"/>
      <c r="FA46" s="70"/>
      <c r="FB46" s="70"/>
      <c r="FC46" s="70"/>
      <c r="FD46" s="70"/>
      <c r="FE46" s="70"/>
      <c r="FF46" s="70"/>
      <c r="FG46" s="70"/>
      <c r="FH46" s="70"/>
      <c r="FI46" s="70"/>
      <c r="FJ46" s="70"/>
      <c r="FK46" s="70"/>
      <c r="FL46" s="70"/>
      <c r="FM46" s="70"/>
      <c r="FN46" s="70"/>
      <c r="FO46" s="70"/>
      <c r="FP46" s="70"/>
      <c r="FQ46" s="70"/>
      <c r="FR46" s="70"/>
      <c r="FS46" s="70"/>
      <c r="FT46" s="70"/>
      <c r="FU46" s="70"/>
      <c r="FV46" s="70"/>
      <c r="FW46" s="70"/>
      <c r="FX46" s="70"/>
      <c r="FY46" s="70"/>
      <c r="FZ46" s="70"/>
      <c r="GA46" s="70"/>
      <c r="GB46" s="70"/>
      <c r="GC46" s="70"/>
      <c r="GD46" s="70"/>
      <c r="GE46" s="70"/>
      <c r="GF46" s="70"/>
      <c r="GG46" s="70"/>
      <c r="GH46" s="70"/>
      <c r="GI46" s="70"/>
      <c r="GJ46" s="70"/>
      <c r="GK46" s="70"/>
      <c r="GL46" s="70"/>
      <c r="GM46" s="70"/>
      <c r="GN46" s="70"/>
      <c r="GO46" s="70"/>
      <c r="GP46" s="70"/>
      <c r="GQ46" s="70"/>
      <c r="GR46" s="70"/>
      <c r="GS46" s="70"/>
      <c r="GT46" s="70"/>
      <c r="GU46" s="70"/>
      <c r="GV46" s="70"/>
      <c r="GW46" s="70"/>
      <c r="GX46" s="70"/>
      <c r="GY46" s="70"/>
      <c r="GZ46" s="70"/>
      <c r="HA46" s="70"/>
      <c r="HB46" s="70"/>
      <c r="HC46" s="70"/>
      <c r="HD46" s="70"/>
      <c r="HE46" s="70"/>
      <c r="HF46" s="70"/>
      <c r="HG46" s="70"/>
      <c r="HH46" s="70"/>
      <c r="HI46" s="70"/>
      <c r="HJ46" s="70"/>
      <c r="HK46" s="70"/>
      <c r="HL46" s="70"/>
      <c r="HM46" s="70"/>
      <c r="HN46" s="70"/>
      <c r="HO46" s="70"/>
      <c r="HP46" s="70"/>
      <c r="HQ46" s="70"/>
      <c r="HR46" s="70"/>
      <c r="HS46" s="70"/>
      <c r="HT46" s="70"/>
      <c r="HU46" s="70"/>
      <c r="HV46" s="70"/>
      <c r="HW46" s="70"/>
      <c r="HX46" s="70"/>
      <c r="HY46" s="70"/>
      <c r="HZ46" s="70"/>
      <c r="IA46" s="70"/>
      <c r="IB46" s="70"/>
      <c r="IC46" s="70"/>
      <c r="ID46" s="70"/>
      <c r="IE46" s="70"/>
      <c r="IF46" s="70"/>
      <c r="IG46" s="70"/>
      <c r="IH46" s="70"/>
      <c r="II46" s="70"/>
      <c r="IJ46" s="70"/>
      <c r="IK46" s="70"/>
      <c r="IL46" s="70"/>
      <c r="IM46" s="70"/>
      <c r="IN46" s="70"/>
      <c r="IO46" s="70"/>
      <c r="IP46" s="70"/>
    </row>
    <row r="47" spans="1:24" s="72" customFormat="1" ht="15.75" customHeight="1">
      <c r="A47" s="68" t="s">
        <v>65</v>
      </c>
      <c r="B47" s="68"/>
      <c r="C47" s="193"/>
      <c r="D47" s="68"/>
      <c r="E47" s="68"/>
      <c r="G47" s="194"/>
      <c r="J47" s="194"/>
      <c r="U47" s="194"/>
      <c r="X47" s="194"/>
    </row>
    <row r="48" spans="1:67" s="8" customFormat="1" ht="31.5" customHeight="1">
      <c r="A48" s="307" t="s">
        <v>197</v>
      </c>
      <c r="B48" s="300"/>
      <c r="C48" s="300"/>
      <c r="D48" s="300"/>
      <c r="E48" s="300"/>
      <c r="F48" s="300"/>
      <c r="G48" s="300"/>
      <c r="H48" s="300"/>
      <c r="I48" s="300"/>
      <c r="J48" s="300"/>
      <c r="K48" s="300"/>
      <c r="L48" s="300"/>
      <c r="M48" s="300"/>
      <c r="N48" s="300"/>
      <c r="O48" s="300"/>
      <c r="P48" s="300"/>
      <c r="Q48" s="300"/>
      <c r="R48" s="300"/>
      <c r="S48" s="300"/>
      <c r="T48" s="300"/>
      <c r="U48" s="300"/>
      <c r="V48" s="300"/>
      <c r="W48" s="300"/>
      <c r="X48" s="300"/>
      <c r="Y48" s="300"/>
      <c r="Z48" s="300"/>
      <c r="AA48" s="20"/>
      <c r="AB48" s="20"/>
      <c r="AC48" s="19"/>
      <c r="AD48" s="19"/>
      <c r="AE48" s="20"/>
      <c r="AF48" s="20"/>
      <c r="AG48" s="19"/>
      <c r="AH48" s="19"/>
      <c r="AI48" s="20"/>
      <c r="AJ48" s="20"/>
      <c r="AK48" s="19"/>
      <c r="AL48" s="19"/>
      <c r="AM48" s="20"/>
      <c r="AN48" s="20"/>
      <c r="AO48" s="19"/>
      <c r="AP48" s="20"/>
      <c r="AQ48" s="20"/>
      <c r="AR48" s="32"/>
      <c r="AS48" s="32"/>
      <c r="AT48" s="20"/>
      <c r="AU48" s="20"/>
      <c r="AV48" s="20"/>
      <c r="AW48" s="20"/>
      <c r="AX48" s="20"/>
      <c r="AY48" s="19"/>
      <c r="AZ48" s="25"/>
      <c r="BA48" s="20"/>
      <c r="BB48" s="19"/>
      <c r="BC48" s="20"/>
      <c r="BD48" s="20"/>
      <c r="BE48" s="19"/>
      <c r="BF48" s="20"/>
      <c r="BG48" s="20"/>
      <c r="BH48" s="19"/>
      <c r="BI48" s="20"/>
      <c r="BJ48" s="18"/>
      <c r="BK48" s="18"/>
      <c r="BL48" s="18"/>
      <c r="BM48" s="18"/>
      <c r="BN48" s="18"/>
      <c r="BO48" s="18"/>
    </row>
    <row r="49" spans="1:71" s="8" customFormat="1" ht="24" customHeight="1">
      <c r="A49" s="327" t="s">
        <v>162</v>
      </c>
      <c r="B49" s="327"/>
      <c r="C49" s="327"/>
      <c r="D49" s="327"/>
      <c r="E49" s="327"/>
      <c r="F49" s="327"/>
      <c r="G49" s="327"/>
      <c r="H49" s="327"/>
      <c r="I49" s="327"/>
      <c r="J49" s="327"/>
      <c r="K49" s="327"/>
      <c r="L49" s="327"/>
      <c r="M49" s="327"/>
      <c r="N49" s="327"/>
      <c r="O49" s="327"/>
      <c r="P49" s="327"/>
      <c r="Q49" s="327"/>
      <c r="R49" s="327"/>
      <c r="S49" s="327"/>
      <c r="T49" s="327"/>
      <c r="U49" s="327"/>
      <c r="V49" s="327"/>
      <c r="W49" s="327"/>
      <c r="X49" s="327"/>
      <c r="Y49" s="327"/>
      <c r="Z49" s="327"/>
      <c r="AA49" s="20"/>
      <c r="AB49" s="20"/>
      <c r="AC49" s="19"/>
      <c r="AD49" s="19"/>
      <c r="AE49" s="20"/>
      <c r="AF49" s="20"/>
      <c r="AG49" s="19"/>
      <c r="AH49" s="19"/>
      <c r="AI49" s="20"/>
      <c r="AJ49" s="20"/>
      <c r="AK49" s="19"/>
      <c r="AL49" s="19"/>
      <c r="AM49" s="20"/>
      <c r="AN49" s="20"/>
      <c r="AO49" s="19"/>
      <c r="AP49" s="19"/>
      <c r="AQ49" s="20"/>
      <c r="AR49" s="20"/>
      <c r="AS49" s="19"/>
      <c r="AT49" s="20"/>
      <c r="AU49" s="20"/>
      <c r="AV49" s="32"/>
      <c r="AW49" s="32"/>
      <c r="AX49" s="20"/>
      <c r="AY49" s="20"/>
      <c r="AZ49" s="20"/>
      <c r="BA49" s="20"/>
      <c r="BB49" s="20"/>
      <c r="BC49" s="19"/>
      <c r="BD49" s="25"/>
      <c r="BE49" s="20"/>
      <c r="BF49" s="19"/>
      <c r="BG49" s="20"/>
      <c r="BH49" s="20"/>
      <c r="BI49" s="19"/>
      <c r="BJ49" s="20"/>
      <c r="BK49" s="20"/>
      <c r="BL49" s="19"/>
      <c r="BM49" s="20"/>
      <c r="BN49" s="18"/>
      <c r="BO49" s="18"/>
      <c r="BP49" s="18"/>
      <c r="BQ49" s="18"/>
      <c r="BR49" s="18"/>
      <c r="BS49" s="18"/>
    </row>
    <row r="50" spans="1:21" ht="12">
      <c r="A50" s="326"/>
      <c r="B50" s="326"/>
      <c r="C50" s="326"/>
      <c r="D50" s="326"/>
      <c r="E50" s="326"/>
      <c r="F50" s="326"/>
      <c r="G50" s="326"/>
      <c r="H50" s="326"/>
      <c r="I50" s="326"/>
      <c r="J50" s="326"/>
      <c r="U50" s="184"/>
    </row>
    <row r="51" spans="1:22" ht="10.5" customHeight="1">
      <c r="A51" s="68" t="s">
        <v>184</v>
      </c>
      <c r="E51" s="2"/>
      <c r="H51" s="1"/>
      <c r="I51" s="1"/>
      <c r="M51" s="1"/>
      <c r="N51" s="1"/>
      <c r="O51" s="1"/>
      <c r="P51" s="1"/>
      <c r="Q51" s="1"/>
      <c r="R51" s="1"/>
      <c r="S51" s="1"/>
      <c r="T51" s="1"/>
      <c r="U51" s="186"/>
      <c r="V51" s="3"/>
    </row>
    <row r="52" ht="10.5" customHeight="1"/>
  </sheetData>
  <sheetProtection/>
  <mergeCells count="42">
    <mergeCell ref="H15:H16"/>
    <mergeCell ref="D15:D16"/>
    <mergeCell ref="E15:E16"/>
    <mergeCell ref="P15:P16"/>
    <mergeCell ref="Q15:Q16"/>
    <mergeCell ref="R15:R16"/>
    <mergeCell ref="A46:B46"/>
    <mergeCell ref="AA15:AA16"/>
    <mergeCell ref="C15:C16"/>
    <mergeCell ref="J15:J16"/>
    <mergeCell ref="U15:U16"/>
    <mergeCell ref="X15:X16"/>
    <mergeCell ref="G15:G16"/>
    <mergeCell ref="A50:J50"/>
    <mergeCell ref="A48:Z48"/>
    <mergeCell ref="A49:Z49"/>
    <mergeCell ref="X13:AA13"/>
    <mergeCell ref="Z15:Z16"/>
    <mergeCell ref="K15:K16"/>
    <mergeCell ref="V15:V16"/>
    <mergeCell ref="W15:W16"/>
    <mergeCell ref="L15:L16"/>
    <mergeCell ref="I15:I16"/>
    <mergeCell ref="U14:W14"/>
    <mergeCell ref="F12:AA12"/>
    <mergeCell ref="X14:AA14"/>
    <mergeCell ref="U13:W13"/>
    <mergeCell ref="A10:W10"/>
    <mergeCell ref="A6:W6"/>
    <mergeCell ref="A7:W7"/>
    <mergeCell ref="A9:W9"/>
    <mergeCell ref="A8:W8"/>
    <mergeCell ref="S15:S16"/>
    <mergeCell ref="N13:O13"/>
    <mergeCell ref="Q13:R13"/>
    <mergeCell ref="J13:K13"/>
    <mergeCell ref="J14:K14"/>
    <mergeCell ref="C12:E14"/>
    <mergeCell ref="G13:H13"/>
    <mergeCell ref="G14:H14"/>
    <mergeCell ref="N15:N16"/>
    <mergeCell ref="O15:O16"/>
  </mergeCells>
  <printOptions horizontalCentered="1" verticalCentered="1"/>
  <pageMargins left="0.2362204724409449" right="0.4724409448818898" top="0.31496062992125984" bottom="0.31496062992125984" header="0" footer="0"/>
  <pageSetup horizontalDpi="600" verticalDpi="600" orientation="landscape" scale="70" r:id="rId2"/>
  <drawing r:id="rId1"/>
</worksheet>
</file>

<file path=xl/worksheets/sheet3.xml><?xml version="1.0" encoding="utf-8"?>
<worksheet xmlns="http://schemas.openxmlformats.org/spreadsheetml/2006/main" xmlns:r="http://schemas.openxmlformats.org/officeDocument/2006/relationships">
  <dimension ref="A1:GX27"/>
  <sheetViews>
    <sheetView tabSelected="1" zoomScaleSheetLayoutView="100" zoomScalePageLayoutView="0" workbookViewId="0" topLeftCell="A1">
      <selection activeCell="D18" sqref="D18"/>
    </sheetView>
  </sheetViews>
  <sheetFormatPr defaultColWidth="11.421875" defaultRowHeight="12.75"/>
  <cols>
    <col min="1" max="1" width="12.8515625" style="1" customWidth="1"/>
    <col min="2" max="2" width="34.140625" style="1" customWidth="1"/>
    <col min="3" max="3" width="9.140625" style="180" customWidth="1"/>
    <col min="4" max="4" width="9.00390625" style="1" customWidth="1"/>
    <col min="5" max="5" width="11.28125" style="180" customWidth="1"/>
    <col min="6" max="6" width="9.00390625" style="3" customWidth="1"/>
    <col min="7" max="7" width="11.28125" style="180" customWidth="1"/>
    <col min="8" max="8" width="9.00390625" style="3" customWidth="1"/>
    <col min="9" max="10" width="11.140625" style="3" customWidth="1"/>
    <col min="11" max="11" width="12.00390625" style="3" customWidth="1"/>
    <col min="12" max="12" width="9.00390625" style="3" customWidth="1"/>
    <col min="13" max="13" width="9.8515625" style="180" bestFit="1" customWidth="1"/>
    <col min="14" max="14" width="9.00390625" style="1" customWidth="1"/>
    <col min="15" max="15" width="9.00390625" style="180" customWidth="1"/>
    <col min="16" max="16" width="9.00390625" style="1" customWidth="1"/>
    <col min="17" max="17" width="9.00390625" style="186" customWidth="1"/>
    <col min="18" max="18" width="9.00390625" style="3" customWidth="1"/>
    <col min="19" max="19" width="11.28125" style="180" customWidth="1"/>
    <col min="20" max="20" width="9.00390625" style="1" customWidth="1"/>
    <col min="21" max="21" width="9.00390625" style="180" customWidth="1"/>
    <col min="22" max="22" width="9.00390625" style="1" customWidth="1"/>
    <col min="23" max="23" width="11.57421875" style="1" customWidth="1"/>
    <col min="24" max="24" width="11.28125" style="1" customWidth="1"/>
    <col min="25" max="25" width="11.57421875" style="1" customWidth="1"/>
    <col min="26" max="16384" width="11.421875" style="1" customWidth="1"/>
  </cols>
  <sheetData>
    <row r="1" spans="6:12" ht="12">
      <c r="F1" s="1"/>
      <c r="H1" s="1"/>
      <c r="I1" s="1"/>
      <c r="J1" s="1"/>
      <c r="K1" s="1"/>
      <c r="L1" s="1"/>
    </row>
    <row r="3" spans="8:12" ht="23.25">
      <c r="H3" s="178"/>
      <c r="I3" s="178"/>
      <c r="J3" s="178"/>
      <c r="K3" s="178"/>
      <c r="L3" s="178"/>
    </row>
    <row r="6" spans="1:16" ht="12">
      <c r="A6" s="309" t="s">
        <v>141</v>
      </c>
      <c r="B6" s="309"/>
      <c r="C6" s="309"/>
      <c r="D6" s="309"/>
      <c r="E6" s="309"/>
      <c r="F6" s="309"/>
      <c r="G6" s="309"/>
      <c r="H6" s="309"/>
      <c r="I6" s="309"/>
      <c r="J6" s="309"/>
      <c r="K6" s="309"/>
      <c r="L6" s="309"/>
      <c r="M6" s="309"/>
      <c r="N6" s="309"/>
      <c r="O6" s="309"/>
      <c r="P6" s="309"/>
    </row>
    <row r="7" spans="1:21" s="33" customFormat="1" ht="12" customHeight="1">
      <c r="A7" s="309" t="s">
        <v>85</v>
      </c>
      <c r="B7" s="309"/>
      <c r="C7" s="309"/>
      <c r="D7" s="309"/>
      <c r="E7" s="309"/>
      <c r="F7" s="309"/>
      <c r="G7" s="309"/>
      <c r="H7" s="309"/>
      <c r="I7" s="309"/>
      <c r="J7" s="309"/>
      <c r="K7" s="309"/>
      <c r="L7" s="309"/>
      <c r="M7" s="309"/>
      <c r="N7" s="309"/>
      <c r="O7" s="309"/>
      <c r="P7" s="309"/>
      <c r="Q7" s="186"/>
      <c r="R7" s="3"/>
      <c r="S7" s="196"/>
      <c r="U7" s="196"/>
    </row>
    <row r="8" spans="1:22" s="101" customFormat="1" ht="12">
      <c r="A8" s="309" t="s">
        <v>150</v>
      </c>
      <c r="B8" s="309"/>
      <c r="C8" s="309"/>
      <c r="D8" s="309"/>
      <c r="E8" s="309"/>
      <c r="F8" s="309"/>
      <c r="G8" s="309"/>
      <c r="H8" s="309"/>
      <c r="I8" s="309"/>
      <c r="J8" s="309"/>
      <c r="K8" s="309"/>
      <c r="L8" s="309"/>
      <c r="M8" s="309"/>
      <c r="N8" s="309"/>
      <c r="O8" s="309"/>
      <c r="P8" s="309"/>
      <c r="Q8" s="200"/>
      <c r="R8" s="100"/>
      <c r="S8" s="197"/>
      <c r="T8" s="15"/>
      <c r="U8" s="197"/>
      <c r="V8" s="15"/>
    </row>
    <row r="9" spans="1:51" ht="12">
      <c r="A9" s="309" t="s">
        <v>183</v>
      </c>
      <c r="B9" s="309"/>
      <c r="C9" s="309"/>
      <c r="D9" s="309"/>
      <c r="E9" s="309"/>
      <c r="F9" s="309"/>
      <c r="G9" s="309"/>
      <c r="H9" s="309"/>
      <c r="I9" s="309"/>
      <c r="J9" s="309"/>
      <c r="K9" s="309"/>
      <c r="L9" s="309"/>
      <c r="M9" s="309"/>
      <c r="N9" s="309"/>
      <c r="O9" s="309"/>
      <c r="P9" s="309"/>
      <c r="Q9" s="180"/>
      <c r="R9" s="1"/>
      <c r="Z9" s="2"/>
      <c r="AA9" s="3"/>
      <c r="AB9" s="3"/>
      <c r="AC9" s="9"/>
      <c r="AD9" s="3"/>
      <c r="AE9" s="3"/>
      <c r="AH9" s="5"/>
      <c r="AI9" s="6"/>
      <c r="AJ9" s="6"/>
      <c r="AK9" s="17"/>
      <c r="AL9" s="17"/>
      <c r="AM9" s="6"/>
      <c r="AN9" s="6"/>
      <c r="AO9" s="6"/>
      <c r="AP9" s="6"/>
      <c r="AQ9" s="6"/>
      <c r="AR9" s="6"/>
      <c r="AS9" s="6"/>
      <c r="AT9" s="6"/>
      <c r="AU9" s="6"/>
      <c r="AV9" s="6"/>
      <c r="AW9" s="6"/>
      <c r="AX9" s="6"/>
      <c r="AY9" s="6"/>
    </row>
    <row r="10" spans="1:22" s="6" customFormat="1" ht="12.75" thickBot="1">
      <c r="A10" s="34"/>
      <c r="B10" s="34"/>
      <c r="C10" s="192"/>
      <c r="D10" s="34"/>
      <c r="E10" s="192"/>
      <c r="F10" s="5"/>
      <c r="G10" s="192"/>
      <c r="H10" s="5"/>
      <c r="I10" s="5"/>
      <c r="J10" s="5"/>
      <c r="K10" s="5"/>
      <c r="L10" s="5"/>
      <c r="M10" s="182"/>
      <c r="O10" s="180"/>
      <c r="Q10" s="182"/>
      <c r="S10" s="182"/>
      <c r="T10" s="12"/>
      <c r="U10" s="182"/>
      <c r="V10" s="12"/>
    </row>
    <row r="11" spans="3:22" s="6" customFormat="1" ht="12">
      <c r="C11" s="322" t="s">
        <v>54</v>
      </c>
      <c r="D11" s="322"/>
      <c r="E11" s="319" t="s">
        <v>75</v>
      </c>
      <c r="F11" s="319"/>
      <c r="G11" s="319"/>
      <c r="H11" s="319"/>
      <c r="I11" s="319"/>
      <c r="J11" s="319"/>
      <c r="K11" s="319"/>
      <c r="L11" s="319"/>
      <c r="M11" s="319"/>
      <c r="N11" s="319"/>
      <c r="O11" s="319"/>
      <c r="P11" s="319"/>
      <c r="Q11" s="319"/>
      <c r="R11" s="319"/>
      <c r="S11" s="319"/>
      <c r="T11" s="319"/>
      <c r="U11" s="319"/>
      <c r="V11" s="319"/>
    </row>
    <row r="12" spans="1:22" s="6" customFormat="1" ht="13.5" customHeight="1">
      <c r="A12" s="12" t="s">
        <v>0</v>
      </c>
      <c r="B12" s="12"/>
      <c r="C12" s="323"/>
      <c r="D12" s="323"/>
      <c r="E12" s="330" t="s">
        <v>179</v>
      </c>
      <c r="F12" s="330"/>
      <c r="G12" s="330" t="s">
        <v>180</v>
      </c>
      <c r="H12" s="330"/>
      <c r="I12" s="330" t="s">
        <v>181</v>
      </c>
      <c r="J12" s="330"/>
      <c r="K12" s="330" t="s">
        <v>182</v>
      </c>
      <c r="L12" s="330"/>
      <c r="M12" s="308" t="s">
        <v>86</v>
      </c>
      <c r="N12" s="308"/>
      <c r="O12" s="308"/>
      <c r="P12" s="308"/>
      <c r="Q12" s="308"/>
      <c r="R12" s="308"/>
      <c r="S12" s="328"/>
      <c r="T12" s="328"/>
      <c r="U12" s="328"/>
      <c r="V12" s="328"/>
    </row>
    <row r="13" spans="1:22" s="6" customFormat="1" ht="13.5" customHeight="1">
      <c r="A13" s="12" t="s">
        <v>8</v>
      </c>
      <c r="B13" s="12" t="s">
        <v>9</v>
      </c>
      <c r="C13" s="324"/>
      <c r="D13" s="324"/>
      <c r="E13" s="331"/>
      <c r="F13" s="331"/>
      <c r="G13" s="331"/>
      <c r="H13" s="331"/>
      <c r="I13" s="331"/>
      <c r="J13" s="331"/>
      <c r="K13" s="331"/>
      <c r="L13" s="331"/>
      <c r="M13" s="318" t="s">
        <v>98</v>
      </c>
      <c r="N13" s="318"/>
      <c r="O13" s="318" t="s">
        <v>45</v>
      </c>
      <c r="P13" s="318"/>
      <c r="Q13" s="318" t="s">
        <v>87</v>
      </c>
      <c r="R13" s="318"/>
      <c r="S13" s="329" t="s">
        <v>93</v>
      </c>
      <c r="T13" s="329"/>
      <c r="U13" s="318" t="s">
        <v>88</v>
      </c>
      <c r="V13" s="318"/>
    </row>
    <row r="14" spans="1:23" s="6" customFormat="1" ht="12" customHeight="1">
      <c r="A14" s="12" t="s">
        <v>18</v>
      </c>
      <c r="B14" s="15"/>
      <c r="C14" s="189"/>
      <c r="D14" s="303" t="s">
        <v>92</v>
      </c>
      <c r="E14" s="199"/>
      <c r="F14" s="303" t="s">
        <v>92</v>
      </c>
      <c r="G14" s="199"/>
      <c r="H14" s="303" t="s">
        <v>92</v>
      </c>
      <c r="I14" s="199"/>
      <c r="J14" s="303" t="s">
        <v>92</v>
      </c>
      <c r="K14" s="199"/>
      <c r="L14" s="303" t="s">
        <v>92</v>
      </c>
      <c r="M14" s="199"/>
      <c r="N14" s="303" t="s">
        <v>92</v>
      </c>
      <c r="O14" s="199"/>
      <c r="P14" s="303" t="s">
        <v>92</v>
      </c>
      <c r="Q14" s="189"/>
      <c r="R14" s="303" t="s">
        <v>92</v>
      </c>
      <c r="S14" s="189"/>
      <c r="T14" s="303" t="s">
        <v>92</v>
      </c>
      <c r="U14" s="189"/>
      <c r="V14" s="303" t="s">
        <v>92</v>
      </c>
      <c r="W14" s="70"/>
    </row>
    <row r="15" spans="1:23" s="12" customFormat="1" ht="12">
      <c r="A15" s="13" t="s">
        <v>19</v>
      </c>
      <c r="B15" s="16"/>
      <c r="C15" s="198" t="s">
        <v>20</v>
      </c>
      <c r="D15" s="304"/>
      <c r="E15" s="198" t="s">
        <v>20</v>
      </c>
      <c r="F15" s="304"/>
      <c r="G15" s="198" t="s">
        <v>20</v>
      </c>
      <c r="H15" s="304"/>
      <c r="I15" s="198" t="s">
        <v>20</v>
      </c>
      <c r="J15" s="304"/>
      <c r="K15" s="198" t="s">
        <v>20</v>
      </c>
      <c r="L15" s="304"/>
      <c r="M15" s="198" t="s">
        <v>20</v>
      </c>
      <c r="N15" s="304"/>
      <c r="O15" s="198" t="s">
        <v>20</v>
      </c>
      <c r="P15" s="304"/>
      <c r="Q15" s="198" t="s">
        <v>20</v>
      </c>
      <c r="R15" s="304"/>
      <c r="S15" s="198" t="s">
        <v>20</v>
      </c>
      <c r="T15" s="304"/>
      <c r="U15" s="198" t="s">
        <v>20</v>
      </c>
      <c r="V15" s="304"/>
      <c r="W15" s="114"/>
    </row>
    <row r="16" spans="1:23" s="8" customFormat="1" ht="12">
      <c r="A16" s="41"/>
      <c r="B16" s="258" t="s">
        <v>21</v>
      </c>
      <c r="C16" s="219">
        <v>106573.04017390747</v>
      </c>
      <c r="D16" s="217">
        <v>100</v>
      </c>
      <c r="E16" s="219">
        <v>740838.1430347083</v>
      </c>
      <c r="F16" s="217">
        <v>100</v>
      </c>
      <c r="G16" s="219">
        <v>811973.6118809523</v>
      </c>
      <c r="H16" s="217">
        <v>100</v>
      </c>
      <c r="I16" s="219">
        <v>430224.825553429</v>
      </c>
      <c r="J16" s="217">
        <v>100</v>
      </c>
      <c r="K16" s="219">
        <v>381748.78632752347</v>
      </c>
      <c r="L16" s="217">
        <v>100</v>
      </c>
      <c r="M16" s="219">
        <v>605698.8393166695</v>
      </c>
      <c r="N16" s="217">
        <v>100</v>
      </c>
      <c r="O16" s="219">
        <v>485335.1840261924</v>
      </c>
      <c r="P16" s="217">
        <v>100</v>
      </c>
      <c r="Q16" s="219">
        <v>120363.65529047705</v>
      </c>
      <c r="R16" s="217">
        <v>100</v>
      </c>
      <c r="S16" s="219">
        <v>121118.5351323178</v>
      </c>
      <c r="T16" s="217">
        <v>100</v>
      </c>
      <c r="U16" s="219">
        <v>71135.468846244</v>
      </c>
      <c r="V16" s="217">
        <v>100</v>
      </c>
      <c r="W16" s="102"/>
    </row>
    <row r="17" spans="1:22" s="262" customFormat="1" ht="12">
      <c r="A17" s="259" t="s">
        <v>25</v>
      </c>
      <c r="B17" s="237" t="s">
        <v>26</v>
      </c>
      <c r="C17" s="260">
        <v>9047.677286199287</v>
      </c>
      <c r="D17" s="261">
        <v>8.489649231583478</v>
      </c>
      <c r="E17" s="260">
        <v>80265.80417991402</v>
      </c>
      <c r="F17" s="261">
        <v>13.655509264327915</v>
      </c>
      <c r="G17" s="260">
        <v>88901.19841209953</v>
      </c>
      <c r="H17" s="261">
        <v>10.948779259729664</v>
      </c>
      <c r="I17" s="260">
        <v>58749.39091088711</v>
      </c>
      <c r="J17" s="261">
        <v>13.655509264327915</v>
      </c>
      <c r="K17" s="260">
        <v>30151.807501212494</v>
      </c>
      <c r="L17" s="261">
        <v>7.898337488188786</v>
      </c>
      <c r="M17" s="260">
        <v>70461.73074491204</v>
      </c>
      <c r="N17" s="261">
        <v>11.633129563927309</v>
      </c>
      <c r="O17" s="260">
        <v>60202.474334931976</v>
      </c>
      <c r="P17" s="261">
        <v>12.404308674988416</v>
      </c>
      <c r="Q17" s="260">
        <v>10259.256409980062</v>
      </c>
      <c r="R17" s="261">
        <v>8.5235500577156</v>
      </c>
      <c r="S17" s="260">
        <v>7925.381378096319</v>
      </c>
      <c r="T17" s="261">
        <v>6.543491769808902</v>
      </c>
      <c r="U17" s="260">
        <v>8635.39423218552</v>
      </c>
      <c r="V17" s="261">
        <v>12.139365034411345</v>
      </c>
    </row>
    <row r="18" spans="1:22" ht="12">
      <c r="A18" s="103" t="s">
        <v>32</v>
      </c>
      <c r="B18" s="44" t="s">
        <v>33</v>
      </c>
      <c r="C18" s="183">
        <v>16464.95117883244</v>
      </c>
      <c r="D18" s="99">
        <v>15.449452461865299</v>
      </c>
      <c r="E18" s="183">
        <v>221366.1734463913</v>
      </c>
      <c r="F18" s="99">
        <v>34.238885651565845</v>
      </c>
      <c r="G18" s="183">
        <v>255464.96172801286</v>
      </c>
      <c r="H18" s="99">
        <v>31.462224632672907</v>
      </c>
      <c r="I18" s="183">
        <v>147304.18606588722</v>
      </c>
      <c r="J18" s="99">
        <v>34.238885651565845</v>
      </c>
      <c r="K18" s="183">
        <v>108160.77566212573</v>
      </c>
      <c r="L18" s="99">
        <v>28.332971717512834</v>
      </c>
      <c r="M18" s="183">
        <v>202583.5589118952</v>
      </c>
      <c r="N18" s="99">
        <v>33.446251794116634</v>
      </c>
      <c r="O18" s="183">
        <v>177857.3080117017</v>
      </c>
      <c r="P18" s="99">
        <v>36.64628361295627</v>
      </c>
      <c r="Q18" s="183">
        <v>24726.25090019349</v>
      </c>
      <c r="R18" s="99">
        <v>20.54295446621401</v>
      </c>
      <c r="S18" s="183">
        <v>13479.400544319933</v>
      </c>
      <c r="T18" s="99">
        <v>11.129098060502592</v>
      </c>
      <c r="U18" s="183">
        <v>34098.78828162157</v>
      </c>
      <c r="V18" s="99">
        <v>47.93500181368667</v>
      </c>
    </row>
    <row r="19" spans="1:22" s="262" customFormat="1" ht="12.75" thickBot="1">
      <c r="A19" s="257" t="s">
        <v>43</v>
      </c>
      <c r="B19" s="263" t="s">
        <v>44</v>
      </c>
      <c r="C19" s="233">
        <v>81060.41170887575</v>
      </c>
      <c r="D19" s="264">
        <v>76.06089830655122</v>
      </c>
      <c r="E19" s="233">
        <v>439206.16540840303</v>
      </c>
      <c r="F19" s="264">
        <v>52.10560508410623</v>
      </c>
      <c r="G19" s="233">
        <v>467607.4517408398</v>
      </c>
      <c r="H19" s="264">
        <v>57.588996107597424</v>
      </c>
      <c r="I19" s="233">
        <v>224171.2485766547</v>
      </c>
      <c r="J19" s="264">
        <v>52.10560508410623</v>
      </c>
      <c r="K19" s="233">
        <v>243436.20316418525</v>
      </c>
      <c r="L19" s="264">
        <v>63.76869079429838</v>
      </c>
      <c r="M19" s="233">
        <v>332653.54965986224</v>
      </c>
      <c r="N19" s="264">
        <v>54.920618641956054</v>
      </c>
      <c r="O19" s="233">
        <v>247275.40167955877</v>
      </c>
      <c r="P19" s="264">
        <v>50.949407712055326</v>
      </c>
      <c r="Q19" s="233">
        <v>85378.1479803035</v>
      </c>
      <c r="R19" s="264">
        <v>70.93349547607039</v>
      </c>
      <c r="S19" s="233">
        <v>99713.75320990155</v>
      </c>
      <c r="T19" s="264">
        <v>82.3274101696885</v>
      </c>
      <c r="U19" s="233">
        <v>28401.286332436906</v>
      </c>
      <c r="V19" s="264">
        <v>39.92563315190199</v>
      </c>
    </row>
    <row r="20" spans="1:67" s="3" customFormat="1" ht="12">
      <c r="A20" s="68" t="s">
        <v>169</v>
      </c>
      <c r="B20" s="24"/>
      <c r="C20" s="182"/>
      <c r="D20" s="25"/>
      <c r="E20" s="182"/>
      <c r="F20" s="25"/>
      <c r="G20" s="182"/>
      <c r="H20" s="25"/>
      <c r="I20" s="25"/>
      <c r="J20" s="25"/>
      <c r="K20" s="25"/>
      <c r="L20" s="25"/>
      <c r="M20" s="182"/>
      <c r="N20" s="25"/>
      <c r="O20" s="182"/>
      <c r="P20" s="25"/>
      <c r="Q20" s="182"/>
      <c r="R20" s="25"/>
      <c r="S20" s="182"/>
      <c r="T20" s="25"/>
      <c r="U20" s="182"/>
      <c r="V20" s="25"/>
      <c r="W20" s="17"/>
      <c r="X20" s="25"/>
      <c r="Y20" s="23"/>
      <c r="Z20" s="17"/>
      <c r="AA20" s="25"/>
      <c r="AB20" s="23"/>
      <c r="AC20" s="17"/>
      <c r="AD20" s="25"/>
      <c r="AE20" s="23"/>
      <c r="AF20" s="23"/>
      <c r="AG20" s="23"/>
      <c r="AH20" s="23"/>
      <c r="AI20" s="17"/>
      <c r="AJ20" s="17"/>
      <c r="AK20" s="23"/>
      <c r="AL20" s="17"/>
      <c r="AM20" s="25"/>
      <c r="AN20" s="23"/>
      <c r="AO20" s="17"/>
      <c r="AP20" s="25"/>
      <c r="AQ20" s="23"/>
      <c r="AR20" s="17"/>
      <c r="AS20" s="25"/>
      <c r="AT20" s="23"/>
      <c r="AU20" s="5"/>
      <c r="AV20" s="5"/>
      <c r="AW20" s="5"/>
      <c r="AX20" s="5"/>
      <c r="AY20" s="5"/>
      <c r="AZ20" s="5"/>
      <c r="BA20" s="5"/>
      <c r="BB20" s="5"/>
      <c r="BC20" s="5"/>
      <c r="BD20" s="5"/>
      <c r="BE20" s="5"/>
      <c r="BF20" s="5"/>
      <c r="BG20" s="5"/>
      <c r="BH20" s="5"/>
      <c r="BI20" s="5"/>
      <c r="BJ20" s="5"/>
      <c r="BK20" s="5"/>
      <c r="BL20" s="5"/>
      <c r="BM20" s="5"/>
      <c r="BN20" s="5"/>
      <c r="BO20" s="5"/>
    </row>
    <row r="21" spans="1:75" s="3" customFormat="1" ht="21.75" customHeight="1">
      <c r="A21" s="306" t="s">
        <v>143</v>
      </c>
      <c r="B21" s="306"/>
      <c r="C21" s="306"/>
      <c r="D21" s="306"/>
      <c r="E21" s="306"/>
      <c r="F21" s="306"/>
      <c r="G21" s="306"/>
      <c r="H21" s="306"/>
      <c r="I21" s="306"/>
      <c r="J21" s="306"/>
      <c r="K21" s="306"/>
      <c r="L21" s="306"/>
      <c r="M21" s="306"/>
      <c r="N21" s="306"/>
      <c r="O21" s="306"/>
      <c r="P21" s="306"/>
      <c r="Q21" s="182"/>
      <c r="R21" s="25"/>
      <c r="S21" s="190"/>
      <c r="T21" s="17"/>
      <c r="U21" s="182"/>
      <c r="V21" s="23"/>
      <c r="W21" s="17"/>
      <c r="X21" s="25"/>
      <c r="Y21" s="23"/>
      <c r="Z21" s="17"/>
      <c r="AA21" s="17"/>
      <c r="AB21" s="25"/>
      <c r="AC21" s="23"/>
      <c r="AD21" s="17"/>
      <c r="AE21" s="17"/>
      <c r="AF21" s="25"/>
      <c r="AG21" s="23"/>
      <c r="AH21" s="17"/>
      <c r="AI21" s="25"/>
      <c r="AJ21" s="23"/>
      <c r="AK21" s="17"/>
      <c r="AL21" s="25"/>
      <c r="AM21" s="23"/>
      <c r="AN21" s="23"/>
      <c r="AO21" s="23"/>
      <c r="AP21" s="23"/>
      <c r="AQ21" s="17"/>
      <c r="AR21" s="25"/>
      <c r="AS21" s="23"/>
      <c r="AT21" s="17"/>
      <c r="AU21" s="25"/>
      <c r="AV21" s="23"/>
      <c r="AW21" s="17"/>
      <c r="AX21" s="25"/>
      <c r="AY21" s="23"/>
      <c r="AZ21" s="17"/>
      <c r="BA21" s="25"/>
      <c r="BB21" s="23"/>
      <c r="BC21" s="5"/>
      <c r="BD21" s="5"/>
      <c r="BE21" s="5"/>
      <c r="BF21" s="5"/>
      <c r="BG21" s="5"/>
      <c r="BH21" s="5"/>
      <c r="BI21" s="5"/>
      <c r="BJ21" s="5"/>
      <c r="BK21" s="5"/>
      <c r="BL21" s="5"/>
      <c r="BM21" s="5"/>
      <c r="BN21" s="5"/>
      <c r="BO21" s="5"/>
      <c r="BP21" s="5"/>
      <c r="BQ21" s="5"/>
      <c r="BR21" s="5"/>
      <c r="BS21" s="5"/>
      <c r="BT21" s="5"/>
      <c r="BU21" s="5"/>
      <c r="BV21" s="5"/>
      <c r="BW21" s="5"/>
    </row>
    <row r="22" spans="1:75" s="3" customFormat="1" ht="21.75" customHeight="1">
      <c r="A22" s="306" t="s">
        <v>145</v>
      </c>
      <c r="B22" s="306"/>
      <c r="C22" s="306"/>
      <c r="D22" s="306"/>
      <c r="E22" s="306"/>
      <c r="F22" s="306"/>
      <c r="G22" s="306"/>
      <c r="H22" s="306"/>
      <c r="I22" s="306"/>
      <c r="J22" s="306"/>
      <c r="K22" s="306"/>
      <c r="L22" s="306"/>
      <c r="M22" s="306"/>
      <c r="N22" s="306"/>
      <c r="O22" s="306"/>
      <c r="P22" s="306"/>
      <c r="Q22" s="182"/>
      <c r="R22" s="25"/>
      <c r="S22" s="190"/>
      <c r="T22" s="17"/>
      <c r="U22" s="182"/>
      <c r="V22" s="23"/>
      <c r="W22" s="17"/>
      <c r="X22" s="25"/>
      <c r="Y22" s="23"/>
      <c r="Z22" s="17"/>
      <c r="AA22" s="17"/>
      <c r="AB22" s="25"/>
      <c r="AC22" s="23"/>
      <c r="AD22" s="17"/>
      <c r="AE22" s="17"/>
      <c r="AF22" s="25"/>
      <c r="AG22" s="23"/>
      <c r="AH22" s="17"/>
      <c r="AI22" s="25"/>
      <c r="AJ22" s="23"/>
      <c r="AK22" s="17"/>
      <c r="AL22" s="25"/>
      <c r="AM22" s="23"/>
      <c r="AN22" s="23"/>
      <c r="AO22" s="23"/>
      <c r="AP22" s="23"/>
      <c r="AQ22" s="17"/>
      <c r="AR22" s="25"/>
      <c r="AS22" s="23"/>
      <c r="AT22" s="17"/>
      <c r="AU22" s="25"/>
      <c r="AV22" s="23"/>
      <c r="AW22" s="17"/>
      <c r="AX22" s="25"/>
      <c r="AY22" s="23"/>
      <c r="AZ22" s="17"/>
      <c r="BA22" s="25"/>
      <c r="BB22" s="23"/>
      <c r="BC22" s="5"/>
      <c r="BD22" s="5"/>
      <c r="BE22" s="5"/>
      <c r="BF22" s="5"/>
      <c r="BG22" s="5"/>
      <c r="BH22" s="5"/>
      <c r="BI22" s="5"/>
      <c r="BJ22" s="5"/>
      <c r="BK22" s="5"/>
      <c r="BL22" s="5"/>
      <c r="BM22" s="5"/>
      <c r="BN22" s="5"/>
      <c r="BO22" s="5"/>
      <c r="BP22" s="5"/>
      <c r="BQ22" s="5"/>
      <c r="BR22" s="5"/>
      <c r="BS22" s="5"/>
      <c r="BT22" s="5"/>
      <c r="BU22" s="5"/>
      <c r="BV22" s="5"/>
      <c r="BW22" s="5"/>
    </row>
    <row r="23" spans="1:206" s="71" customFormat="1" ht="11.25">
      <c r="A23" s="26" t="s">
        <v>101</v>
      </c>
      <c r="B23" s="78"/>
      <c r="C23" s="193"/>
      <c r="D23" s="79"/>
      <c r="E23" s="193"/>
      <c r="F23" s="80"/>
      <c r="G23" s="193"/>
      <c r="H23" s="80"/>
      <c r="I23" s="80"/>
      <c r="J23" s="80"/>
      <c r="K23" s="80"/>
      <c r="L23" s="80"/>
      <c r="M23" s="193"/>
      <c r="N23" s="79"/>
      <c r="O23" s="193"/>
      <c r="P23" s="79"/>
      <c r="Q23" s="193"/>
      <c r="R23" s="81"/>
      <c r="S23" s="193"/>
      <c r="T23" s="79"/>
      <c r="U23" s="193"/>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68"/>
      <c r="DA23" s="68"/>
      <c r="DB23" s="68"/>
      <c r="DC23" s="68"/>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row>
    <row r="24" spans="1:70" s="8" customFormat="1" ht="37.5" customHeight="1">
      <c r="A24" s="307" t="s">
        <v>197</v>
      </c>
      <c r="B24" s="300"/>
      <c r="C24" s="300"/>
      <c r="D24" s="300"/>
      <c r="E24" s="300"/>
      <c r="F24" s="300"/>
      <c r="G24" s="300"/>
      <c r="H24" s="300"/>
      <c r="I24" s="300"/>
      <c r="J24" s="300"/>
      <c r="K24" s="300"/>
      <c r="L24" s="300"/>
      <c r="M24" s="300"/>
      <c r="N24" s="300"/>
      <c r="O24" s="300"/>
      <c r="P24" s="300"/>
      <c r="Q24" s="184"/>
      <c r="R24" s="19"/>
      <c r="S24" s="184"/>
      <c r="T24" s="20"/>
      <c r="U24" s="184"/>
      <c r="V24" s="19"/>
      <c r="W24" s="19"/>
      <c r="X24" s="20"/>
      <c r="Y24" s="20"/>
      <c r="Z24" s="19"/>
      <c r="AA24" s="19"/>
      <c r="AB24" s="20"/>
      <c r="AC24" s="20"/>
      <c r="AD24" s="19"/>
      <c r="AE24" s="19"/>
      <c r="AF24" s="20"/>
      <c r="AG24" s="20"/>
      <c r="AH24" s="19"/>
      <c r="AI24" s="19"/>
      <c r="AJ24" s="20"/>
      <c r="AK24" s="20"/>
      <c r="AL24" s="19"/>
      <c r="AM24" s="19"/>
      <c r="AN24" s="20"/>
      <c r="AO24" s="20"/>
      <c r="AP24" s="19"/>
      <c r="AQ24" s="20"/>
      <c r="AR24" s="20"/>
      <c r="AS24" s="20"/>
      <c r="AT24" s="20"/>
      <c r="AU24" s="20"/>
      <c r="AV24" s="32"/>
      <c r="AW24" s="20"/>
      <c r="AX24" s="20"/>
      <c r="AY24" s="20"/>
      <c r="AZ24" s="20"/>
      <c r="BA24" s="20"/>
      <c r="BB24" s="19"/>
      <c r="BC24" s="25"/>
      <c r="BD24" s="20"/>
      <c r="BE24" s="19"/>
      <c r="BF24" s="20"/>
      <c r="BG24" s="20"/>
      <c r="BH24" s="19"/>
      <c r="BI24" s="20"/>
      <c r="BJ24" s="20"/>
      <c r="BK24" s="19"/>
      <c r="BL24" s="20"/>
      <c r="BM24" s="18"/>
      <c r="BN24" s="18"/>
      <c r="BO24" s="18"/>
      <c r="BP24" s="18"/>
      <c r="BQ24" s="18"/>
      <c r="BR24" s="18"/>
    </row>
    <row r="25" spans="1:68" s="8" customFormat="1" ht="36" customHeight="1">
      <c r="A25" s="300" t="s">
        <v>171</v>
      </c>
      <c r="B25" s="300"/>
      <c r="C25" s="300"/>
      <c r="D25" s="300"/>
      <c r="E25" s="300"/>
      <c r="F25" s="300"/>
      <c r="G25" s="300"/>
      <c r="H25" s="300"/>
      <c r="I25" s="300"/>
      <c r="J25" s="300"/>
      <c r="K25" s="300"/>
      <c r="L25" s="300"/>
      <c r="M25" s="300"/>
      <c r="N25" s="300"/>
      <c r="O25" s="300"/>
      <c r="P25" s="300"/>
      <c r="Q25" s="184"/>
      <c r="R25" s="19"/>
      <c r="S25" s="184"/>
      <c r="T25" s="20"/>
      <c r="U25" s="184"/>
      <c r="V25" s="19"/>
      <c r="W25" s="19"/>
      <c r="X25" s="20"/>
      <c r="Y25" s="20"/>
      <c r="Z25" s="19"/>
      <c r="AA25" s="19"/>
      <c r="AB25" s="20"/>
      <c r="AC25" s="20"/>
      <c r="AD25" s="19"/>
      <c r="AE25" s="19"/>
      <c r="AF25" s="20"/>
      <c r="AG25" s="20"/>
      <c r="AH25" s="19"/>
      <c r="AI25" s="19"/>
      <c r="AJ25" s="20"/>
      <c r="AK25" s="20"/>
      <c r="AL25" s="19"/>
      <c r="AM25" s="19"/>
      <c r="AN25" s="20"/>
      <c r="AO25" s="20"/>
      <c r="AP25" s="19"/>
      <c r="AQ25" s="20"/>
      <c r="AR25" s="20"/>
      <c r="AS25" s="32"/>
      <c r="AT25" s="32"/>
      <c r="AU25" s="20"/>
      <c r="AV25" s="20"/>
      <c r="AW25" s="20"/>
      <c r="AX25" s="20"/>
      <c r="AY25" s="20"/>
      <c r="AZ25" s="19"/>
      <c r="BA25" s="25"/>
      <c r="BB25" s="20"/>
      <c r="BC25" s="19"/>
      <c r="BD25" s="20"/>
      <c r="BE25" s="20"/>
      <c r="BF25" s="19"/>
      <c r="BG25" s="20"/>
      <c r="BH25" s="20"/>
      <c r="BI25" s="19"/>
      <c r="BJ25" s="20"/>
      <c r="BK25" s="18"/>
      <c r="BL25" s="18"/>
      <c r="BM25" s="18"/>
      <c r="BN25" s="18"/>
      <c r="BO25" s="18"/>
      <c r="BP25" s="18"/>
    </row>
    <row r="26" spans="1:13" ht="12">
      <c r="A26" s="326"/>
      <c r="B26" s="326"/>
      <c r="C26" s="326"/>
      <c r="D26" s="326"/>
      <c r="E26" s="326"/>
      <c r="G26" s="186"/>
      <c r="M26" s="184"/>
    </row>
    <row r="27" ht="10.5" customHeight="1">
      <c r="A27" s="68" t="s">
        <v>185</v>
      </c>
    </row>
  </sheetData>
  <sheetProtection/>
  <mergeCells count="32">
    <mergeCell ref="A6:P6"/>
    <mergeCell ref="A7:P7"/>
    <mergeCell ref="A8:P8"/>
    <mergeCell ref="A9:P9"/>
    <mergeCell ref="D14:D15"/>
    <mergeCell ref="F14:F15"/>
    <mergeCell ref="I12:J13"/>
    <mergeCell ref="E11:V11"/>
    <mergeCell ref="U13:V13"/>
    <mergeCell ref="V14:V15"/>
    <mergeCell ref="A22:P22"/>
    <mergeCell ref="H14:H15"/>
    <mergeCell ref="R14:R15"/>
    <mergeCell ref="K12:L13"/>
    <mergeCell ref="J14:J15"/>
    <mergeCell ref="L14:L15"/>
    <mergeCell ref="P14:P15"/>
    <mergeCell ref="G12:H13"/>
    <mergeCell ref="A21:P21"/>
    <mergeCell ref="C11:D13"/>
    <mergeCell ref="E12:F13"/>
    <mergeCell ref="M12:R12"/>
    <mergeCell ref="T14:T15"/>
    <mergeCell ref="S12:V12"/>
    <mergeCell ref="M13:N13"/>
    <mergeCell ref="O13:P13"/>
    <mergeCell ref="S13:T13"/>
    <mergeCell ref="A26:E26"/>
    <mergeCell ref="A25:P25"/>
    <mergeCell ref="Q13:R13"/>
    <mergeCell ref="N14:N15"/>
    <mergeCell ref="A24:P24"/>
  </mergeCells>
  <printOptions horizontalCentered="1" verticalCentered="1"/>
  <pageMargins left="0.32" right="0.17" top="0.984251968503937" bottom="0.984251968503937" header="0" footer="0"/>
  <pageSetup horizontalDpi="600" verticalDpi="600" orientation="landscape" paperSize="9" scale="70" r:id="rId2"/>
  <drawing r:id="rId1"/>
</worksheet>
</file>

<file path=xl/worksheets/sheet4.xml><?xml version="1.0" encoding="utf-8"?>
<worksheet xmlns="http://schemas.openxmlformats.org/spreadsheetml/2006/main" xmlns:r="http://schemas.openxmlformats.org/officeDocument/2006/relationships">
  <dimension ref="A3:GX49"/>
  <sheetViews>
    <sheetView zoomScaleSheetLayoutView="100" zoomScalePageLayoutView="0" workbookViewId="0" topLeftCell="S1">
      <selection activeCell="AB28" sqref="AB28"/>
    </sheetView>
  </sheetViews>
  <sheetFormatPr defaultColWidth="14.57421875" defaultRowHeight="12.75"/>
  <cols>
    <col min="1" max="1" width="11.8515625" style="14" customWidth="1"/>
    <col min="2" max="2" width="18.28125" style="14" customWidth="1"/>
    <col min="3" max="3" width="10.00390625" style="186" customWidth="1"/>
    <col min="4" max="4" width="7.421875" style="3" customWidth="1"/>
    <col min="5" max="5" width="16.421875" style="186" customWidth="1"/>
    <col min="6" max="6" width="9.28125" style="3" customWidth="1"/>
    <col min="7" max="7" width="16.421875" style="186" customWidth="1"/>
    <col min="8" max="8" width="8.140625" style="3" customWidth="1"/>
    <col min="9" max="9" width="15.57421875" style="186" customWidth="1"/>
    <col min="10" max="10" width="7.00390625" style="3" customWidth="1"/>
    <col min="11" max="11" width="15.8515625" style="186" customWidth="1"/>
    <col min="12" max="12" width="8.7109375" style="3" customWidth="1"/>
    <col min="13" max="13" width="14.140625" style="186" customWidth="1"/>
    <col min="14" max="14" width="8.28125" style="3" customWidth="1"/>
    <col min="15" max="15" width="16.8515625" style="186" customWidth="1"/>
    <col min="16" max="16" width="9.28125" style="3" customWidth="1"/>
    <col min="17" max="17" width="16.140625" style="186" customWidth="1"/>
    <col min="18" max="18" width="8.421875" style="3" customWidth="1"/>
    <col min="19" max="19" width="15.421875" style="186" customWidth="1"/>
    <col min="20" max="20" width="8.421875" style="3" customWidth="1"/>
    <col min="21" max="21" width="8.28125" style="186" customWidth="1"/>
    <col min="22" max="22" width="8.140625" style="3" customWidth="1"/>
    <col min="23" max="23" width="8.28125" style="186" customWidth="1"/>
    <col min="24" max="24" width="8.140625" style="3" customWidth="1"/>
    <col min="25" max="25" width="1.1484375" style="3" customWidth="1"/>
    <col min="26" max="26" width="12.140625" style="186" customWidth="1"/>
    <col min="27" max="27" width="9.00390625" style="3" customWidth="1"/>
    <col min="28" max="28" width="10.7109375" style="186" bestFit="1" customWidth="1"/>
    <col min="29" max="29" width="6.421875" style="3" customWidth="1"/>
    <col min="30" max="30" width="1.1484375" style="3" customWidth="1"/>
    <col min="31" max="31" width="1.28515625" style="5" customWidth="1"/>
    <col min="32" max="32" width="8.7109375" style="186" customWidth="1"/>
    <col min="33" max="33" width="1.28515625" style="5" customWidth="1"/>
    <col min="34" max="43" width="8.7109375" style="3" customWidth="1"/>
    <col min="44" max="58" width="8.7109375" style="1" customWidth="1"/>
    <col min="59" max="16384" width="14.57421875" style="1" customWidth="1"/>
  </cols>
  <sheetData>
    <row r="3" spans="1:43" s="33" customFormat="1" ht="12">
      <c r="A3" s="14"/>
      <c r="B3" s="14"/>
      <c r="C3" s="273"/>
      <c r="D3" s="274"/>
      <c r="E3" s="275"/>
      <c r="F3" s="274"/>
      <c r="G3" s="275"/>
      <c r="H3" s="274"/>
      <c r="I3" s="275"/>
      <c r="J3" s="274"/>
      <c r="K3" s="275"/>
      <c r="L3" s="274"/>
      <c r="M3" s="186"/>
      <c r="N3" s="3"/>
      <c r="O3" s="186"/>
      <c r="P3" s="3"/>
      <c r="Q3" s="186"/>
      <c r="R3" s="3"/>
      <c r="S3" s="186"/>
      <c r="T3" s="3"/>
      <c r="U3" s="186"/>
      <c r="V3" s="3"/>
      <c r="W3" s="186"/>
      <c r="X3" s="3"/>
      <c r="Y3" s="3"/>
      <c r="Z3" s="186"/>
      <c r="AA3" s="3"/>
      <c r="AB3" s="186"/>
      <c r="AC3" s="3"/>
      <c r="AD3" s="3"/>
      <c r="AE3" s="5"/>
      <c r="AF3" s="186"/>
      <c r="AG3" s="5"/>
      <c r="AH3" s="3"/>
      <c r="AI3" s="3"/>
      <c r="AJ3" s="3"/>
      <c r="AK3" s="3"/>
      <c r="AL3" s="3"/>
      <c r="AM3" s="3"/>
      <c r="AN3" s="3"/>
      <c r="AO3" s="3"/>
      <c r="AP3" s="3"/>
      <c r="AQ3" s="3"/>
    </row>
    <row r="4" spans="1:43" s="33" customFormat="1" ht="12">
      <c r="A4" s="14"/>
      <c r="B4" s="14"/>
      <c r="C4" s="275"/>
      <c r="D4" s="274"/>
      <c r="E4" s="275"/>
      <c r="F4" s="274"/>
      <c r="G4" s="275"/>
      <c r="H4" s="274"/>
      <c r="I4" s="275"/>
      <c r="J4" s="274"/>
      <c r="K4" s="275"/>
      <c r="L4" s="274"/>
      <c r="M4" s="186"/>
      <c r="N4" s="3"/>
      <c r="O4" s="186"/>
      <c r="P4" s="3"/>
      <c r="Q4" s="186"/>
      <c r="R4" s="3"/>
      <c r="S4" s="186"/>
      <c r="T4" s="3"/>
      <c r="U4" s="186"/>
      <c r="V4" s="3"/>
      <c r="W4" s="186"/>
      <c r="X4" s="3"/>
      <c r="Y4" s="3"/>
      <c r="Z4" s="186"/>
      <c r="AA4" s="3"/>
      <c r="AB4" s="186"/>
      <c r="AC4" s="3"/>
      <c r="AD4" s="3"/>
      <c r="AE4" s="5"/>
      <c r="AF4" s="186"/>
      <c r="AG4" s="5"/>
      <c r="AH4" s="3"/>
      <c r="AI4" s="3"/>
      <c r="AJ4" s="3"/>
      <c r="AK4" s="3"/>
      <c r="AL4" s="3"/>
      <c r="AM4" s="3"/>
      <c r="AN4" s="3"/>
      <c r="AO4" s="3"/>
      <c r="AP4" s="3"/>
      <c r="AQ4" s="3"/>
    </row>
    <row r="5" spans="1:43" s="33" customFormat="1" ht="12">
      <c r="A5" s="14"/>
      <c r="B5" s="14"/>
      <c r="C5" s="186"/>
      <c r="D5" s="3"/>
      <c r="E5" s="186"/>
      <c r="F5" s="3"/>
      <c r="G5" s="186"/>
      <c r="H5" s="3"/>
      <c r="I5" s="186"/>
      <c r="J5" s="3"/>
      <c r="K5" s="186"/>
      <c r="L5" s="3"/>
      <c r="M5" s="186"/>
      <c r="N5" s="3"/>
      <c r="O5" s="186"/>
      <c r="P5" s="3"/>
      <c r="Q5" s="186"/>
      <c r="R5" s="3"/>
      <c r="S5" s="186"/>
      <c r="T5" s="3"/>
      <c r="U5" s="186"/>
      <c r="V5" s="3"/>
      <c r="W5" s="186"/>
      <c r="X5" s="3"/>
      <c r="Y5" s="3"/>
      <c r="Z5" s="186"/>
      <c r="AA5" s="3"/>
      <c r="AB5" s="186"/>
      <c r="AC5" s="3"/>
      <c r="AD5" s="3"/>
      <c r="AE5" s="5"/>
      <c r="AF5" s="186"/>
      <c r="AG5" s="5"/>
      <c r="AH5" s="3"/>
      <c r="AI5" s="3"/>
      <c r="AJ5" s="3"/>
      <c r="AK5" s="3"/>
      <c r="AL5" s="3"/>
      <c r="AM5" s="3"/>
      <c r="AN5" s="3"/>
      <c r="AO5" s="3"/>
      <c r="AP5" s="3"/>
      <c r="AQ5" s="3"/>
    </row>
    <row r="6" spans="1:43" s="33" customFormat="1" ht="12">
      <c r="A6" s="309" t="s">
        <v>102</v>
      </c>
      <c r="B6" s="309"/>
      <c r="C6" s="309"/>
      <c r="D6" s="309"/>
      <c r="E6" s="309"/>
      <c r="F6" s="309"/>
      <c r="G6" s="309"/>
      <c r="H6" s="309"/>
      <c r="I6" s="309"/>
      <c r="J6" s="309"/>
      <c r="K6" s="309"/>
      <c r="L6" s="309"/>
      <c r="M6" s="309"/>
      <c r="N6" s="3"/>
      <c r="O6" s="186"/>
      <c r="P6" s="3"/>
      <c r="Q6" s="186"/>
      <c r="R6" s="3"/>
      <c r="S6" s="186"/>
      <c r="T6" s="3"/>
      <c r="U6" s="186"/>
      <c r="V6" s="3"/>
      <c r="W6" s="186"/>
      <c r="X6" s="3"/>
      <c r="Y6" s="3"/>
      <c r="Z6" s="186"/>
      <c r="AA6" s="3"/>
      <c r="AB6" s="186"/>
      <c r="AC6" s="3"/>
      <c r="AD6" s="3"/>
      <c r="AE6" s="5"/>
      <c r="AF6" s="186"/>
      <c r="AG6" s="5"/>
      <c r="AH6" s="3"/>
      <c r="AI6" s="3"/>
      <c r="AJ6" s="3"/>
      <c r="AK6" s="3"/>
      <c r="AL6" s="3"/>
      <c r="AM6" s="3"/>
      <c r="AN6" s="3"/>
      <c r="AO6" s="3"/>
      <c r="AP6" s="3"/>
      <c r="AQ6" s="3"/>
    </row>
    <row r="7" spans="1:43" s="33" customFormat="1" ht="23.25">
      <c r="A7" s="309" t="s">
        <v>103</v>
      </c>
      <c r="B7" s="332"/>
      <c r="C7" s="332"/>
      <c r="D7" s="332"/>
      <c r="E7" s="332"/>
      <c r="F7" s="332"/>
      <c r="G7" s="332"/>
      <c r="H7" s="332"/>
      <c r="I7" s="332"/>
      <c r="J7" s="332"/>
      <c r="K7" s="332"/>
      <c r="L7" s="332"/>
      <c r="M7" s="332"/>
      <c r="N7" s="178"/>
      <c r="O7" s="186"/>
      <c r="P7" s="3"/>
      <c r="Q7" s="186"/>
      <c r="R7" s="3"/>
      <c r="S7" s="186"/>
      <c r="T7" s="3"/>
      <c r="U7" s="186"/>
      <c r="V7" s="3"/>
      <c r="W7" s="186"/>
      <c r="X7" s="3"/>
      <c r="Y7" s="3"/>
      <c r="Z7" s="186"/>
      <c r="AA7" s="3"/>
      <c r="AB7" s="186"/>
      <c r="AC7" s="3"/>
      <c r="AD7" s="3"/>
      <c r="AE7" s="5"/>
      <c r="AF7" s="186"/>
      <c r="AG7" s="5"/>
      <c r="AH7" s="3"/>
      <c r="AI7" s="3"/>
      <c r="AJ7" s="3"/>
      <c r="AK7" s="3"/>
      <c r="AL7" s="3"/>
      <c r="AM7" s="3"/>
      <c r="AN7" s="3"/>
      <c r="AO7" s="3"/>
      <c r="AP7" s="3"/>
      <c r="AQ7" s="3"/>
    </row>
    <row r="8" spans="1:49" ht="12">
      <c r="A8" s="309" t="s">
        <v>67</v>
      </c>
      <c r="B8" s="309"/>
      <c r="C8" s="309"/>
      <c r="D8" s="309"/>
      <c r="E8" s="309"/>
      <c r="F8" s="309"/>
      <c r="G8" s="309"/>
      <c r="H8" s="309"/>
      <c r="I8" s="309"/>
      <c r="J8" s="309"/>
      <c r="K8" s="309"/>
      <c r="L8" s="309"/>
      <c r="M8" s="309"/>
      <c r="N8" s="309"/>
      <c r="O8" s="309"/>
      <c r="P8" s="309"/>
      <c r="Q8" s="180"/>
      <c r="R8" s="1"/>
      <c r="S8" s="180"/>
      <c r="T8" s="1"/>
      <c r="U8" s="180"/>
      <c r="V8" s="1"/>
      <c r="W8" s="180"/>
      <c r="X8" s="1"/>
      <c r="Y8" s="1"/>
      <c r="Z8" s="180"/>
      <c r="AA8" s="1"/>
      <c r="AB8" s="180"/>
      <c r="AC8" s="1"/>
      <c r="AD8" s="1"/>
      <c r="AI8" s="6"/>
      <c r="AJ8" s="6"/>
      <c r="AK8" s="6"/>
      <c r="AL8" s="6"/>
      <c r="AM8" s="6"/>
      <c r="AN8" s="6"/>
      <c r="AO8" s="6"/>
      <c r="AP8" s="6"/>
      <c r="AQ8" s="6"/>
      <c r="AR8" s="6"/>
      <c r="AS8" s="6"/>
      <c r="AT8" s="6"/>
      <c r="AU8" s="6"/>
      <c r="AV8" s="6"/>
      <c r="AW8" s="6"/>
    </row>
    <row r="9" spans="1:43" s="101" customFormat="1" ht="12">
      <c r="A9" s="309" t="s">
        <v>150</v>
      </c>
      <c r="B9" s="309"/>
      <c r="C9" s="309"/>
      <c r="D9" s="309"/>
      <c r="E9" s="309"/>
      <c r="F9" s="309"/>
      <c r="G9" s="309"/>
      <c r="H9" s="309"/>
      <c r="I9" s="309"/>
      <c r="J9" s="309"/>
      <c r="K9" s="309"/>
      <c r="L9" s="309"/>
      <c r="M9" s="309"/>
      <c r="N9" s="3"/>
      <c r="O9" s="186"/>
      <c r="P9" s="3"/>
      <c r="Q9" s="186"/>
      <c r="R9" s="3"/>
      <c r="S9" s="186"/>
      <c r="T9" s="3"/>
      <c r="U9" s="186"/>
      <c r="V9" s="3"/>
      <c r="W9" s="186"/>
      <c r="X9" s="3"/>
      <c r="Y9" s="3"/>
      <c r="Z9" s="186"/>
      <c r="AA9" s="3"/>
      <c r="AB9" s="186"/>
      <c r="AC9" s="3"/>
      <c r="AD9" s="122"/>
      <c r="AE9" s="100"/>
      <c r="AF9" s="208"/>
      <c r="AG9" s="100"/>
      <c r="AH9" s="122"/>
      <c r="AI9" s="122"/>
      <c r="AJ9" s="122"/>
      <c r="AK9" s="122"/>
      <c r="AL9" s="122"/>
      <c r="AM9" s="122"/>
      <c r="AN9" s="122"/>
      <c r="AO9" s="122"/>
      <c r="AP9" s="122"/>
      <c r="AQ9" s="122"/>
    </row>
    <row r="10" spans="1:43" s="101" customFormat="1" ht="12">
      <c r="A10" s="309" t="s">
        <v>194</v>
      </c>
      <c r="B10" s="309"/>
      <c r="C10" s="309"/>
      <c r="D10" s="309"/>
      <c r="E10" s="309"/>
      <c r="F10" s="309"/>
      <c r="G10" s="309"/>
      <c r="H10" s="309"/>
      <c r="I10" s="309"/>
      <c r="J10" s="309"/>
      <c r="K10" s="309"/>
      <c r="L10" s="309"/>
      <c r="M10" s="309"/>
      <c r="N10" s="3"/>
      <c r="O10" s="186"/>
      <c r="P10" s="3"/>
      <c r="Q10" s="186"/>
      <c r="R10" s="3"/>
      <c r="S10" s="186"/>
      <c r="T10" s="3"/>
      <c r="U10" s="186"/>
      <c r="V10" s="3"/>
      <c r="W10" s="186"/>
      <c r="X10" s="3"/>
      <c r="Y10" s="3"/>
      <c r="Z10" s="186"/>
      <c r="AA10" s="3"/>
      <c r="AB10" s="186"/>
      <c r="AC10" s="122"/>
      <c r="AD10" s="5"/>
      <c r="AE10" s="100"/>
      <c r="AF10" s="208"/>
      <c r="AG10" s="100"/>
      <c r="AH10" s="122"/>
      <c r="AI10" s="122"/>
      <c r="AJ10" s="122"/>
      <c r="AK10" s="122"/>
      <c r="AL10" s="122"/>
      <c r="AM10" s="122"/>
      <c r="AN10" s="122"/>
      <c r="AO10" s="122"/>
      <c r="AP10" s="122"/>
      <c r="AQ10" s="122"/>
    </row>
    <row r="11" spans="1:34" ht="13.5" customHeight="1" thickBot="1">
      <c r="A11" s="123"/>
      <c r="B11" s="123"/>
      <c r="C11" s="201"/>
      <c r="D11" s="124"/>
      <c r="E11" s="201"/>
      <c r="F11" s="124"/>
      <c r="G11" s="201"/>
      <c r="H11" s="124"/>
      <c r="I11" s="201"/>
      <c r="J11" s="124"/>
      <c r="K11" s="336" t="s">
        <v>104</v>
      </c>
      <c r="L11" s="336"/>
      <c r="M11" s="201"/>
      <c r="N11" s="5"/>
      <c r="S11" s="338" t="s">
        <v>104</v>
      </c>
      <c r="T11" s="338"/>
      <c r="U11" s="201"/>
      <c r="V11" s="34" t="s">
        <v>50</v>
      </c>
      <c r="W11" s="201"/>
      <c r="X11" s="124"/>
      <c r="Y11" s="124"/>
      <c r="AA11" s="124"/>
      <c r="AB11" s="201"/>
      <c r="AC11" s="124"/>
      <c r="AD11" s="124"/>
      <c r="AE11" s="124"/>
      <c r="AF11" s="201"/>
      <c r="AG11" s="124"/>
      <c r="AH11" s="124"/>
    </row>
    <row r="12" spans="1:61" ht="16.5" customHeight="1">
      <c r="A12" s="315" t="s">
        <v>105</v>
      </c>
      <c r="B12" s="315" t="s">
        <v>106</v>
      </c>
      <c r="C12" s="333" t="s">
        <v>54</v>
      </c>
      <c r="D12" s="315" t="s">
        <v>107</v>
      </c>
      <c r="E12" s="333" t="s">
        <v>78</v>
      </c>
      <c r="F12" s="315" t="s">
        <v>107</v>
      </c>
      <c r="G12" s="333" t="s">
        <v>108</v>
      </c>
      <c r="H12" s="315" t="s">
        <v>107</v>
      </c>
      <c r="I12" s="333" t="s">
        <v>109</v>
      </c>
      <c r="J12" s="315" t="s">
        <v>107</v>
      </c>
      <c r="K12" s="333" t="s">
        <v>110</v>
      </c>
      <c r="L12" s="315" t="s">
        <v>107</v>
      </c>
      <c r="M12" s="333" t="s">
        <v>111</v>
      </c>
      <c r="N12" s="315" t="s">
        <v>107</v>
      </c>
      <c r="O12" s="333" t="s">
        <v>76</v>
      </c>
      <c r="P12" s="315" t="s">
        <v>107</v>
      </c>
      <c r="Q12" s="333" t="s">
        <v>112</v>
      </c>
      <c r="R12" s="315" t="s">
        <v>107</v>
      </c>
      <c r="S12" s="333" t="s">
        <v>57</v>
      </c>
      <c r="T12" s="316" t="s">
        <v>107</v>
      </c>
      <c r="U12" s="337" t="s">
        <v>75</v>
      </c>
      <c r="V12" s="337"/>
      <c r="W12" s="337"/>
      <c r="X12" s="337"/>
      <c r="Y12" s="6"/>
      <c r="Z12" s="337" t="s">
        <v>75</v>
      </c>
      <c r="AA12" s="337"/>
      <c r="AB12" s="337"/>
      <c r="AC12" s="337"/>
      <c r="AD12" s="337"/>
      <c r="AE12" s="337"/>
      <c r="AF12" s="337"/>
      <c r="AG12" s="337"/>
      <c r="AH12" s="337"/>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33"/>
      <c r="BI12" s="33"/>
    </row>
    <row r="13" spans="1:61" ht="25.5" customHeight="1">
      <c r="A13" s="316" t="s">
        <v>105</v>
      </c>
      <c r="B13" s="316" t="s">
        <v>113</v>
      </c>
      <c r="C13" s="334" t="s">
        <v>114</v>
      </c>
      <c r="D13" s="316"/>
      <c r="E13" s="334"/>
      <c r="F13" s="316"/>
      <c r="G13" s="334"/>
      <c r="H13" s="316"/>
      <c r="I13" s="334"/>
      <c r="J13" s="316"/>
      <c r="K13" s="334" t="s">
        <v>12</v>
      </c>
      <c r="L13" s="316"/>
      <c r="M13" s="334" t="s">
        <v>13</v>
      </c>
      <c r="N13" s="316"/>
      <c r="O13" s="334" t="s">
        <v>14</v>
      </c>
      <c r="P13" s="316"/>
      <c r="Q13" s="334" t="s">
        <v>15</v>
      </c>
      <c r="R13" s="316"/>
      <c r="S13" s="334"/>
      <c r="T13" s="316"/>
      <c r="U13" s="334" t="s">
        <v>172</v>
      </c>
      <c r="V13" s="316" t="s">
        <v>107</v>
      </c>
      <c r="W13" s="334" t="s">
        <v>173</v>
      </c>
      <c r="X13" s="316" t="s">
        <v>107</v>
      </c>
      <c r="Y13" s="116"/>
      <c r="Z13" s="308" t="s">
        <v>86</v>
      </c>
      <c r="AA13" s="308"/>
      <c r="AB13" s="308"/>
      <c r="AC13" s="308"/>
      <c r="AD13" s="308"/>
      <c r="AE13" s="12"/>
      <c r="AF13" s="328"/>
      <c r="AG13" s="328"/>
      <c r="AH13" s="328"/>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33"/>
      <c r="BI13" s="33"/>
    </row>
    <row r="14" spans="1:61" ht="12.75" customHeight="1" hidden="1">
      <c r="A14" s="316"/>
      <c r="B14" s="316"/>
      <c r="C14" s="334"/>
      <c r="D14" s="316"/>
      <c r="E14" s="334"/>
      <c r="F14" s="316"/>
      <c r="G14" s="334"/>
      <c r="H14" s="316"/>
      <c r="I14" s="334"/>
      <c r="J14" s="316"/>
      <c r="K14" s="334"/>
      <c r="L14" s="316"/>
      <c r="M14" s="334"/>
      <c r="N14" s="316"/>
      <c r="O14" s="334"/>
      <c r="P14" s="316"/>
      <c r="Q14" s="334"/>
      <c r="R14" s="316"/>
      <c r="S14" s="334"/>
      <c r="T14" s="316"/>
      <c r="U14" s="334"/>
      <c r="V14" s="316"/>
      <c r="W14" s="334"/>
      <c r="X14" s="316"/>
      <c r="Y14" s="116"/>
      <c r="AB14" s="190"/>
      <c r="AC14" s="12"/>
      <c r="AD14" s="12"/>
      <c r="AE14" s="12"/>
      <c r="AF14" s="209"/>
      <c r="AG14" s="12"/>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33"/>
      <c r="BI14" s="33"/>
    </row>
    <row r="15" spans="1:61" ht="5.25" customHeight="1">
      <c r="A15" s="316"/>
      <c r="B15" s="316"/>
      <c r="C15" s="334"/>
      <c r="D15" s="316"/>
      <c r="E15" s="334"/>
      <c r="F15" s="316"/>
      <c r="G15" s="334"/>
      <c r="H15" s="316"/>
      <c r="I15" s="334"/>
      <c r="J15" s="316"/>
      <c r="K15" s="334"/>
      <c r="L15" s="316"/>
      <c r="M15" s="334"/>
      <c r="N15" s="316"/>
      <c r="O15" s="334"/>
      <c r="P15" s="316"/>
      <c r="Q15" s="334"/>
      <c r="R15" s="316"/>
      <c r="S15" s="334"/>
      <c r="T15" s="316"/>
      <c r="U15" s="334"/>
      <c r="V15" s="316"/>
      <c r="W15" s="334"/>
      <c r="X15" s="316"/>
      <c r="Y15" s="116"/>
      <c r="Z15" s="191"/>
      <c r="AB15" s="190"/>
      <c r="AC15" s="12"/>
      <c r="AD15" s="12"/>
      <c r="AE15" s="12"/>
      <c r="AF15" s="190"/>
      <c r="AG15" s="12"/>
      <c r="AH15" s="12"/>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33"/>
      <c r="BI15" s="33"/>
    </row>
    <row r="16" spans="1:61" ht="14.25" customHeight="1">
      <c r="A16" s="316"/>
      <c r="B16" s="316" t="s">
        <v>115</v>
      </c>
      <c r="C16" s="334"/>
      <c r="D16" s="316"/>
      <c r="E16" s="334"/>
      <c r="F16" s="316"/>
      <c r="G16" s="334"/>
      <c r="H16" s="316"/>
      <c r="I16" s="334"/>
      <c r="J16" s="316"/>
      <c r="K16" s="334"/>
      <c r="L16" s="316"/>
      <c r="M16" s="334"/>
      <c r="N16" s="316"/>
      <c r="O16" s="334"/>
      <c r="P16" s="316"/>
      <c r="Q16" s="334"/>
      <c r="R16" s="316"/>
      <c r="S16" s="334"/>
      <c r="T16" s="316"/>
      <c r="U16" s="334"/>
      <c r="V16" s="316"/>
      <c r="W16" s="334"/>
      <c r="X16" s="316"/>
      <c r="Y16" s="116"/>
      <c r="Z16" s="334" t="s">
        <v>89</v>
      </c>
      <c r="AA16" s="328" t="s">
        <v>107</v>
      </c>
      <c r="AB16" s="334" t="s">
        <v>45</v>
      </c>
      <c r="AC16" s="316" t="s">
        <v>107</v>
      </c>
      <c r="AD16" s="116"/>
      <c r="AE16" s="116"/>
      <c r="AF16" s="334" t="s">
        <v>17</v>
      </c>
      <c r="AG16" s="116"/>
      <c r="AH16" s="316" t="s">
        <v>107</v>
      </c>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33"/>
      <c r="BI16" s="33"/>
    </row>
    <row r="17" spans="1:61" s="6" customFormat="1" ht="7.5" customHeight="1">
      <c r="A17" s="317"/>
      <c r="B17" s="317"/>
      <c r="C17" s="335"/>
      <c r="D17" s="317"/>
      <c r="E17" s="335"/>
      <c r="F17" s="317"/>
      <c r="G17" s="335"/>
      <c r="H17" s="317"/>
      <c r="I17" s="335"/>
      <c r="J17" s="317"/>
      <c r="K17" s="335"/>
      <c r="L17" s="317"/>
      <c r="M17" s="335"/>
      <c r="N17" s="317"/>
      <c r="O17" s="335"/>
      <c r="P17" s="317"/>
      <c r="Q17" s="335"/>
      <c r="R17" s="317"/>
      <c r="S17" s="335"/>
      <c r="T17" s="317"/>
      <c r="U17" s="335"/>
      <c r="V17" s="317"/>
      <c r="W17" s="335"/>
      <c r="X17" s="317"/>
      <c r="Y17" s="117"/>
      <c r="Z17" s="335"/>
      <c r="AA17" s="308"/>
      <c r="AB17" s="335"/>
      <c r="AC17" s="316"/>
      <c r="AD17" s="116"/>
      <c r="AE17" s="116"/>
      <c r="AF17" s="334"/>
      <c r="AG17" s="117"/>
      <c r="AH17" s="317"/>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40"/>
      <c r="BI17" s="40"/>
    </row>
    <row r="18" spans="1:43" s="8" customFormat="1" ht="12">
      <c r="A18" s="119"/>
      <c r="B18" s="119" t="s">
        <v>21</v>
      </c>
      <c r="C18" s="202">
        <v>106573.0401739082</v>
      </c>
      <c r="D18" s="42">
        <v>99.99999999999999</v>
      </c>
      <c r="E18" s="202">
        <v>211516092518.54272</v>
      </c>
      <c r="F18" s="42">
        <v>100</v>
      </c>
      <c r="G18" s="202">
        <v>163346136020.56735</v>
      </c>
      <c r="H18" s="42">
        <v>100.00000000000001</v>
      </c>
      <c r="I18" s="202">
        <v>47199522126.047775</v>
      </c>
      <c r="J18" s="113">
        <v>100</v>
      </c>
      <c r="K18" s="202">
        <v>17133877213.25822</v>
      </c>
      <c r="L18" s="113">
        <v>99.99999999999997</v>
      </c>
      <c r="M18" s="202">
        <v>30065644912.789555</v>
      </c>
      <c r="N18" s="113">
        <v>100</v>
      </c>
      <c r="O18" s="202">
        <v>7719881103.580244</v>
      </c>
      <c r="P18" s="113">
        <v>100</v>
      </c>
      <c r="Q18" s="202">
        <v>4544041374.041067</v>
      </c>
      <c r="R18" s="113">
        <v>100.00000000000001</v>
      </c>
      <c r="S18" s="202">
        <v>12263922477.621311</v>
      </c>
      <c r="T18" s="113">
        <v>100</v>
      </c>
      <c r="U18" s="202">
        <v>740838.1430347105</v>
      </c>
      <c r="V18" s="113">
        <v>100</v>
      </c>
      <c r="W18" s="202">
        <v>811973.6118809546</v>
      </c>
      <c r="X18" s="113">
        <v>99.99999999999999</v>
      </c>
      <c r="Y18" s="128"/>
      <c r="Z18" s="120">
        <v>605698.8393167001</v>
      </c>
      <c r="AA18" s="113">
        <v>99.99999999999997</v>
      </c>
      <c r="AB18" s="202">
        <v>485335.18402620003</v>
      </c>
      <c r="AC18" s="293">
        <v>100.00000000000001</v>
      </c>
      <c r="AD18" s="293">
        <v>104754.71970344268</v>
      </c>
      <c r="AE18" s="294"/>
      <c r="AF18" s="295">
        <v>121118.53513231831</v>
      </c>
      <c r="AG18" s="128"/>
      <c r="AH18" s="113">
        <v>100</v>
      </c>
      <c r="AJ18" s="122"/>
      <c r="AK18" s="122"/>
      <c r="AL18" s="122"/>
      <c r="AM18" s="122"/>
      <c r="AN18" s="122"/>
      <c r="AO18" s="122"/>
      <c r="AP18" s="122"/>
      <c r="AQ18" s="122"/>
    </row>
    <row r="19" spans="1:36" ht="12">
      <c r="A19" s="12">
        <v>1</v>
      </c>
      <c r="B19" s="129" t="s">
        <v>116</v>
      </c>
      <c r="C19" s="182">
        <v>91149.10594978182</v>
      </c>
      <c r="D19" s="131">
        <v>85.5273583272493</v>
      </c>
      <c r="E19" s="182">
        <v>34794251552.318954</v>
      </c>
      <c r="F19" s="131">
        <v>16.449931131962778</v>
      </c>
      <c r="G19" s="182">
        <v>27575518982.179165</v>
      </c>
      <c r="H19" s="131">
        <v>16.881647557740244</v>
      </c>
      <c r="I19" s="182">
        <v>7174944269.375112</v>
      </c>
      <c r="J19" s="131">
        <v>15.201307017927432</v>
      </c>
      <c r="K19" s="182">
        <v>2421778584.6581707</v>
      </c>
      <c r="L19" s="131">
        <v>14.13444577964055</v>
      </c>
      <c r="M19" s="182">
        <v>4753165684.716927</v>
      </c>
      <c r="N19" s="297">
        <v>15.809292295256865</v>
      </c>
      <c r="O19" s="182">
        <v>1167693705.3328652</v>
      </c>
      <c r="P19" s="131">
        <v>15.125799085057473</v>
      </c>
      <c r="Q19" s="182">
        <v>625186930.9549702</v>
      </c>
      <c r="R19" s="131">
        <v>13.758389932946066</v>
      </c>
      <c r="S19" s="191">
        <v>1792880636.2878356</v>
      </c>
      <c r="T19" s="131">
        <v>14.619145216870121</v>
      </c>
      <c r="U19" s="191">
        <v>245527.61843435178</v>
      </c>
      <c r="V19" s="9">
        <v>33.141870561441664</v>
      </c>
      <c r="W19" s="191">
        <v>251269.96571644547</v>
      </c>
      <c r="X19" s="9">
        <v>30.94558271843011</v>
      </c>
      <c r="Y19" s="17"/>
      <c r="Z19" s="4">
        <v>135668.76759170002</v>
      </c>
      <c r="AA19" s="9">
        <v>22.39890168682207</v>
      </c>
      <c r="AB19" s="182">
        <v>107764.23709298245</v>
      </c>
      <c r="AC19" s="9">
        <v>22.20413081126934</v>
      </c>
      <c r="AD19" s="9">
        <v>30768.295980785537</v>
      </c>
      <c r="AE19" s="130"/>
      <c r="AF19" s="182">
        <v>109714.14449286449</v>
      </c>
      <c r="AG19" s="130"/>
      <c r="AH19" s="9">
        <v>90.58410785187017</v>
      </c>
      <c r="AI19" s="291"/>
      <c r="AJ19" s="291"/>
    </row>
    <row r="20" spans="1:36" ht="12">
      <c r="A20" s="43">
        <v>2</v>
      </c>
      <c r="B20" s="43" t="s">
        <v>117</v>
      </c>
      <c r="C20" s="183">
        <v>10863.635039108582</v>
      </c>
      <c r="D20" s="132">
        <v>10.193605269570115</v>
      </c>
      <c r="E20" s="183">
        <v>31864671676.321457</v>
      </c>
      <c r="F20" s="132">
        <v>15.064892366772526</v>
      </c>
      <c r="G20" s="183">
        <v>25459113096.271004</v>
      </c>
      <c r="H20" s="132">
        <v>15.585990410612089</v>
      </c>
      <c r="I20" s="183">
        <v>6371475384.876584</v>
      </c>
      <c r="J20" s="132">
        <v>13.499025197461457</v>
      </c>
      <c r="K20" s="183">
        <v>2092119590.5124373</v>
      </c>
      <c r="L20" s="132">
        <v>12.21042712325236</v>
      </c>
      <c r="M20" s="183">
        <v>4279355794.3641534</v>
      </c>
      <c r="N20" s="298">
        <v>14.23337436059377</v>
      </c>
      <c r="O20" s="183">
        <v>1236442405.6172113</v>
      </c>
      <c r="P20" s="132">
        <v>16.016340006114696</v>
      </c>
      <c r="Q20" s="183">
        <v>676663265.9783343</v>
      </c>
      <c r="R20" s="132">
        <v>14.891221498200622</v>
      </c>
      <c r="S20" s="205">
        <v>1913105671.5955458</v>
      </c>
      <c r="T20" s="132">
        <v>15.599459920645295</v>
      </c>
      <c r="U20" s="205">
        <v>137087.40407256366</v>
      </c>
      <c r="V20" s="134">
        <v>18.504366353358872</v>
      </c>
      <c r="W20" s="205">
        <v>141113.697234196</v>
      </c>
      <c r="X20" s="134">
        <v>17.379098922599596</v>
      </c>
      <c r="Y20" s="133"/>
      <c r="Z20" s="267">
        <v>127032.983944</v>
      </c>
      <c r="AA20" s="134">
        <v>20.971153361463536</v>
      </c>
      <c r="AB20" s="267">
        <v>99562.6729802</v>
      </c>
      <c r="AC20" s="134">
        <v>20.513838970558908</v>
      </c>
      <c r="AD20" s="134">
        <v>27505.189672503377</v>
      </c>
      <c r="AE20" s="52"/>
      <c r="AF20" s="183">
        <v>8846.208125071338</v>
      </c>
      <c r="AG20" s="52" t="s">
        <v>63</v>
      </c>
      <c r="AH20" s="134">
        <v>7.303760828519867</v>
      </c>
      <c r="AI20" s="291"/>
      <c r="AJ20" s="291"/>
    </row>
    <row r="21" spans="1:36" ht="12">
      <c r="A21" s="12">
        <v>3</v>
      </c>
      <c r="B21" s="12" t="s">
        <v>118</v>
      </c>
      <c r="C21" s="182">
        <v>2971.299185017797</v>
      </c>
      <c r="D21" s="131">
        <v>2.7880401836798185</v>
      </c>
      <c r="E21" s="182">
        <v>28544588930.902294</v>
      </c>
      <c r="F21" s="131">
        <v>13.495232722493638</v>
      </c>
      <c r="G21" s="182">
        <v>22291161919.117195</v>
      </c>
      <c r="H21" s="131">
        <v>13.646580483734525</v>
      </c>
      <c r="I21" s="182">
        <v>6134780228.796076</v>
      </c>
      <c r="J21" s="131">
        <v>12.99754733196865</v>
      </c>
      <c r="K21" s="182">
        <v>2014514067.587611</v>
      </c>
      <c r="L21" s="131">
        <v>11.757490978333712</v>
      </c>
      <c r="M21" s="182">
        <v>4120266161.2084665</v>
      </c>
      <c r="N21" s="297">
        <v>13.70423343041531</v>
      </c>
      <c r="O21" s="182">
        <v>997330851.9301677</v>
      </c>
      <c r="P21" s="131">
        <v>12.918992385357287</v>
      </c>
      <c r="Q21" s="182">
        <v>568359015.2077625</v>
      </c>
      <c r="R21" s="131">
        <v>12.507786976911136</v>
      </c>
      <c r="S21" s="191">
        <v>1565689867.1379302</v>
      </c>
      <c r="T21" s="131">
        <v>12.766632127648677</v>
      </c>
      <c r="U21" s="182">
        <v>81056.1205277951</v>
      </c>
      <c r="V21" s="9">
        <v>10.941137587187836</v>
      </c>
      <c r="W21" s="182">
        <v>87290.94893031305</v>
      </c>
      <c r="X21" s="9">
        <v>10.750466228588596</v>
      </c>
      <c r="Y21" s="64"/>
      <c r="Z21" s="4">
        <v>76749.08778100001</v>
      </c>
      <c r="AA21" s="9">
        <v>12.67126769318671</v>
      </c>
      <c r="AB21" s="182">
        <v>63170.27395300092</v>
      </c>
      <c r="AC21" s="9">
        <v>13.015830335493481</v>
      </c>
      <c r="AD21" s="9">
        <v>6836.234050153764</v>
      </c>
      <c r="AE21" s="50"/>
      <c r="AF21" s="182">
        <v>1965.182514382483</v>
      </c>
      <c r="AG21" s="50"/>
      <c r="AH21" s="9">
        <v>1.6225283043884084</v>
      </c>
      <c r="AI21" s="291"/>
      <c r="AJ21" s="291"/>
    </row>
    <row r="22" spans="1:36" ht="12">
      <c r="A22" s="43">
        <v>4</v>
      </c>
      <c r="B22" s="43" t="s">
        <v>119</v>
      </c>
      <c r="C22" s="183">
        <v>862</v>
      </c>
      <c r="D22" s="132">
        <v>0.8088349535617729</v>
      </c>
      <c r="E22" s="183">
        <v>21530960777</v>
      </c>
      <c r="F22" s="132">
        <v>10.179348777026256</v>
      </c>
      <c r="G22" s="183">
        <v>16483025587</v>
      </c>
      <c r="H22" s="132">
        <v>10.09085735883252</v>
      </c>
      <c r="I22" s="183">
        <v>4944323354</v>
      </c>
      <c r="J22" s="132">
        <v>10.475367400534337</v>
      </c>
      <c r="K22" s="183">
        <v>1797566376</v>
      </c>
      <c r="L22" s="132">
        <v>10.49129950930803</v>
      </c>
      <c r="M22" s="183">
        <v>3146756978</v>
      </c>
      <c r="N22" s="298">
        <v>10.466287974622517</v>
      </c>
      <c r="O22" s="183">
        <v>771977402.1000003</v>
      </c>
      <c r="P22" s="132">
        <v>9.999861289858218</v>
      </c>
      <c r="Q22" s="183">
        <v>451604145.10000014</v>
      </c>
      <c r="R22" s="132">
        <v>9.938381012107369</v>
      </c>
      <c r="S22" s="205">
        <v>1223581547.2000003</v>
      </c>
      <c r="T22" s="132">
        <v>9.977081553089889</v>
      </c>
      <c r="U22" s="183">
        <v>52138</v>
      </c>
      <c r="V22" s="134">
        <v>7.037704590428624</v>
      </c>
      <c r="W22" s="183">
        <v>59461</v>
      </c>
      <c r="X22" s="134">
        <v>7.323021232458195</v>
      </c>
      <c r="Y22" s="52"/>
      <c r="Z22" s="267">
        <v>50029</v>
      </c>
      <c r="AA22" s="134">
        <v>8.259783532954803</v>
      </c>
      <c r="AB22" s="183">
        <v>41173</v>
      </c>
      <c r="AC22" s="134">
        <v>8.4834329324262</v>
      </c>
      <c r="AD22" s="134">
        <v>6030</v>
      </c>
      <c r="AE22" s="49"/>
      <c r="AF22" s="183">
        <v>366</v>
      </c>
      <c r="AG22" s="49"/>
      <c r="AH22" s="134">
        <v>0.3021833112497242</v>
      </c>
      <c r="AI22" s="291"/>
      <c r="AJ22" s="291"/>
    </row>
    <row r="23" spans="1:36" ht="12">
      <c r="A23" s="12">
        <v>5</v>
      </c>
      <c r="B23" s="12" t="s">
        <v>120</v>
      </c>
      <c r="C23" s="182">
        <v>423</v>
      </c>
      <c r="D23" s="131">
        <v>0.3969108878847215</v>
      </c>
      <c r="E23" s="182">
        <v>23071983441</v>
      </c>
      <c r="F23" s="131">
        <v>10.907909259423075</v>
      </c>
      <c r="G23" s="182">
        <v>17572185383</v>
      </c>
      <c r="H23" s="131">
        <v>10.757637622225381</v>
      </c>
      <c r="I23" s="182">
        <v>5295079833</v>
      </c>
      <c r="J23" s="131">
        <v>11.218503057847338</v>
      </c>
      <c r="K23" s="182">
        <v>2028020047.5</v>
      </c>
      <c r="L23" s="131">
        <v>11.836317152609888</v>
      </c>
      <c r="M23" s="182">
        <v>3267059785.5</v>
      </c>
      <c r="N23" s="297">
        <v>10.866421774675564</v>
      </c>
      <c r="O23" s="182">
        <v>821410718.4999998</v>
      </c>
      <c r="P23" s="131">
        <v>10.640199084401115</v>
      </c>
      <c r="Q23" s="182">
        <v>484974858.4999999</v>
      </c>
      <c r="R23" s="131">
        <v>10.672765025216007</v>
      </c>
      <c r="S23" s="191">
        <v>1306385576.9999995</v>
      </c>
      <c r="T23" s="131">
        <v>10.652265450828125</v>
      </c>
      <c r="U23" s="182">
        <v>47945</v>
      </c>
      <c r="V23" s="9">
        <v>6.471724012967517</v>
      </c>
      <c r="W23" s="182">
        <v>57104</v>
      </c>
      <c r="X23" s="9">
        <v>7.032740863058017</v>
      </c>
      <c r="Y23" s="64"/>
      <c r="Z23" s="4">
        <v>46128</v>
      </c>
      <c r="AA23" s="9">
        <v>7.616884472863136</v>
      </c>
      <c r="AB23" s="182">
        <v>37580</v>
      </c>
      <c r="AC23" s="9">
        <v>7.743324339579556</v>
      </c>
      <c r="AD23" s="9">
        <v>4363</v>
      </c>
      <c r="AE23" s="50"/>
      <c r="AF23" s="182">
        <v>175</v>
      </c>
      <c r="AG23" s="50"/>
      <c r="AH23" s="9">
        <v>0.1444865559254146</v>
      </c>
      <c r="AI23" s="291"/>
      <c r="AJ23" s="291"/>
    </row>
    <row r="24" spans="1:36" ht="12">
      <c r="A24" s="43">
        <v>6</v>
      </c>
      <c r="B24" s="43" t="s">
        <v>121</v>
      </c>
      <c r="C24" s="183">
        <v>218</v>
      </c>
      <c r="D24" s="132">
        <v>0.20455454742049475</v>
      </c>
      <c r="E24" s="183">
        <v>23781841822</v>
      </c>
      <c r="F24" s="132">
        <v>11.243514164254497</v>
      </c>
      <c r="G24" s="183">
        <v>17062684527</v>
      </c>
      <c r="H24" s="132">
        <v>10.445722771704617</v>
      </c>
      <c r="I24" s="183">
        <v>6617271188</v>
      </c>
      <c r="J24" s="132">
        <v>14.019784290036611</v>
      </c>
      <c r="K24" s="183">
        <v>2493320566.5</v>
      </c>
      <c r="L24" s="132">
        <v>14.551992730347482</v>
      </c>
      <c r="M24" s="183">
        <v>4123950621.5</v>
      </c>
      <c r="N24" s="298">
        <v>13.71648814938848</v>
      </c>
      <c r="O24" s="183">
        <v>986793718.5999998</v>
      </c>
      <c r="P24" s="132">
        <v>12.782498918828622</v>
      </c>
      <c r="Q24" s="183">
        <v>606030351.5999999</v>
      </c>
      <c r="R24" s="132">
        <v>13.336814120181531</v>
      </c>
      <c r="S24" s="205">
        <v>1592824070.1999998</v>
      </c>
      <c r="T24" s="132">
        <v>12.987884366576175</v>
      </c>
      <c r="U24" s="183">
        <v>53115</v>
      </c>
      <c r="V24" s="134">
        <v>7.169582249426836</v>
      </c>
      <c r="W24" s="183">
        <v>66257</v>
      </c>
      <c r="X24" s="134">
        <v>8.159994244950179</v>
      </c>
      <c r="Y24" s="52"/>
      <c r="Z24" s="267">
        <v>51157</v>
      </c>
      <c r="AA24" s="134">
        <v>8.44601623449137</v>
      </c>
      <c r="AB24" s="183">
        <v>43590</v>
      </c>
      <c r="AC24" s="134">
        <v>8.98144030127652</v>
      </c>
      <c r="AD24" s="134">
        <v>6295</v>
      </c>
      <c r="AE24" s="49"/>
      <c r="AF24" s="183">
        <v>43</v>
      </c>
      <c r="AG24" s="49"/>
      <c r="AH24" s="134">
        <v>0.03550241088453043</v>
      </c>
      <c r="AI24" s="291"/>
      <c r="AJ24" s="291"/>
    </row>
    <row r="25" spans="1:36" ht="12.75" thickBot="1">
      <c r="A25" s="123">
        <v>7</v>
      </c>
      <c r="B25" s="123" t="s">
        <v>122</v>
      </c>
      <c r="C25" s="192">
        <v>86</v>
      </c>
      <c r="D25" s="135">
        <v>0.08069583063377317</v>
      </c>
      <c r="E25" s="192">
        <v>47927794319</v>
      </c>
      <c r="F25" s="135">
        <v>22.659171578067223</v>
      </c>
      <c r="G25" s="192">
        <v>36902446526</v>
      </c>
      <c r="H25" s="135">
        <v>22.59156379515063</v>
      </c>
      <c r="I25" s="192">
        <v>10661647868</v>
      </c>
      <c r="J25" s="135">
        <v>22.58846570422417</v>
      </c>
      <c r="K25" s="192">
        <v>4286557980.5</v>
      </c>
      <c r="L25" s="135">
        <v>25.018026726507962</v>
      </c>
      <c r="M25" s="192">
        <v>6375089887.5</v>
      </c>
      <c r="N25" s="299">
        <v>21.203902015047465</v>
      </c>
      <c r="O25" s="192">
        <v>1738232301.4999995</v>
      </c>
      <c r="P25" s="135">
        <v>22.516309230382586</v>
      </c>
      <c r="Q25" s="192">
        <v>1131222806.7000003</v>
      </c>
      <c r="R25" s="135">
        <v>24.894641434437272</v>
      </c>
      <c r="S25" s="201">
        <v>2869455108.2</v>
      </c>
      <c r="T25" s="135">
        <v>23.397531364341713</v>
      </c>
      <c r="U25" s="201">
        <v>123969</v>
      </c>
      <c r="V25" s="136">
        <v>16.733614645188656</v>
      </c>
      <c r="W25" s="201">
        <v>149477</v>
      </c>
      <c r="X25" s="136">
        <v>18.409095789915302</v>
      </c>
      <c r="Y25" s="104"/>
      <c r="Z25" s="268">
        <v>118934</v>
      </c>
      <c r="AA25" s="136">
        <v>19.635993018218365</v>
      </c>
      <c r="AB25" s="192">
        <v>92495</v>
      </c>
      <c r="AC25" s="136">
        <v>19.058002309396</v>
      </c>
      <c r="AD25" s="136">
        <v>22957</v>
      </c>
      <c r="AE25" s="104"/>
      <c r="AF25" s="192">
        <v>9</v>
      </c>
      <c r="AG25" s="104"/>
      <c r="AH25" s="136">
        <v>0.0074307371618784635</v>
      </c>
      <c r="AI25" s="291"/>
      <c r="AJ25" s="291"/>
    </row>
    <row r="26" spans="1:53" s="3" customFormat="1" ht="12">
      <c r="A26" s="68" t="s">
        <v>169</v>
      </c>
      <c r="B26" s="24"/>
      <c r="C26" s="182"/>
      <c r="D26" s="25"/>
      <c r="E26" s="190"/>
      <c r="F26" s="17"/>
      <c r="G26" s="182"/>
      <c r="H26" s="23"/>
      <c r="I26" s="182"/>
      <c r="J26" s="25"/>
      <c r="K26" s="190"/>
      <c r="L26" s="17"/>
      <c r="M26" s="182"/>
      <c r="N26" s="23"/>
      <c r="O26" s="182"/>
      <c r="P26" s="25"/>
      <c r="Q26" s="190"/>
      <c r="R26" s="17"/>
      <c r="S26" s="182"/>
      <c r="T26" s="23"/>
      <c r="U26" s="182"/>
      <c r="V26" s="25"/>
      <c r="W26" s="182"/>
      <c r="X26" s="25"/>
      <c r="Y26" s="25"/>
      <c r="Z26" s="190"/>
      <c r="AA26" s="17"/>
      <c r="AB26" s="182"/>
      <c r="AC26" s="23"/>
      <c r="AD26" s="17"/>
      <c r="AE26" s="25"/>
      <c r="AF26" s="182"/>
      <c r="AG26" s="25"/>
      <c r="AH26" s="23"/>
      <c r="AI26" s="292"/>
      <c r="AJ26" s="5"/>
      <c r="AK26" s="5"/>
      <c r="AL26" s="5"/>
      <c r="AM26" s="5"/>
      <c r="AN26" s="5"/>
      <c r="AO26" s="5"/>
      <c r="AP26" s="5"/>
      <c r="AQ26" s="5"/>
      <c r="AR26" s="5"/>
      <c r="AS26" s="5"/>
      <c r="AT26" s="5"/>
      <c r="AU26" s="5"/>
      <c r="AV26" s="5"/>
      <c r="AW26" s="5"/>
      <c r="AX26" s="5"/>
      <c r="AY26" s="5"/>
      <c r="AZ26" s="5"/>
      <c r="BA26" s="5"/>
    </row>
    <row r="27" spans="1:30" ht="12">
      <c r="A27" s="12"/>
      <c r="B27" s="12"/>
      <c r="C27" s="203"/>
      <c r="D27" s="137"/>
      <c r="E27" s="191"/>
      <c r="F27" s="137"/>
      <c r="G27" s="191"/>
      <c r="H27" s="137"/>
      <c r="I27" s="203"/>
      <c r="J27" s="137"/>
      <c r="K27" s="203"/>
      <c r="L27" s="137"/>
      <c r="M27" s="203"/>
      <c r="N27" s="137"/>
      <c r="O27" s="203"/>
      <c r="P27" s="137"/>
      <c r="Q27" s="203"/>
      <c r="R27" s="137"/>
      <c r="S27" s="203"/>
      <c r="T27" s="137"/>
      <c r="U27" s="191"/>
      <c r="V27" s="139"/>
      <c r="W27" s="191"/>
      <c r="X27" s="139"/>
      <c r="Y27" s="139"/>
      <c r="Z27" s="191"/>
      <c r="AA27" s="139"/>
      <c r="AB27" s="191"/>
      <c r="AC27" s="139"/>
      <c r="AD27" s="138"/>
    </row>
    <row r="28" spans="1:54" s="3" customFormat="1" ht="46.5" customHeight="1">
      <c r="A28" s="306" t="s">
        <v>143</v>
      </c>
      <c r="B28" s="300"/>
      <c r="C28" s="300"/>
      <c r="D28" s="300"/>
      <c r="E28" s="300"/>
      <c r="F28" s="300"/>
      <c r="G28" s="300"/>
      <c r="H28" s="300"/>
      <c r="I28" s="300"/>
      <c r="J28" s="300"/>
      <c r="K28" s="300"/>
      <c r="L28" s="300"/>
      <c r="M28" s="203"/>
      <c r="N28" s="137"/>
      <c r="O28" s="190"/>
      <c r="P28" s="17"/>
      <c r="Q28" s="182"/>
      <c r="R28" s="23"/>
      <c r="S28" s="182"/>
      <c r="T28" s="25"/>
      <c r="U28" s="186"/>
      <c r="W28" s="182"/>
      <c r="X28" s="25"/>
      <c r="Y28" s="25"/>
      <c r="Z28" s="190"/>
      <c r="AA28" s="17"/>
      <c r="AB28" s="182"/>
      <c r="AC28" s="25"/>
      <c r="AD28" s="23"/>
      <c r="AE28" s="17"/>
      <c r="AF28" s="182"/>
      <c r="AG28" s="17"/>
      <c r="AH28" s="25"/>
      <c r="AI28" s="5"/>
      <c r="AJ28" s="5"/>
      <c r="AK28" s="5"/>
      <c r="AL28" s="5"/>
      <c r="AM28" s="5"/>
      <c r="AN28" s="5"/>
      <c r="AO28" s="5"/>
      <c r="AP28" s="5"/>
      <c r="AQ28" s="5"/>
      <c r="AR28" s="5"/>
      <c r="AS28" s="5"/>
      <c r="AT28" s="5"/>
      <c r="AU28" s="5"/>
      <c r="AV28" s="5"/>
      <c r="AW28" s="5"/>
      <c r="AX28" s="5"/>
      <c r="AY28" s="5"/>
      <c r="AZ28" s="5"/>
      <c r="BA28" s="5"/>
      <c r="BB28" s="5"/>
    </row>
    <row r="29" spans="1:54" s="3" customFormat="1" ht="34.5" customHeight="1">
      <c r="A29" s="306" t="s">
        <v>144</v>
      </c>
      <c r="B29" s="300"/>
      <c r="C29" s="300"/>
      <c r="D29" s="300"/>
      <c r="E29" s="300"/>
      <c r="F29" s="300"/>
      <c r="G29" s="300"/>
      <c r="H29" s="300"/>
      <c r="I29" s="300"/>
      <c r="J29" s="300"/>
      <c r="K29" s="300"/>
      <c r="L29" s="300"/>
      <c r="M29" s="203"/>
      <c r="N29" s="137"/>
      <c r="O29" s="190"/>
      <c r="P29" s="17"/>
      <c r="Q29" s="182"/>
      <c r="R29" s="23"/>
      <c r="S29" s="182"/>
      <c r="T29" s="25"/>
      <c r="U29" s="186"/>
      <c r="W29" s="182"/>
      <c r="X29" s="25"/>
      <c r="Y29" s="25"/>
      <c r="Z29" s="190"/>
      <c r="AA29" s="17"/>
      <c r="AB29" s="182"/>
      <c r="AC29" s="25"/>
      <c r="AD29" s="23"/>
      <c r="AE29" s="17"/>
      <c r="AF29" s="182"/>
      <c r="AG29" s="17"/>
      <c r="AH29" s="25"/>
      <c r="AI29" s="5"/>
      <c r="AJ29" s="5"/>
      <c r="AK29" s="5"/>
      <c r="AL29" s="5"/>
      <c r="AM29" s="5"/>
      <c r="AN29" s="5"/>
      <c r="AO29" s="5"/>
      <c r="AP29" s="5"/>
      <c r="AQ29" s="5"/>
      <c r="AR29" s="5"/>
      <c r="AS29" s="5"/>
      <c r="AT29" s="5"/>
      <c r="AU29" s="5"/>
      <c r="AV29" s="5"/>
      <c r="AW29" s="5"/>
      <c r="AX29" s="5"/>
      <c r="AY29" s="5"/>
      <c r="AZ29" s="5"/>
      <c r="BA29" s="5"/>
      <c r="BB29" s="5"/>
    </row>
    <row r="30" spans="1:206" s="71" customFormat="1" ht="15.75" customHeight="1">
      <c r="A30" s="26" t="s">
        <v>139</v>
      </c>
      <c r="B30" s="78"/>
      <c r="C30" s="193"/>
      <c r="D30" s="79"/>
      <c r="E30" s="193"/>
      <c r="F30" s="79"/>
      <c r="G30" s="193"/>
      <c r="H30" s="80"/>
      <c r="I30" s="204"/>
      <c r="J30" s="79"/>
      <c r="K30" s="193"/>
      <c r="L30" s="79"/>
      <c r="M30" s="203"/>
      <c r="N30" s="137"/>
      <c r="O30" s="193"/>
      <c r="P30" s="79"/>
      <c r="Q30" s="193"/>
      <c r="R30" s="81"/>
      <c r="S30" s="193"/>
      <c r="T30" s="79"/>
      <c r="U30" s="206"/>
      <c r="W30" s="193"/>
      <c r="X30" s="79"/>
      <c r="Y30" s="79"/>
      <c r="Z30" s="193"/>
      <c r="AA30" s="79"/>
      <c r="AB30" s="193"/>
      <c r="AC30" s="79"/>
      <c r="AD30" s="79"/>
      <c r="AE30" s="160"/>
      <c r="AF30" s="193"/>
      <c r="AG30" s="160"/>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68"/>
      <c r="DA30" s="68"/>
      <c r="DB30" s="68"/>
      <c r="DC30" s="68"/>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c r="FC30" s="70"/>
      <c r="FD30" s="70"/>
      <c r="FE30" s="70"/>
      <c r="FF30" s="70"/>
      <c r="FG30" s="70"/>
      <c r="FH30" s="70"/>
      <c r="FI30" s="70"/>
      <c r="FJ30" s="70"/>
      <c r="FK30" s="70"/>
      <c r="FL30" s="70"/>
      <c r="FM30" s="70"/>
      <c r="FN30" s="70"/>
      <c r="FO30" s="70"/>
      <c r="FP30" s="70"/>
      <c r="FQ30" s="70"/>
      <c r="FR30" s="70"/>
      <c r="FS30" s="70"/>
      <c r="FT30" s="70"/>
      <c r="FU30" s="70"/>
      <c r="FV30" s="70"/>
      <c r="FW30" s="70"/>
      <c r="FX30" s="70"/>
      <c r="FY30" s="70"/>
      <c r="FZ30" s="70"/>
      <c r="GA30" s="70"/>
      <c r="GB30" s="70"/>
      <c r="GC30" s="70"/>
      <c r="GD30" s="70"/>
      <c r="GE30" s="70"/>
      <c r="GF30" s="70"/>
      <c r="GG30" s="70"/>
      <c r="GH30" s="70"/>
      <c r="GI30" s="70"/>
      <c r="GJ30" s="70"/>
      <c r="GK30" s="70"/>
      <c r="GL30" s="70"/>
      <c r="GM30" s="70"/>
      <c r="GN30" s="70"/>
      <c r="GO30" s="70"/>
      <c r="GP30" s="70"/>
      <c r="GQ30" s="70"/>
      <c r="GR30" s="70"/>
      <c r="GS30" s="70"/>
      <c r="GT30" s="70"/>
      <c r="GU30" s="70"/>
      <c r="GV30" s="70"/>
      <c r="GW30" s="70"/>
      <c r="GX30" s="70"/>
    </row>
    <row r="31" spans="1:45" s="8" customFormat="1" ht="19.5" customHeight="1">
      <c r="A31" s="68" t="s">
        <v>65</v>
      </c>
      <c r="C31" s="184"/>
      <c r="D31" s="20"/>
      <c r="E31" s="184"/>
      <c r="F31" s="19"/>
      <c r="G31" s="184"/>
      <c r="H31" s="20"/>
      <c r="I31" s="184"/>
      <c r="J31" s="19"/>
      <c r="K31" s="184"/>
      <c r="L31" s="20"/>
      <c r="M31" s="203"/>
      <c r="N31" s="137"/>
      <c r="O31" s="184"/>
      <c r="P31" s="20"/>
      <c r="Q31" s="184"/>
      <c r="R31" s="19"/>
      <c r="S31" s="184"/>
      <c r="T31" s="20"/>
      <c r="U31" s="207"/>
      <c r="W31" s="184"/>
      <c r="X31" s="19"/>
      <c r="Y31" s="19"/>
      <c r="Z31" s="184"/>
      <c r="AA31" s="20"/>
      <c r="AB31" s="184"/>
      <c r="AC31" s="19"/>
      <c r="AD31" s="20"/>
      <c r="AE31" s="20"/>
      <c r="AF31" s="184"/>
      <c r="AG31" s="20"/>
      <c r="AH31" s="19"/>
      <c r="AI31" s="19"/>
      <c r="AJ31" s="20"/>
      <c r="AK31" s="20"/>
      <c r="AL31" s="19"/>
      <c r="AM31" s="20"/>
      <c r="AN31" s="18"/>
      <c r="AO31" s="18"/>
      <c r="AP31" s="18"/>
      <c r="AQ31" s="18"/>
      <c r="AR31" s="18"/>
      <c r="AS31" s="18"/>
    </row>
    <row r="32" spans="1:51" s="8" customFormat="1" ht="54" customHeight="1">
      <c r="A32" s="300" t="s">
        <v>197</v>
      </c>
      <c r="B32" s="300"/>
      <c r="C32" s="300"/>
      <c r="D32" s="300"/>
      <c r="E32" s="300"/>
      <c r="F32" s="27"/>
      <c r="G32" s="187"/>
      <c r="H32" s="27"/>
      <c r="I32" s="187"/>
      <c r="J32" s="27"/>
      <c r="K32" s="187"/>
      <c r="L32" s="27"/>
      <c r="M32" s="203"/>
      <c r="N32" s="137"/>
      <c r="O32" s="184"/>
      <c r="P32" s="20"/>
      <c r="Q32" s="184"/>
      <c r="R32" s="19"/>
      <c r="S32" s="184"/>
      <c r="T32" s="20"/>
      <c r="U32" s="207"/>
      <c r="W32" s="184"/>
      <c r="X32" s="19"/>
      <c r="Y32" s="19"/>
      <c r="Z32" s="184"/>
      <c r="AA32" s="20"/>
      <c r="AB32" s="184"/>
      <c r="AC32" s="19"/>
      <c r="AD32" s="19"/>
      <c r="AE32" s="20"/>
      <c r="AF32" s="184"/>
      <c r="AG32" s="20"/>
      <c r="AH32" s="32"/>
      <c r="AI32" s="19"/>
      <c r="AJ32" s="25"/>
      <c r="AK32" s="20"/>
      <c r="AL32" s="19"/>
      <c r="AM32" s="20"/>
      <c r="AN32" s="20"/>
      <c r="AO32" s="19"/>
      <c r="AP32" s="20"/>
      <c r="AQ32" s="20"/>
      <c r="AR32" s="19"/>
      <c r="AS32" s="20"/>
      <c r="AT32" s="18"/>
      <c r="AU32" s="18"/>
      <c r="AV32" s="18"/>
      <c r="AW32" s="18"/>
      <c r="AX32" s="18"/>
      <c r="AY32" s="18"/>
    </row>
    <row r="33" spans="1:30" ht="3.75" customHeight="1">
      <c r="A33" s="1"/>
      <c r="B33" s="12"/>
      <c r="C33" s="203"/>
      <c r="D33" s="137"/>
      <c r="E33" s="191"/>
      <c r="F33" s="137"/>
      <c r="G33" s="191"/>
      <c r="H33" s="137"/>
      <c r="I33" s="203"/>
      <c r="J33" s="137"/>
      <c r="K33" s="203"/>
      <c r="L33" s="137"/>
      <c r="M33" s="203"/>
      <c r="N33" s="137"/>
      <c r="O33" s="203"/>
      <c r="P33" s="137"/>
      <c r="Q33" s="203"/>
      <c r="R33" s="137"/>
      <c r="S33" s="203"/>
      <c r="T33" s="137"/>
      <c r="W33" s="191"/>
      <c r="X33" s="138"/>
      <c r="Y33" s="138"/>
      <c r="Z33" s="191"/>
      <c r="AA33" s="138"/>
      <c r="AB33" s="191"/>
      <c r="AC33" s="138"/>
      <c r="AD33" s="138"/>
    </row>
    <row r="34" spans="1:30" ht="12">
      <c r="A34" s="1"/>
      <c r="D34" s="4"/>
      <c r="F34" s="4"/>
      <c r="H34" s="4"/>
      <c r="J34" s="4"/>
      <c r="L34" s="4"/>
      <c r="M34" s="203"/>
      <c r="N34" s="137"/>
      <c r="P34" s="4"/>
      <c r="R34" s="4"/>
      <c r="T34" s="4"/>
      <c r="V34" s="4"/>
      <c r="X34" s="4"/>
      <c r="Y34" s="4"/>
      <c r="AA34" s="4"/>
      <c r="AC34" s="4"/>
      <c r="AD34" s="4"/>
    </row>
    <row r="35" spans="1:14" ht="12">
      <c r="A35" s="144"/>
      <c r="M35" s="203"/>
      <c r="N35" s="203"/>
    </row>
    <row r="36" spans="13:14" ht="12">
      <c r="M36" s="203"/>
      <c r="N36" s="203"/>
    </row>
    <row r="37" spans="13:14" ht="12">
      <c r="M37" s="203"/>
      <c r="N37" s="203"/>
    </row>
    <row r="38" spans="13:14" ht="12">
      <c r="M38" s="203"/>
      <c r="N38" s="203"/>
    </row>
    <row r="39" spans="13:14" ht="12">
      <c r="M39" s="203"/>
      <c r="N39" s="203"/>
    </row>
    <row r="40" spans="13:14" ht="12">
      <c r="M40" s="203"/>
      <c r="N40" s="203"/>
    </row>
    <row r="41" spans="13:14" ht="12">
      <c r="M41" s="203"/>
      <c r="N41" s="203"/>
    </row>
    <row r="42" spans="13:14" ht="12">
      <c r="M42" s="203"/>
      <c r="N42" s="203"/>
    </row>
    <row r="43" spans="13:14" ht="12">
      <c r="M43" s="203"/>
      <c r="N43" s="203"/>
    </row>
    <row r="44" ht="12">
      <c r="M44" s="203"/>
    </row>
    <row r="45" ht="12">
      <c r="M45" s="203"/>
    </row>
    <row r="46" ht="12">
      <c r="M46" s="203"/>
    </row>
    <row r="47" ht="12">
      <c r="M47" s="203"/>
    </row>
    <row r="48" ht="12">
      <c r="M48" s="203"/>
    </row>
    <row r="49" ht="12">
      <c r="M49" s="203"/>
    </row>
  </sheetData>
  <sheetProtection/>
  <mergeCells count="48">
    <mergeCell ref="L12:L17"/>
    <mergeCell ref="T12:T17"/>
    <mergeCell ref="AF13:AH13"/>
    <mergeCell ref="AF16:AF17"/>
    <mergeCell ref="AA16:AA17"/>
    <mergeCell ref="AB16:AB17"/>
    <mergeCell ref="AC16:AC17"/>
    <mergeCell ref="Z16:Z17"/>
    <mergeCell ref="U13:U17"/>
    <mergeCell ref="R12:R17"/>
    <mergeCell ref="K28:L28"/>
    <mergeCell ref="F29:J29"/>
    <mergeCell ref="K29:L29"/>
    <mergeCell ref="AH16:AH17"/>
    <mergeCell ref="V13:V17"/>
    <mergeCell ref="W13:W17"/>
    <mergeCell ref="X13:X17"/>
    <mergeCell ref="Z13:AD13"/>
    <mergeCell ref="J12:J17"/>
    <mergeCell ref="Z12:AH12"/>
    <mergeCell ref="A32:E32"/>
    <mergeCell ref="A29:E29"/>
    <mergeCell ref="A12:A17"/>
    <mergeCell ref="B12:B17"/>
    <mergeCell ref="A28:E28"/>
    <mergeCell ref="F28:J28"/>
    <mergeCell ref="F12:F17"/>
    <mergeCell ref="G12:G17"/>
    <mergeCell ref="H12:H17"/>
    <mergeCell ref="I12:I17"/>
    <mergeCell ref="S12:S17"/>
    <mergeCell ref="M12:M17"/>
    <mergeCell ref="U12:X12"/>
    <mergeCell ref="S11:T11"/>
    <mergeCell ref="P12:P17"/>
    <mergeCell ref="Q12:Q17"/>
    <mergeCell ref="N12:N17"/>
    <mergeCell ref="O12:O17"/>
    <mergeCell ref="A6:M6"/>
    <mergeCell ref="A7:M7"/>
    <mergeCell ref="A9:M9"/>
    <mergeCell ref="A10:M10"/>
    <mergeCell ref="A8:P8"/>
    <mergeCell ref="C12:C17"/>
    <mergeCell ref="K11:L11"/>
    <mergeCell ref="K12:K17"/>
    <mergeCell ref="D12:D17"/>
    <mergeCell ref="E12:E17"/>
  </mergeCells>
  <printOptions horizontalCentered="1" verticalCentered="1"/>
  <pageMargins left="0.17" right="0.55" top="0.984251968503937" bottom="0.36" header="0" footer="0"/>
  <pageSetup horizontalDpi="600" verticalDpi="600" orientation="landscape" scale="72" r:id="rId2"/>
  <colBreaks count="2" manualBreakCount="2">
    <brk id="14" max="36" man="1"/>
    <brk id="25" max="36" man="1"/>
  </colBreaks>
  <drawing r:id="rId1"/>
</worksheet>
</file>

<file path=xl/worksheets/sheet5.xml><?xml version="1.0" encoding="utf-8"?>
<worksheet xmlns="http://schemas.openxmlformats.org/spreadsheetml/2006/main" xmlns:r="http://schemas.openxmlformats.org/officeDocument/2006/relationships">
  <sheetPr>
    <tabColor theme="0" tint="-0.1499900072813034"/>
  </sheetPr>
  <dimension ref="A4:IM35"/>
  <sheetViews>
    <sheetView zoomScaleSheetLayoutView="100" zoomScalePageLayoutView="77" workbookViewId="0" topLeftCell="A1">
      <pane xSplit="1" topLeftCell="B1" activePane="topRight" state="frozen"/>
      <selection pane="topLeft" activeCell="A1" sqref="A1"/>
      <selection pane="topRight" activeCell="C20" sqref="C20"/>
    </sheetView>
  </sheetViews>
  <sheetFormatPr defaultColWidth="11.421875" defaultRowHeight="12.75"/>
  <cols>
    <col min="1" max="1" width="6.421875" style="1" customWidth="1"/>
    <col min="2" max="2" width="29.8515625" style="1" customWidth="1"/>
    <col min="3" max="3" width="10.28125" style="180" customWidth="1"/>
    <col min="4" max="4" width="8.28125" style="14" customWidth="1"/>
    <col min="5" max="5" width="15.7109375" style="180" customWidth="1"/>
    <col min="6" max="6" width="1.1484375" style="1" customWidth="1"/>
    <col min="7" max="7" width="7.00390625" style="14" customWidth="1"/>
    <col min="8" max="8" width="16.140625" style="180" customWidth="1"/>
    <col min="9" max="9" width="1.1484375" style="1" customWidth="1"/>
    <col min="10" max="10" width="7.00390625" style="14" customWidth="1"/>
    <col min="11" max="11" width="15.28125" style="180" customWidth="1"/>
    <col min="12" max="12" width="1.1484375" style="1" customWidth="1"/>
    <col min="13" max="13" width="6.421875" style="14" customWidth="1"/>
    <col min="14" max="14" width="15.140625" style="180" customWidth="1"/>
    <col min="15" max="15" width="1.1484375" style="1" customWidth="1"/>
    <col min="16" max="16" width="6.7109375" style="14" customWidth="1"/>
    <col min="17" max="17" width="15.7109375" style="180" customWidth="1"/>
    <col min="18" max="18" width="1.1484375" style="1" customWidth="1"/>
    <col min="19" max="19" width="7.28125" style="14" customWidth="1"/>
    <col min="20" max="20" width="15.00390625" style="180" customWidth="1"/>
    <col min="21" max="21" width="1.1484375" style="1" customWidth="1"/>
    <col min="22" max="22" width="7.140625" style="14" customWidth="1"/>
    <col min="23" max="23" width="14.8515625" style="180" customWidth="1"/>
    <col min="24" max="24" width="1.28515625" style="1" customWidth="1"/>
    <col min="25" max="25" width="7.421875" style="14" customWidth="1"/>
    <col min="26" max="26" width="14.8515625" style="209" customWidth="1"/>
    <col min="27" max="27" width="1.1484375" style="14" customWidth="1"/>
    <col min="28" max="28" width="6.7109375" style="3" customWidth="1"/>
    <col min="29" max="29" width="9.57421875" style="180" customWidth="1"/>
    <col min="30" max="30" width="1.1484375" style="1" customWidth="1"/>
    <col min="31" max="31" width="8.421875" style="14" customWidth="1"/>
    <col min="32" max="32" width="9.57421875" style="180" customWidth="1"/>
    <col min="33" max="33" width="1.421875" style="1" customWidth="1"/>
    <col min="34" max="34" width="8.421875" style="14" customWidth="1"/>
    <col min="35" max="35" width="12.140625" style="180" customWidth="1"/>
    <col min="36" max="36" width="1.421875" style="1" customWidth="1"/>
    <col min="37" max="37" width="8.421875" style="6" customWidth="1"/>
    <col min="38" max="38" width="10.421875" style="182" customWidth="1"/>
    <col min="39" max="39" width="1.1484375" style="6" customWidth="1"/>
    <col min="40" max="40" width="8.00390625" style="12" customWidth="1"/>
    <col min="41" max="41" width="8.7109375" style="182" customWidth="1"/>
    <col min="42" max="42" width="1.1484375" style="6" customWidth="1"/>
    <col min="43" max="43" width="7.28125" style="12" customWidth="1"/>
    <col min="44" max="242" width="11.421875" style="6" customWidth="1"/>
    <col min="243" max="247" width="11.421875" style="39" customWidth="1"/>
    <col min="248" max="16384" width="11.421875" style="6" customWidth="1"/>
  </cols>
  <sheetData>
    <row r="4" spans="3:16" ht="23.25">
      <c r="C4" s="254"/>
      <c r="D4" s="255"/>
      <c r="E4" s="256"/>
      <c r="P4" s="179"/>
    </row>
    <row r="5" spans="1:247" s="40" customFormat="1" ht="12.75">
      <c r="A5" s="121"/>
      <c r="B5" s="33"/>
      <c r="C5" s="196"/>
      <c r="D5" s="14"/>
      <c r="E5" s="196"/>
      <c r="F5" s="33"/>
      <c r="G5" s="14"/>
      <c r="H5" s="196"/>
      <c r="I5" s="33"/>
      <c r="J5" s="14"/>
      <c r="K5" s="196"/>
      <c r="L5" s="33"/>
      <c r="M5" s="14"/>
      <c r="N5" s="196"/>
      <c r="O5" s="33"/>
      <c r="P5" s="14"/>
      <c r="Q5" s="196"/>
      <c r="R5" s="33"/>
      <c r="S5" s="14"/>
      <c r="T5" s="196"/>
      <c r="U5" s="33"/>
      <c r="V5" s="14"/>
      <c r="W5" s="196"/>
      <c r="X5" s="33"/>
      <c r="Y5" s="14"/>
      <c r="Z5" s="209"/>
      <c r="AA5" s="14"/>
      <c r="AB5" s="3"/>
      <c r="AC5" s="196"/>
      <c r="AD5" s="33"/>
      <c r="AE5" s="14"/>
      <c r="AF5" s="196"/>
      <c r="AG5" s="33"/>
      <c r="AH5" s="14"/>
      <c r="AI5" s="196"/>
      <c r="AJ5" s="33"/>
      <c r="AL5" s="216"/>
      <c r="AN5" s="12"/>
      <c r="AO5" s="216"/>
      <c r="AQ5" s="12"/>
      <c r="II5" s="73"/>
      <c r="IJ5" s="73"/>
      <c r="IK5" s="73"/>
      <c r="IL5" s="73"/>
      <c r="IM5" s="73"/>
    </row>
    <row r="6" spans="1:247" s="40" customFormat="1" ht="12">
      <c r="A6" s="309" t="s">
        <v>140</v>
      </c>
      <c r="B6" s="309"/>
      <c r="C6" s="309"/>
      <c r="D6" s="309"/>
      <c r="E6" s="309"/>
      <c r="F6" s="309"/>
      <c r="G6" s="309"/>
      <c r="H6" s="309"/>
      <c r="I6" s="309"/>
      <c r="J6" s="309"/>
      <c r="K6" s="309"/>
      <c r="L6" s="309"/>
      <c r="M6" s="309"/>
      <c r="N6" s="309"/>
      <c r="O6" s="309"/>
      <c r="P6" s="309"/>
      <c r="Q6" s="309"/>
      <c r="R6" s="88"/>
      <c r="S6" s="14"/>
      <c r="T6" s="196"/>
      <c r="U6" s="33"/>
      <c r="V6" s="14"/>
      <c r="W6" s="196"/>
      <c r="X6" s="33"/>
      <c r="Y6" s="14"/>
      <c r="Z6" s="209"/>
      <c r="AA6" s="14"/>
      <c r="AB6" s="3"/>
      <c r="AC6" s="196"/>
      <c r="AD6" s="33"/>
      <c r="AE6" s="14"/>
      <c r="AF6" s="196"/>
      <c r="AG6" s="33"/>
      <c r="AH6" s="14"/>
      <c r="AI6" s="196"/>
      <c r="AJ6" s="33"/>
      <c r="AL6" s="216"/>
      <c r="AN6" s="12"/>
      <c r="AO6" s="216"/>
      <c r="AQ6" s="12"/>
      <c r="II6" s="73"/>
      <c r="IJ6" s="73"/>
      <c r="IK6" s="73"/>
      <c r="IL6" s="73"/>
      <c r="IM6" s="73"/>
    </row>
    <row r="7" spans="1:247" s="40" customFormat="1" ht="12">
      <c r="A7" s="309" t="s">
        <v>123</v>
      </c>
      <c r="B7" s="309"/>
      <c r="C7" s="309"/>
      <c r="D7" s="309"/>
      <c r="E7" s="309"/>
      <c r="F7" s="309"/>
      <c r="G7" s="309"/>
      <c r="H7" s="309"/>
      <c r="I7" s="309"/>
      <c r="J7" s="309"/>
      <c r="K7" s="309"/>
      <c r="L7" s="309"/>
      <c r="M7" s="309"/>
      <c r="N7" s="309"/>
      <c r="O7" s="309"/>
      <c r="P7" s="309"/>
      <c r="Q7" s="309"/>
      <c r="R7" s="88"/>
      <c r="S7" s="14"/>
      <c r="T7" s="196"/>
      <c r="U7" s="33"/>
      <c r="V7" s="14"/>
      <c r="W7" s="196"/>
      <c r="X7" s="33"/>
      <c r="Y7" s="14"/>
      <c r="Z7" s="209"/>
      <c r="AA7" s="14"/>
      <c r="AB7" s="3"/>
      <c r="AC7" s="196"/>
      <c r="AD7" s="33"/>
      <c r="AE7" s="14"/>
      <c r="AF7" s="196"/>
      <c r="AG7" s="33"/>
      <c r="AH7" s="14"/>
      <c r="AI7" s="196"/>
      <c r="AJ7" s="33"/>
      <c r="AL7" s="216"/>
      <c r="AN7" s="12"/>
      <c r="AO7" s="216"/>
      <c r="AQ7" s="12"/>
      <c r="II7" s="73"/>
      <c r="IJ7" s="73"/>
      <c r="IK7" s="73"/>
      <c r="IL7" s="73"/>
      <c r="IM7" s="73"/>
    </row>
    <row r="8" spans="1:247" s="68" customFormat="1" ht="11.25">
      <c r="A8" s="309" t="s">
        <v>67</v>
      </c>
      <c r="B8" s="309"/>
      <c r="C8" s="309"/>
      <c r="D8" s="309"/>
      <c r="E8" s="309"/>
      <c r="F8" s="309"/>
      <c r="G8" s="309"/>
      <c r="H8" s="309"/>
      <c r="I8" s="309"/>
      <c r="J8" s="309"/>
      <c r="K8" s="309"/>
      <c r="L8" s="309"/>
      <c r="M8" s="309"/>
      <c r="N8" s="309"/>
      <c r="O8" s="309"/>
      <c r="P8" s="309"/>
      <c r="Q8" s="193"/>
      <c r="T8" s="193"/>
      <c r="W8" s="193"/>
      <c r="Z8" s="193"/>
      <c r="AC8" s="193"/>
      <c r="AF8" s="193"/>
      <c r="AI8" s="193"/>
      <c r="AL8" s="193"/>
      <c r="AO8" s="195"/>
      <c r="AP8" s="31"/>
      <c r="AQ8" s="145"/>
      <c r="AR8" s="70"/>
      <c r="AS8" s="70"/>
      <c r="AT8" s="70"/>
      <c r="AU8" s="70"/>
      <c r="AV8" s="70"/>
      <c r="AW8" s="70"/>
      <c r="AX8" s="70"/>
      <c r="AY8" s="70"/>
      <c r="AZ8" s="70"/>
      <c r="BA8" s="70"/>
      <c r="BB8" s="70"/>
      <c r="BC8" s="70"/>
      <c r="BD8" s="70"/>
      <c r="BE8" s="70"/>
      <c r="BF8" s="70"/>
      <c r="BG8" s="70"/>
      <c r="BH8" s="70"/>
      <c r="II8" s="161"/>
      <c r="IJ8" s="161"/>
      <c r="IK8" s="161"/>
      <c r="IL8" s="161"/>
      <c r="IM8" s="161"/>
    </row>
    <row r="9" spans="1:247" s="40" customFormat="1" ht="12" customHeight="1">
      <c r="A9" s="309" t="s">
        <v>150</v>
      </c>
      <c r="B9" s="309"/>
      <c r="C9" s="309"/>
      <c r="D9" s="309"/>
      <c r="E9" s="309"/>
      <c r="F9" s="309"/>
      <c r="G9" s="309"/>
      <c r="H9" s="309"/>
      <c r="I9" s="309"/>
      <c r="J9" s="309"/>
      <c r="K9" s="309"/>
      <c r="L9" s="309"/>
      <c r="M9" s="309"/>
      <c r="N9" s="309"/>
      <c r="O9" s="309"/>
      <c r="P9" s="309"/>
      <c r="Q9" s="309"/>
      <c r="R9" s="88"/>
      <c r="S9" s="14"/>
      <c r="T9" s="196"/>
      <c r="U9" s="33"/>
      <c r="V9" s="14"/>
      <c r="W9" s="196"/>
      <c r="X9" s="33"/>
      <c r="Y9" s="14"/>
      <c r="Z9" s="209"/>
      <c r="AA9" s="14"/>
      <c r="AB9" s="3"/>
      <c r="AC9" s="196"/>
      <c r="AD9" s="33"/>
      <c r="AE9" s="14"/>
      <c r="AF9" s="196"/>
      <c r="AG9" s="33"/>
      <c r="AH9" s="14"/>
      <c r="AI9" s="196"/>
      <c r="AJ9" s="33"/>
      <c r="AL9" s="216"/>
      <c r="AN9" s="12"/>
      <c r="AO9" s="216"/>
      <c r="AQ9" s="12"/>
      <c r="II9" s="73"/>
      <c r="IJ9" s="73"/>
      <c r="IK9" s="73"/>
      <c r="IL9" s="73"/>
      <c r="IM9" s="73"/>
    </row>
    <row r="10" spans="1:247" s="15" customFormat="1" ht="12" customHeight="1">
      <c r="A10" s="309" t="s">
        <v>195</v>
      </c>
      <c r="B10" s="309"/>
      <c r="C10" s="309"/>
      <c r="D10" s="309"/>
      <c r="E10" s="309"/>
      <c r="F10" s="309"/>
      <c r="G10" s="309"/>
      <c r="H10" s="309"/>
      <c r="I10" s="309"/>
      <c r="J10" s="309"/>
      <c r="K10" s="309"/>
      <c r="L10" s="309"/>
      <c r="M10" s="309"/>
      <c r="N10" s="309"/>
      <c r="O10" s="309"/>
      <c r="P10" s="309"/>
      <c r="Q10" s="309"/>
      <c r="R10" s="88"/>
      <c r="S10" s="101"/>
      <c r="T10" s="211"/>
      <c r="U10" s="101"/>
      <c r="V10" s="101"/>
      <c r="W10" s="211"/>
      <c r="X10" s="101"/>
      <c r="Y10" s="101"/>
      <c r="Z10" s="211"/>
      <c r="AA10" s="101"/>
      <c r="AB10" s="122"/>
      <c r="AC10" s="211"/>
      <c r="AD10" s="101"/>
      <c r="AE10" s="101"/>
      <c r="AF10" s="211"/>
      <c r="AG10" s="101"/>
      <c r="AH10" s="101"/>
      <c r="AI10" s="211"/>
      <c r="AJ10" s="101"/>
      <c r="AL10" s="197"/>
      <c r="AO10" s="197"/>
      <c r="II10" s="74"/>
      <c r="IJ10" s="74"/>
      <c r="IK10" s="74"/>
      <c r="IL10" s="74"/>
      <c r="IM10" s="74"/>
    </row>
    <row r="11" spans="8:41" ht="12" customHeight="1" thickBot="1">
      <c r="H11" s="186"/>
      <c r="I11" s="3"/>
      <c r="K11" s="345" t="s">
        <v>104</v>
      </c>
      <c r="L11" s="345"/>
      <c r="M11" s="345"/>
      <c r="N11" s="345"/>
      <c r="O11" s="345"/>
      <c r="P11" s="345"/>
      <c r="T11" s="212" t="s">
        <v>104</v>
      </c>
      <c r="U11" s="146"/>
      <c r="V11" s="146"/>
      <c r="Y11" s="34" t="s">
        <v>50</v>
      </c>
      <c r="Z11" s="146"/>
      <c r="AA11" s="146"/>
      <c r="AB11" s="146"/>
      <c r="AC11" s="191"/>
      <c r="AD11" s="5"/>
      <c r="AE11" s="12"/>
      <c r="AF11" s="191"/>
      <c r="AG11" s="5"/>
      <c r="AH11" s="12"/>
      <c r="AO11" s="12" t="s">
        <v>48</v>
      </c>
    </row>
    <row r="12" spans="1:43" ht="13.5" customHeight="1">
      <c r="A12" s="10"/>
      <c r="B12" s="315" t="s">
        <v>124</v>
      </c>
      <c r="C12" s="333" t="s">
        <v>54</v>
      </c>
      <c r="D12" s="315" t="s">
        <v>107</v>
      </c>
      <c r="E12" s="333" t="s">
        <v>78</v>
      </c>
      <c r="F12" s="115"/>
      <c r="G12" s="315" t="s">
        <v>107</v>
      </c>
      <c r="H12" s="333" t="s">
        <v>108</v>
      </c>
      <c r="I12" s="115"/>
      <c r="J12" s="315" t="s">
        <v>107</v>
      </c>
      <c r="K12" s="333" t="s">
        <v>109</v>
      </c>
      <c r="L12" s="115"/>
      <c r="M12" s="315" t="s">
        <v>107</v>
      </c>
      <c r="N12" s="333" t="s">
        <v>110</v>
      </c>
      <c r="O12" s="115"/>
      <c r="P12" s="315" t="s">
        <v>107</v>
      </c>
      <c r="Q12" s="333" t="s">
        <v>125</v>
      </c>
      <c r="R12" s="115"/>
      <c r="S12" s="315" t="s">
        <v>107</v>
      </c>
      <c r="T12" s="333" t="s">
        <v>76</v>
      </c>
      <c r="U12" s="115"/>
      <c r="V12" s="315" t="s">
        <v>107</v>
      </c>
      <c r="W12" s="333" t="s">
        <v>112</v>
      </c>
      <c r="X12" s="115"/>
      <c r="Y12" s="315" t="s">
        <v>107</v>
      </c>
      <c r="Z12" s="342" t="s">
        <v>126</v>
      </c>
      <c r="AA12" s="147"/>
      <c r="AB12" s="315" t="s">
        <v>107</v>
      </c>
      <c r="AC12" s="337" t="s">
        <v>127</v>
      </c>
      <c r="AD12" s="337"/>
      <c r="AE12" s="337"/>
      <c r="AF12" s="337"/>
      <c r="AG12" s="337"/>
      <c r="AH12" s="337"/>
      <c r="AI12" s="337"/>
      <c r="AJ12" s="337"/>
      <c r="AK12" s="337"/>
      <c r="AL12" s="337"/>
      <c r="AM12" s="337"/>
      <c r="AN12" s="337"/>
      <c r="AO12" s="337"/>
      <c r="AP12" s="337"/>
      <c r="AQ12" s="337"/>
    </row>
    <row r="13" spans="1:43" ht="20.25" customHeight="1">
      <c r="A13" s="12"/>
      <c r="B13" s="316"/>
      <c r="C13" s="334" t="s">
        <v>46</v>
      </c>
      <c r="D13" s="316"/>
      <c r="E13" s="334"/>
      <c r="F13" s="116"/>
      <c r="G13" s="316"/>
      <c r="H13" s="334"/>
      <c r="I13" s="116"/>
      <c r="J13" s="332"/>
      <c r="K13" s="334"/>
      <c r="L13" s="116"/>
      <c r="M13" s="316"/>
      <c r="N13" s="346"/>
      <c r="P13" s="316"/>
      <c r="Q13" s="334"/>
      <c r="R13" s="116"/>
      <c r="S13" s="316"/>
      <c r="T13" s="334"/>
      <c r="U13" s="116"/>
      <c r="V13" s="316"/>
      <c r="W13" s="334"/>
      <c r="X13" s="116"/>
      <c r="Y13" s="316"/>
      <c r="Z13" s="343"/>
      <c r="AA13" s="148"/>
      <c r="AB13" s="316"/>
      <c r="AC13" s="334" t="s">
        <v>186</v>
      </c>
      <c r="AD13" s="116"/>
      <c r="AE13" s="316" t="s">
        <v>107</v>
      </c>
      <c r="AF13" s="334" t="s">
        <v>187</v>
      </c>
      <c r="AG13" s="116"/>
      <c r="AH13" s="316" t="s">
        <v>107</v>
      </c>
      <c r="AI13" s="308" t="s">
        <v>86</v>
      </c>
      <c r="AJ13" s="308"/>
      <c r="AK13" s="308"/>
      <c r="AL13" s="308"/>
      <c r="AM13" s="308"/>
      <c r="AN13" s="308"/>
      <c r="AO13" s="316"/>
      <c r="AP13" s="316"/>
      <c r="AQ13" s="316"/>
    </row>
    <row r="14" spans="1:43" ht="18" customHeight="1">
      <c r="A14" s="12"/>
      <c r="B14" s="316"/>
      <c r="C14" s="334"/>
      <c r="D14" s="316"/>
      <c r="E14" s="334"/>
      <c r="F14" s="116"/>
      <c r="G14" s="316"/>
      <c r="H14" s="334"/>
      <c r="I14" s="116"/>
      <c r="J14" s="332"/>
      <c r="K14" s="334"/>
      <c r="L14" s="116"/>
      <c r="M14" s="316"/>
      <c r="N14" s="346"/>
      <c r="P14" s="316"/>
      <c r="Q14" s="334"/>
      <c r="R14" s="116"/>
      <c r="S14" s="316"/>
      <c r="T14" s="334"/>
      <c r="U14" s="116"/>
      <c r="V14" s="316"/>
      <c r="W14" s="334"/>
      <c r="X14" s="116"/>
      <c r="Y14" s="316"/>
      <c r="Z14" s="343"/>
      <c r="AA14" s="148"/>
      <c r="AB14" s="316"/>
      <c r="AC14" s="334"/>
      <c r="AD14" s="116"/>
      <c r="AE14" s="316"/>
      <c r="AF14" s="334"/>
      <c r="AG14" s="116"/>
      <c r="AH14" s="316"/>
      <c r="AI14" s="348" t="s">
        <v>147</v>
      </c>
      <c r="AJ14" s="168"/>
      <c r="AK14" s="340" t="s">
        <v>107</v>
      </c>
      <c r="AL14" s="350" t="s">
        <v>45</v>
      </c>
      <c r="AM14" s="149"/>
      <c r="AN14" s="340" t="s">
        <v>107</v>
      </c>
      <c r="AO14" s="334" t="s">
        <v>17</v>
      </c>
      <c r="AP14" s="116"/>
      <c r="AQ14" s="316" t="s">
        <v>107</v>
      </c>
    </row>
    <row r="15" spans="1:43" ht="9" customHeight="1">
      <c r="A15" s="13"/>
      <c r="B15" s="317"/>
      <c r="C15" s="335"/>
      <c r="D15" s="317"/>
      <c r="E15" s="335"/>
      <c r="F15" s="117"/>
      <c r="G15" s="317"/>
      <c r="H15" s="335"/>
      <c r="I15" s="117"/>
      <c r="J15" s="339"/>
      <c r="K15" s="335"/>
      <c r="L15" s="117"/>
      <c r="M15" s="317"/>
      <c r="N15" s="347"/>
      <c r="O15" s="150"/>
      <c r="P15" s="317"/>
      <c r="Q15" s="335"/>
      <c r="R15" s="117"/>
      <c r="S15" s="317"/>
      <c r="T15" s="335"/>
      <c r="U15" s="117"/>
      <c r="V15" s="317"/>
      <c r="W15" s="335"/>
      <c r="X15" s="117"/>
      <c r="Y15" s="317"/>
      <c r="Z15" s="344"/>
      <c r="AA15" s="151"/>
      <c r="AB15" s="317"/>
      <c r="AC15" s="335"/>
      <c r="AD15" s="117"/>
      <c r="AE15" s="317"/>
      <c r="AF15" s="335"/>
      <c r="AG15" s="117"/>
      <c r="AH15" s="317"/>
      <c r="AI15" s="349"/>
      <c r="AJ15" s="169"/>
      <c r="AK15" s="341"/>
      <c r="AL15" s="351"/>
      <c r="AM15" s="13"/>
      <c r="AN15" s="341"/>
      <c r="AO15" s="335"/>
      <c r="AP15" s="117"/>
      <c r="AQ15" s="317"/>
    </row>
    <row r="16" spans="1:247" s="18" customFormat="1" ht="13.5" customHeight="1">
      <c r="A16" s="41"/>
      <c r="B16" s="41" t="s">
        <v>21</v>
      </c>
      <c r="C16" s="202">
        <v>106573.04017390733</v>
      </c>
      <c r="D16" s="113">
        <v>100.00000000000001</v>
      </c>
      <c r="E16" s="202">
        <v>211516092518.5427</v>
      </c>
      <c r="F16" s="125"/>
      <c r="G16" s="113">
        <v>100.00000000000001</v>
      </c>
      <c r="H16" s="202">
        <v>163346136020.56735</v>
      </c>
      <c r="I16" s="125"/>
      <c r="J16" s="113">
        <v>99.99999999999997</v>
      </c>
      <c r="K16" s="202">
        <v>47199522126.04776</v>
      </c>
      <c r="L16" s="126"/>
      <c r="M16" s="113">
        <v>100.00000000000001</v>
      </c>
      <c r="N16" s="202">
        <v>17133877213.258215</v>
      </c>
      <c r="O16" s="126"/>
      <c r="P16" s="113">
        <v>100.00000000000003</v>
      </c>
      <c r="Q16" s="202">
        <f>+SUM(Q17:Q27)</f>
        <v>30065644912.789543</v>
      </c>
      <c r="R16" s="126"/>
      <c r="S16" s="113">
        <v>99.99999999999999</v>
      </c>
      <c r="T16" s="202">
        <v>7719881103.58024</v>
      </c>
      <c r="U16" s="127"/>
      <c r="V16" s="113">
        <v>100.00000000000001</v>
      </c>
      <c r="W16" s="202">
        <v>4544041374.041065</v>
      </c>
      <c r="X16" s="127"/>
      <c r="Y16" s="113">
        <v>100.00000000000001</v>
      </c>
      <c r="Z16" s="202">
        <v>12263922477.621307</v>
      </c>
      <c r="AA16" s="127"/>
      <c r="AB16" s="113">
        <v>99.99999999999999</v>
      </c>
      <c r="AC16" s="202">
        <v>740838.4162321448</v>
      </c>
      <c r="AD16" s="128"/>
      <c r="AE16" s="113">
        <v>100</v>
      </c>
      <c r="AF16" s="202">
        <v>811973.6118809549</v>
      </c>
      <c r="AG16" s="128"/>
      <c r="AH16" s="113">
        <v>99.99999999999997</v>
      </c>
      <c r="AI16" s="120">
        <v>605698.8393166694</v>
      </c>
      <c r="AJ16" s="128"/>
      <c r="AK16" s="113">
        <v>100</v>
      </c>
      <c r="AL16" s="202">
        <v>485335.18402619264</v>
      </c>
      <c r="AM16" s="120"/>
      <c r="AN16" s="113">
        <v>100</v>
      </c>
      <c r="AO16" s="202">
        <v>121118.53513231825</v>
      </c>
      <c r="AP16" s="128"/>
      <c r="AQ16" s="113">
        <v>99.99999999999999</v>
      </c>
      <c r="II16" s="75"/>
      <c r="IJ16" s="75"/>
      <c r="IK16" s="75"/>
      <c r="IL16" s="75"/>
      <c r="IM16" s="75"/>
    </row>
    <row r="17" spans="1:43" ht="13.5" customHeight="1">
      <c r="A17" s="24">
        <v>2</v>
      </c>
      <c r="B17" s="24" t="s">
        <v>128</v>
      </c>
      <c r="C17" s="182">
        <v>1182.1303379730596</v>
      </c>
      <c r="D17" s="9">
        <v>1.1092208086060447</v>
      </c>
      <c r="E17" s="182">
        <v>2092025188.5390625</v>
      </c>
      <c r="F17" s="56"/>
      <c r="G17" s="9">
        <v>0.9890619496744267</v>
      </c>
      <c r="H17" s="182">
        <v>1654267999.1068842</v>
      </c>
      <c r="I17" s="56"/>
      <c r="J17" s="9">
        <v>1.0127377600769147</v>
      </c>
      <c r="K17" s="182">
        <v>435049124.13923216</v>
      </c>
      <c r="L17" s="59"/>
      <c r="M17" s="238">
        <v>0.9217235780002608</v>
      </c>
      <c r="N17" s="244">
        <v>106538918.09028505</v>
      </c>
      <c r="O17" s="17"/>
      <c r="P17" s="238">
        <v>0.6218027406420603</v>
      </c>
      <c r="Q17" s="244">
        <v>328510206.0489471</v>
      </c>
      <c r="R17" s="59"/>
      <c r="S17" s="238">
        <f aca="true" t="shared" si="0" ref="S17:S22">+Q17/$Q$16*100</f>
        <v>1.0926431380462522</v>
      </c>
      <c r="T17" s="182">
        <v>89550285.43630828</v>
      </c>
      <c r="U17" s="63"/>
      <c r="V17" s="9">
        <v>1.159995655823995</v>
      </c>
      <c r="W17" s="182">
        <v>47593543.85726569</v>
      </c>
      <c r="X17" s="63"/>
      <c r="Y17" s="9">
        <v>1.0473835940217295</v>
      </c>
      <c r="Z17" s="182">
        <v>137143829.29357398</v>
      </c>
      <c r="AA17" s="152"/>
      <c r="AB17" s="9">
        <v>1.118270516988576</v>
      </c>
      <c r="AC17" s="186">
        <v>9435.555909986419</v>
      </c>
      <c r="AD17" s="64"/>
      <c r="AE17" s="9">
        <v>1.273632104281934</v>
      </c>
      <c r="AF17" s="186">
        <v>9746.61388100091</v>
      </c>
      <c r="AG17" s="64"/>
      <c r="AH17" s="9">
        <v>1.2003609154763863</v>
      </c>
      <c r="AI17" s="4">
        <v>8555.55899003169</v>
      </c>
      <c r="AJ17" s="50"/>
      <c r="AK17" s="9">
        <v>1.4125220424371305</v>
      </c>
      <c r="AL17" s="186">
        <v>7493.566984616856</v>
      </c>
      <c r="AM17" s="50"/>
      <c r="AN17" s="9">
        <v>1.5440014800631567</v>
      </c>
      <c r="AO17" s="186">
        <v>722.1617631464718</v>
      </c>
      <c r="AP17" s="50" t="s">
        <v>63</v>
      </c>
      <c r="AQ17" s="9">
        <v>0.5962438055889071</v>
      </c>
    </row>
    <row r="18" spans="1:43" ht="13.5" customHeight="1">
      <c r="A18" s="103">
        <v>3</v>
      </c>
      <c r="B18" s="103" t="s">
        <v>129</v>
      </c>
      <c r="C18" s="183">
        <v>154.38679486380536</v>
      </c>
      <c r="D18" s="134">
        <v>0.14486477500489325</v>
      </c>
      <c r="E18" s="183">
        <v>827372872.1571012</v>
      </c>
      <c r="F18" s="60"/>
      <c r="G18" s="134">
        <v>0.39116308471166045</v>
      </c>
      <c r="H18" s="183">
        <v>558928341.289778</v>
      </c>
      <c r="I18" s="60"/>
      <c r="J18" s="134">
        <v>0.34217420436526386</v>
      </c>
      <c r="K18" s="183">
        <v>268242276.86732328</v>
      </c>
      <c r="L18" s="62"/>
      <c r="M18" s="134">
        <v>0.5683156624996628</v>
      </c>
      <c r="N18" s="205">
        <v>77440573.94794075</v>
      </c>
      <c r="O18" s="62" t="s">
        <v>63</v>
      </c>
      <c r="P18" s="134">
        <v>0.4519734382595969</v>
      </c>
      <c r="Q18" s="205">
        <v>190801702.91938254</v>
      </c>
      <c r="R18" s="62" t="s">
        <v>63</v>
      </c>
      <c r="S18" s="134">
        <f t="shared" si="0"/>
        <v>0.6346170304107394</v>
      </c>
      <c r="T18" s="183">
        <v>47867790.413925394</v>
      </c>
      <c r="U18" s="62" t="s">
        <v>63</v>
      </c>
      <c r="V18" s="134">
        <v>0.6200586482054212</v>
      </c>
      <c r="W18" s="183">
        <v>25840964.852412112</v>
      </c>
      <c r="X18" s="154"/>
      <c r="Y18" s="134">
        <v>0.5686780274500771</v>
      </c>
      <c r="Z18" s="183">
        <v>73708755.26633751</v>
      </c>
      <c r="AA18" s="155"/>
      <c r="AB18" s="134">
        <v>0.6010210469027195</v>
      </c>
      <c r="AC18" s="215">
        <v>3256.2783567606975</v>
      </c>
      <c r="AD18" s="49"/>
      <c r="AE18" s="134">
        <v>0.43953961962743693</v>
      </c>
      <c r="AF18" s="215">
        <v>3921.2783567606975</v>
      </c>
      <c r="AG18" s="49"/>
      <c r="AH18" s="134">
        <v>0.4829317479513859</v>
      </c>
      <c r="AI18" s="267">
        <v>3168.5574265281393</v>
      </c>
      <c r="AJ18" s="49"/>
      <c r="AK18" s="134">
        <v>0.5231285545355451</v>
      </c>
      <c r="AL18" s="215">
        <v>2621.7240931948063</v>
      </c>
      <c r="AM18" s="133"/>
      <c r="AN18" s="134">
        <v>0.5401894569728717</v>
      </c>
      <c r="AO18" s="215">
        <v>3</v>
      </c>
      <c r="AP18" s="133"/>
      <c r="AQ18" s="134">
        <v>0.0024769123872928223</v>
      </c>
    </row>
    <row r="19" spans="1:43" ht="13.5" customHeight="1">
      <c r="A19" s="24">
        <v>4</v>
      </c>
      <c r="B19" s="24" t="s">
        <v>130</v>
      </c>
      <c r="C19" s="182">
        <v>17939.08210533196</v>
      </c>
      <c r="D19" s="9">
        <v>16.83266431740966</v>
      </c>
      <c r="E19" s="182">
        <v>34991333871.90504</v>
      </c>
      <c r="F19" s="56"/>
      <c r="G19" s="9">
        <v>16.543107172253336</v>
      </c>
      <c r="H19" s="182">
        <v>25470703388.796623</v>
      </c>
      <c r="I19" s="56"/>
      <c r="J19" s="9">
        <v>15.593085951901267</v>
      </c>
      <c r="K19" s="182">
        <v>9381481677.382984</v>
      </c>
      <c r="L19" s="59"/>
      <c r="M19" s="238">
        <v>19.876221738706278</v>
      </c>
      <c r="N19" s="244">
        <v>3297314903.3305755</v>
      </c>
      <c r="O19" s="17"/>
      <c r="P19" s="238">
        <v>19.24441772454812</v>
      </c>
      <c r="Q19" s="244">
        <v>6084166774.052403</v>
      </c>
      <c r="R19" s="59"/>
      <c r="S19" s="238">
        <f t="shared" si="0"/>
        <v>20.236275628547308</v>
      </c>
      <c r="T19" s="182">
        <v>1546659950.0214548</v>
      </c>
      <c r="U19" s="63"/>
      <c r="V19" s="9">
        <v>20.03476386837308</v>
      </c>
      <c r="W19" s="182">
        <v>885080080.6462868</v>
      </c>
      <c r="X19" s="63"/>
      <c r="Y19" s="9">
        <v>19.47781738305731</v>
      </c>
      <c r="Z19" s="182">
        <v>2431740030.667742</v>
      </c>
      <c r="AA19" s="152"/>
      <c r="AB19" s="9">
        <v>19.82840347454152</v>
      </c>
      <c r="AC19" s="186">
        <v>140389.5042467421</v>
      </c>
      <c r="AD19" s="64"/>
      <c r="AE19" s="9">
        <v>18.950084278938157</v>
      </c>
      <c r="AF19" s="186">
        <v>150333.17014345876</v>
      </c>
      <c r="AG19" s="64"/>
      <c r="AH19" s="9">
        <v>18.51453888941152</v>
      </c>
      <c r="AI19" s="4">
        <v>124829.19578630311</v>
      </c>
      <c r="AJ19" s="50"/>
      <c r="AK19" s="9">
        <v>20.60928932794375</v>
      </c>
      <c r="AL19" s="186">
        <v>107558.30438933369</v>
      </c>
      <c r="AM19" s="50"/>
      <c r="AN19" s="9">
        <v>22.161699696704034</v>
      </c>
      <c r="AO19" s="186">
        <v>13729.332609609444</v>
      </c>
      <c r="AP19" s="50"/>
      <c r="AQ19" s="9">
        <v>11.335451336668308</v>
      </c>
    </row>
    <row r="20" spans="1:43" ht="13.5" customHeight="1">
      <c r="A20" s="103">
        <v>5</v>
      </c>
      <c r="B20" s="103" t="s">
        <v>131</v>
      </c>
      <c r="C20" s="183">
        <v>3925.1759574328344</v>
      </c>
      <c r="D20" s="134">
        <v>3.6830852821948956</v>
      </c>
      <c r="E20" s="183">
        <v>92361052652.08002</v>
      </c>
      <c r="F20" s="60"/>
      <c r="G20" s="134">
        <v>43.66620598571389</v>
      </c>
      <c r="H20" s="183">
        <v>69782713519.1683</v>
      </c>
      <c r="I20" s="60"/>
      <c r="J20" s="134">
        <v>42.720761702243</v>
      </c>
      <c r="K20" s="183">
        <v>21916195522.49235</v>
      </c>
      <c r="L20" s="62"/>
      <c r="M20" s="134">
        <v>46.4330877417879</v>
      </c>
      <c r="N20" s="205">
        <v>8458466288.394505</v>
      </c>
      <c r="O20" s="62"/>
      <c r="P20" s="134">
        <v>49.36691318091933</v>
      </c>
      <c r="Q20" s="205">
        <v>13457729234.097841</v>
      </c>
      <c r="R20" s="62"/>
      <c r="S20" s="134">
        <f t="shared" si="0"/>
        <v>44.76115271478209</v>
      </c>
      <c r="T20" s="183">
        <v>3368310270.506463</v>
      </c>
      <c r="U20" s="62"/>
      <c r="V20" s="134">
        <v>43.631634027943065</v>
      </c>
      <c r="W20" s="183">
        <v>2099326286.586957</v>
      </c>
      <c r="X20" s="154"/>
      <c r="Y20" s="134">
        <v>46.19954163665555</v>
      </c>
      <c r="Z20" s="183">
        <v>5467636557.09342</v>
      </c>
      <c r="AA20" s="155"/>
      <c r="AB20" s="134">
        <v>44.583097838970644</v>
      </c>
      <c r="AC20" s="215">
        <v>220942.62944891155</v>
      </c>
      <c r="AD20" s="49"/>
      <c r="AE20" s="134">
        <v>29.823322415245574</v>
      </c>
      <c r="AF20" s="215">
        <v>260513.46053920608</v>
      </c>
      <c r="AG20" s="49"/>
      <c r="AH20" s="134">
        <v>32.08398114511638</v>
      </c>
      <c r="AI20" s="267">
        <v>210413.2530119383</v>
      </c>
      <c r="AJ20" s="49"/>
      <c r="AK20" s="134">
        <v>34.739209705240185</v>
      </c>
      <c r="AL20" s="215">
        <v>176066.3109655532</v>
      </c>
      <c r="AM20" s="133"/>
      <c r="AN20" s="134">
        <v>36.27733565044973</v>
      </c>
      <c r="AO20" s="215">
        <v>2145.143564696706</v>
      </c>
      <c r="AP20" s="133" t="s">
        <v>63</v>
      </c>
      <c r="AQ20" s="134">
        <v>1.7711108893062513</v>
      </c>
    </row>
    <row r="21" spans="1:43" ht="13.5" customHeight="1">
      <c r="A21" s="24">
        <v>7</v>
      </c>
      <c r="B21" s="24" t="s">
        <v>132</v>
      </c>
      <c r="C21" s="182">
        <v>33.62704918032787</v>
      </c>
      <c r="D21" s="9">
        <v>0.03155305424848048</v>
      </c>
      <c r="E21" s="182">
        <v>2353661430.5163937</v>
      </c>
      <c r="F21" s="56"/>
      <c r="G21" s="9">
        <v>1.1127576169222484</v>
      </c>
      <c r="H21" s="182">
        <v>1638215167.6639345</v>
      </c>
      <c r="I21" s="56"/>
      <c r="J21" s="9">
        <v>1.002910266244475</v>
      </c>
      <c r="K21" s="182">
        <v>709078758.852459</v>
      </c>
      <c r="L21" s="59"/>
      <c r="M21" s="238">
        <v>1.5023007160090363</v>
      </c>
      <c r="N21" s="244">
        <v>279687519.26844263</v>
      </c>
      <c r="O21" s="17"/>
      <c r="P21" s="238">
        <v>1.6323656098808745</v>
      </c>
      <c r="Q21" s="244">
        <v>429391239.5840164</v>
      </c>
      <c r="R21" s="59"/>
      <c r="S21" s="238">
        <f t="shared" si="0"/>
        <v>1.4281790423240142</v>
      </c>
      <c r="T21" s="182">
        <v>95493463.65409838</v>
      </c>
      <c r="U21" s="63"/>
      <c r="V21" s="9">
        <v>1.2369810152880656</v>
      </c>
      <c r="W21" s="182">
        <v>60065908.87459016</v>
      </c>
      <c r="X21" s="63"/>
      <c r="Y21" s="9">
        <v>1.3218609587872854</v>
      </c>
      <c r="Z21" s="182">
        <v>155559372.52868855</v>
      </c>
      <c r="AA21" s="152"/>
      <c r="AB21" s="9">
        <v>1.2684308206656294</v>
      </c>
      <c r="AC21" s="186">
        <v>2267.627049180328</v>
      </c>
      <c r="AD21" s="50"/>
      <c r="AE21" s="9">
        <v>0.30608929011987923</v>
      </c>
      <c r="AF21" s="186">
        <v>2725.627049180328</v>
      </c>
      <c r="AG21" s="50"/>
      <c r="AH21" s="9">
        <v>0.3356792646089018</v>
      </c>
      <c r="AI21" s="4">
        <v>2181.627049180328</v>
      </c>
      <c r="AJ21" s="50"/>
      <c r="AK21" s="9">
        <v>0.36018643538484596</v>
      </c>
      <c r="AL21" s="186">
        <v>1508.627049180328</v>
      </c>
      <c r="AM21" s="50"/>
      <c r="AN21" s="9">
        <v>0.31084294056214895</v>
      </c>
      <c r="AO21" s="186">
        <v>0</v>
      </c>
      <c r="AP21" s="156"/>
      <c r="AQ21" s="9">
        <v>0</v>
      </c>
    </row>
    <row r="22" spans="1:43" ht="13.5" customHeight="1">
      <c r="A22" s="103">
        <v>9</v>
      </c>
      <c r="B22" s="103" t="s">
        <v>133</v>
      </c>
      <c r="C22" s="183">
        <v>801.8519268187639</v>
      </c>
      <c r="D22" s="134">
        <v>0.7523965962782811</v>
      </c>
      <c r="E22" s="183">
        <v>553788568.0684711</v>
      </c>
      <c r="F22" s="60"/>
      <c r="G22" s="134">
        <v>0.26181864532124094</v>
      </c>
      <c r="H22" s="183">
        <v>410660770.8338115</v>
      </c>
      <c r="I22" s="60"/>
      <c r="J22" s="134">
        <v>0.2514052556358628</v>
      </c>
      <c r="K22" s="183">
        <v>142274516.56058463</v>
      </c>
      <c r="L22" s="62" t="s">
        <v>63</v>
      </c>
      <c r="M22" s="134">
        <v>0.30143211234350253</v>
      </c>
      <c r="N22" s="205">
        <v>43430231.41446711</v>
      </c>
      <c r="O22" s="62" t="s">
        <v>63</v>
      </c>
      <c r="P22" s="134">
        <v>0.2534757946138469</v>
      </c>
      <c r="Q22" s="205">
        <v>98844285.14611751</v>
      </c>
      <c r="R22" s="62" t="s">
        <v>63</v>
      </c>
      <c r="S22" s="134">
        <f t="shared" si="0"/>
        <v>0.3287615663420225</v>
      </c>
      <c r="T22" s="183">
        <v>26088035.105565906</v>
      </c>
      <c r="U22" s="62" t="s">
        <v>63</v>
      </c>
      <c r="V22" s="134">
        <v>0.3379331204138246</v>
      </c>
      <c r="W22" s="183">
        <v>14015030.707982616</v>
      </c>
      <c r="X22" s="154" t="s">
        <v>63</v>
      </c>
      <c r="Y22" s="134">
        <v>0.30842656468858026</v>
      </c>
      <c r="Z22" s="183">
        <v>40103065.81354852</v>
      </c>
      <c r="AA22" s="155" t="s">
        <v>63</v>
      </c>
      <c r="AB22" s="134">
        <v>0.32700032054774414</v>
      </c>
      <c r="AC22" s="215">
        <v>3421.4580127114186</v>
      </c>
      <c r="AD22" s="49"/>
      <c r="AE22" s="134">
        <v>0.461835933146222</v>
      </c>
      <c r="AF22" s="215">
        <v>3582.942861196267</v>
      </c>
      <c r="AG22" s="49"/>
      <c r="AH22" s="134">
        <v>0.4412634608772938</v>
      </c>
      <c r="AI22" s="267">
        <v>2817.7847004171417</v>
      </c>
      <c r="AJ22" s="49"/>
      <c r="AK22" s="134">
        <v>0.46521600807366725</v>
      </c>
      <c r="AL22" s="215">
        <v>2033.1390620639338</v>
      </c>
      <c r="AM22" s="133" t="s">
        <v>63</v>
      </c>
      <c r="AN22" s="134">
        <v>0.4189152812599349</v>
      </c>
      <c r="AO22" s="215">
        <v>565.3327009405646</v>
      </c>
      <c r="AP22" s="133" t="s">
        <v>63</v>
      </c>
      <c r="AQ22" s="134">
        <v>0.46675985663379765</v>
      </c>
    </row>
    <row r="23" spans="1:43" ht="13.5" customHeight="1">
      <c r="A23" s="24" t="s">
        <v>134</v>
      </c>
      <c r="B23" s="24" t="s">
        <v>135</v>
      </c>
      <c r="C23" s="182">
        <v>77713.15545758988</v>
      </c>
      <c r="D23" s="9">
        <v>72.92008873048616</v>
      </c>
      <c r="E23" s="182">
        <v>42584899796.25561</v>
      </c>
      <c r="F23" s="56"/>
      <c r="G23" s="9">
        <v>20.133172511459087</v>
      </c>
      <c r="H23" s="182">
        <v>35804752417.7603</v>
      </c>
      <c r="I23" s="56"/>
      <c r="J23" s="9">
        <v>21.91955885216166</v>
      </c>
      <c r="K23" s="182">
        <v>6768966575.065787</v>
      </c>
      <c r="L23" s="59"/>
      <c r="M23" s="238">
        <v>14.341176075870123</v>
      </c>
      <c r="N23" s="244">
        <v>2051423177.7083492</v>
      </c>
      <c r="O23" s="17"/>
      <c r="P23" s="238">
        <v>11.972906961892756</v>
      </c>
      <c r="Q23" s="244">
        <v>4717543397.35744</v>
      </c>
      <c r="R23" s="59"/>
      <c r="S23" s="238">
        <f>+Q23/$Q$16*100</f>
        <v>15.690810594755137</v>
      </c>
      <c r="T23" s="182">
        <v>1207817887.1925728</v>
      </c>
      <c r="U23" s="63"/>
      <c r="V23" s="9">
        <v>15.645550378132436</v>
      </c>
      <c r="W23" s="182">
        <v>645242599.2250681</v>
      </c>
      <c r="X23" s="63"/>
      <c r="Y23" s="9">
        <v>14.19975185329897</v>
      </c>
      <c r="Z23" s="182">
        <v>1853060486.417641</v>
      </c>
      <c r="AA23" s="152"/>
      <c r="AB23" s="9">
        <v>15.109851597635487</v>
      </c>
      <c r="AC23" s="186">
        <v>260688.68841658975</v>
      </c>
      <c r="AD23" s="50"/>
      <c r="AE23" s="9">
        <v>35.18833293532956</v>
      </c>
      <c r="AF23" s="186">
        <v>268157.8442588892</v>
      </c>
      <c r="AG23" s="50"/>
      <c r="AH23" s="9">
        <v>33.02543830675674</v>
      </c>
      <c r="AI23" s="4">
        <v>158478.7209538751</v>
      </c>
      <c r="AJ23" s="50"/>
      <c r="AK23" s="9">
        <v>26.164822995833564</v>
      </c>
      <c r="AL23" s="186">
        <v>110127.74313352171</v>
      </c>
      <c r="AM23" s="50"/>
      <c r="AN23" s="9">
        <v>22.691116092407444</v>
      </c>
      <c r="AO23" s="186">
        <v>101396.31918680744</v>
      </c>
      <c r="AP23" s="153"/>
      <c r="AQ23" s="9">
        <v>83.7165996732334</v>
      </c>
    </row>
    <row r="24" spans="1:43" ht="13.5" customHeight="1">
      <c r="A24" s="103">
        <v>12</v>
      </c>
      <c r="B24" s="103" t="s">
        <v>136</v>
      </c>
      <c r="C24" s="183">
        <v>147.69186244467144</v>
      </c>
      <c r="D24" s="134">
        <v>0.13858276183513754</v>
      </c>
      <c r="E24" s="183">
        <v>4789805526.363636</v>
      </c>
      <c r="F24" s="60"/>
      <c r="G24" s="134">
        <v>2.264511162876997</v>
      </c>
      <c r="H24" s="183">
        <v>4051943488.4545455</v>
      </c>
      <c r="I24" s="60"/>
      <c r="J24" s="134">
        <v>2.4805872897687364</v>
      </c>
      <c r="K24" s="183">
        <v>737853389.909091</v>
      </c>
      <c r="L24" s="62"/>
      <c r="M24" s="134">
        <v>1.5632645346252256</v>
      </c>
      <c r="N24" s="205">
        <v>201226796.72727275</v>
      </c>
      <c r="O24" s="62"/>
      <c r="P24" s="134">
        <v>1.1744381859557345</v>
      </c>
      <c r="Q24" s="205">
        <v>536626593.1818182</v>
      </c>
      <c r="R24" s="62"/>
      <c r="S24" s="134">
        <f>+Q24/$Q$16*100</f>
        <v>1.7848497670294245</v>
      </c>
      <c r="T24" s="183">
        <v>129191350.15454546</v>
      </c>
      <c r="U24" s="62"/>
      <c r="V24" s="134">
        <v>1.6734888584570369</v>
      </c>
      <c r="W24" s="183">
        <v>71961284.87575759</v>
      </c>
      <c r="X24" s="154"/>
      <c r="Y24" s="134">
        <v>1.5836406175096431</v>
      </c>
      <c r="Z24" s="183">
        <v>201152635.03030306</v>
      </c>
      <c r="AA24" s="155"/>
      <c r="AB24" s="134">
        <v>1.6401981943163617</v>
      </c>
      <c r="AC24" s="215">
        <v>9773.454545454544</v>
      </c>
      <c r="AD24" s="49"/>
      <c r="AE24" s="134">
        <v>1.319242405808501</v>
      </c>
      <c r="AF24" s="215">
        <v>9946.454545454544</v>
      </c>
      <c r="AG24" s="49"/>
      <c r="AH24" s="134">
        <v>1.224972634567934</v>
      </c>
      <c r="AI24" s="267">
        <v>9381.454545454544</v>
      </c>
      <c r="AJ24" s="49"/>
      <c r="AK24" s="134">
        <v>1.5488773265447933</v>
      </c>
      <c r="AL24" s="215">
        <v>8364.454545454544</v>
      </c>
      <c r="AM24" s="133"/>
      <c r="AN24" s="134">
        <v>1.7234422838435657</v>
      </c>
      <c r="AO24" s="215">
        <v>24</v>
      </c>
      <c r="AP24" s="133"/>
      <c r="AQ24" s="134">
        <v>0.01981529909834258</v>
      </c>
    </row>
    <row r="25" spans="1:43" ht="13.5" customHeight="1">
      <c r="A25" s="24">
        <v>13</v>
      </c>
      <c r="B25" s="24" t="s">
        <v>137</v>
      </c>
      <c r="C25" s="182">
        <v>65.49454545454546</v>
      </c>
      <c r="D25" s="9">
        <v>0.06145507845855817</v>
      </c>
      <c r="E25" s="182">
        <v>2532792681.6</v>
      </c>
      <c r="F25" s="59"/>
      <c r="G25" s="9">
        <v>1.1974468001189844</v>
      </c>
      <c r="H25" s="182">
        <v>2194034349.7127275</v>
      </c>
      <c r="I25" s="59"/>
      <c r="J25" s="9">
        <v>1.343181052924613</v>
      </c>
      <c r="K25" s="182">
        <v>338707327.8872727</v>
      </c>
      <c r="L25" s="63"/>
      <c r="M25" s="238">
        <v>0.7176075363278986</v>
      </c>
      <c r="N25" s="244">
        <v>159628273.24727273</v>
      </c>
      <c r="O25" s="63"/>
      <c r="P25" s="238">
        <v>0.9316529543222837</v>
      </c>
      <c r="Q25" s="244">
        <v>179079054.64</v>
      </c>
      <c r="R25" s="63"/>
      <c r="S25" s="238">
        <f>+Q25/$Q$16*100</f>
        <v>0.5956268530392376</v>
      </c>
      <c r="T25" s="182">
        <v>84426899.25090909</v>
      </c>
      <c r="U25" s="63"/>
      <c r="V25" s="9">
        <v>1.0936295276847532</v>
      </c>
      <c r="W25" s="182">
        <v>50930543.621818185</v>
      </c>
      <c r="X25" s="157"/>
      <c r="Y25" s="9">
        <v>1.1208204201830385</v>
      </c>
      <c r="Z25" s="182">
        <v>135357442.87272727</v>
      </c>
      <c r="AA25" s="158"/>
      <c r="AB25" s="9">
        <v>1.1037043255917662</v>
      </c>
      <c r="AC25" s="186">
        <v>7317.450909090909</v>
      </c>
      <c r="AD25" s="50"/>
      <c r="AE25" s="9">
        <v>0.9877256293358786</v>
      </c>
      <c r="AF25" s="186">
        <v>7727.450909090909</v>
      </c>
      <c r="AG25" s="50"/>
      <c r="AH25" s="9">
        <v>0.9516874435352766</v>
      </c>
      <c r="AI25" s="4">
        <v>7084.450909090909</v>
      </c>
      <c r="AJ25" s="50"/>
      <c r="AK25" s="9">
        <v>1.1696422266872373</v>
      </c>
      <c r="AL25" s="186">
        <v>3053.461818181818</v>
      </c>
      <c r="AM25" s="17"/>
      <c r="AN25" s="9">
        <v>0.6291462498790379</v>
      </c>
      <c r="AO25" s="186">
        <v>0</v>
      </c>
      <c r="AP25" s="17"/>
      <c r="AQ25" s="9">
        <v>0</v>
      </c>
    </row>
    <row r="26" spans="1:43" s="237" customFormat="1" ht="13.5" customHeight="1">
      <c r="A26" s="224">
        <v>14</v>
      </c>
      <c r="B26" s="224" t="s">
        <v>166</v>
      </c>
      <c r="C26" s="225">
        <v>4546.270104183441</v>
      </c>
      <c r="D26" s="245">
        <v>4.265872585378794</v>
      </c>
      <c r="E26" s="225">
        <v>28172004242.76251</v>
      </c>
      <c r="F26" s="226"/>
      <c r="G26" s="245">
        <v>13.31908315216857</v>
      </c>
      <c r="H26" s="225">
        <v>21569366470.177864</v>
      </c>
      <c r="I26" s="226"/>
      <c r="J26" s="245">
        <v>13.204699539058584</v>
      </c>
      <c r="K26" s="225">
        <v>6454867376.198375</v>
      </c>
      <c r="L26" s="227"/>
      <c r="M26" s="245">
        <v>13.67570493396195</v>
      </c>
      <c r="N26" s="205">
        <v>2440136995.0201325</v>
      </c>
      <c r="O26" s="227"/>
      <c r="P26" s="245">
        <v>14.241592633405542</v>
      </c>
      <c r="Q26" s="205">
        <v>4014730381.178242</v>
      </c>
      <c r="R26" s="227"/>
      <c r="S26" s="245">
        <f>+Q26/$Q$16*100</f>
        <v>13.353215581517187</v>
      </c>
      <c r="T26" s="225">
        <v>1117635531.3828597</v>
      </c>
      <c r="U26" s="227"/>
      <c r="V26" s="245">
        <v>14.477367156140982</v>
      </c>
      <c r="W26" s="225">
        <v>639730491.7288252</v>
      </c>
      <c r="X26" s="228"/>
      <c r="Y26" s="245">
        <v>14.07844777522142</v>
      </c>
      <c r="Z26" s="225">
        <v>1757366023.1116848</v>
      </c>
      <c r="AA26" s="229"/>
      <c r="AB26" s="245">
        <v>14.32955913019226</v>
      </c>
      <c r="AC26" s="246">
        <v>82634.57702902482</v>
      </c>
      <c r="AD26" s="230"/>
      <c r="AE26" s="245">
        <v>11.154197085148313</v>
      </c>
      <c r="AF26" s="246">
        <v>94537.57702902482</v>
      </c>
      <c r="AG26" s="230"/>
      <c r="AH26" s="245">
        <v>11.64293711590287</v>
      </c>
      <c r="AI26" s="269">
        <v>78092.04363615786</v>
      </c>
      <c r="AJ26" s="230"/>
      <c r="AK26" s="245">
        <v>12.89216408809011</v>
      </c>
      <c r="AL26" s="246">
        <v>66088.05711329667</v>
      </c>
      <c r="AM26" s="231"/>
      <c r="AN26" s="245">
        <v>13.61681482335688</v>
      </c>
      <c r="AO26" s="246">
        <v>2533.2453071176246</v>
      </c>
      <c r="AP26" s="231" t="s">
        <v>63</v>
      </c>
      <c r="AQ26" s="245">
        <v>2.0915422270836848</v>
      </c>
    </row>
    <row r="27" spans="1:43" s="237" customFormat="1" ht="13.5" customHeight="1" thickBot="1">
      <c r="A27" s="232">
        <v>99</v>
      </c>
      <c r="B27" s="232" t="s">
        <v>138</v>
      </c>
      <c r="C27" s="233">
        <v>64.17403263403263</v>
      </c>
      <c r="D27" s="136">
        <v>0.060216010099095024</v>
      </c>
      <c r="E27" s="192">
        <v>257355688.2948718</v>
      </c>
      <c r="F27" s="235"/>
      <c r="G27" s="136">
        <v>0.12167191877956547</v>
      </c>
      <c r="H27" s="192">
        <v>210550107.6025641</v>
      </c>
      <c r="I27" s="235"/>
      <c r="J27" s="136">
        <v>0.12889812561960645</v>
      </c>
      <c r="K27" s="192">
        <v>46805580.692307696</v>
      </c>
      <c r="L27" s="239"/>
      <c r="M27" s="234">
        <v>0.09916536986817784</v>
      </c>
      <c r="N27" s="236">
        <v>18583536.10897436</v>
      </c>
      <c r="O27" s="239" t="s">
        <v>63</v>
      </c>
      <c r="P27" s="234">
        <v>0.10846077555986217</v>
      </c>
      <c r="Q27" s="236">
        <v>28222044.583333332</v>
      </c>
      <c r="R27" s="239" t="s">
        <v>63</v>
      </c>
      <c r="S27" s="234">
        <v>0.0938843376150119</v>
      </c>
      <c r="T27" s="192">
        <v>6839640.461538462</v>
      </c>
      <c r="U27" s="239" t="s">
        <v>63</v>
      </c>
      <c r="V27" s="136">
        <v>0.08859774353735124</v>
      </c>
      <c r="W27" s="192">
        <v>4254639.064102564</v>
      </c>
      <c r="X27" s="240" t="s">
        <v>63</v>
      </c>
      <c r="Y27" s="136">
        <v>0.09363116912641285</v>
      </c>
      <c r="Z27" s="192">
        <v>11094279.525641026</v>
      </c>
      <c r="AA27" s="241" t="s">
        <v>63</v>
      </c>
      <c r="AB27" s="136">
        <v>0.09046273364729272</v>
      </c>
      <c r="AC27" s="201">
        <v>711.1923076923076</v>
      </c>
      <c r="AD27" s="242" t="s">
        <v>63</v>
      </c>
      <c r="AE27" s="136">
        <v>0.09599830301854279</v>
      </c>
      <c r="AF27" s="201">
        <v>781.1923076923076</v>
      </c>
      <c r="AG27" s="242"/>
      <c r="AH27" s="136">
        <v>0.09620907579529073</v>
      </c>
      <c r="AI27" s="268">
        <v>696.1923076923077</v>
      </c>
      <c r="AJ27" s="242" t="s">
        <v>63</v>
      </c>
      <c r="AK27" s="136">
        <v>0.11494128922918165</v>
      </c>
      <c r="AL27" s="201">
        <v>419.7948717948718</v>
      </c>
      <c r="AM27" s="243" t="s">
        <v>63</v>
      </c>
      <c r="AN27" s="136">
        <v>0.08649604450120835</v>
      </c>
      <c r="AO27" s="201">
        <v>0</v>
      </c>
      <c r="AP27" s="243" t="s">
        <v>63</v>
      </c>
      <c r="AQ27" s="136">
        <v>0</v>
      </c>
    </row>
    <row r="28" spans="1:247" s="5" customFormat="1" ht="12">
      <c r="A28" s="68" t="s">
        <v>169</v>
      </c>
      <c r="B28" s="24"/>
      <c r="C28" s="182"/>
      <c r="D28" s="25"/>
      <c r="E28" s="190"/>
      <c r="F28" s="23"/>
      <c r="G28" s="17"/>
      <c r="H28" s="182"/>
      <c r="I28" s="25"/>
      <c r="J28" s="23"/>
      <c r="K28" s="182"/>
      <c r="L28" s="17"/>
      <c r="M28" s="23"/>
      <c r="N28" s="190"/>
      <c r="O28" s="23"/>
      <c r="P28" s="17"/>
      <c r="Q28" s="244"/>
      <c r="R28" s="63"/>
      <c r="S28" s="238"/>
      <c r="T28" s="182"/>
      <c r="U28" s="17"/>
      <c r="V28" s="25"/>
      <c r="W28" s="190"/>
      <c r="X28" s="159"/>
      <c r="Y28" s="17"/>
      <c r="Z28" s="182"/>
      <c r="AA28" s="25"/>
      <c r="AB28" s="23"/>
      <c r="AC28" s="182"/>
      <c r="AD28" s="17"/>
      <c r="AE28" s="25"/>
      <c r="AF28" s="182"/>
      <c r="AG28" s="17"/>
      <c r="AH28" s="25"/>
      <c r="AI28" s="190"/>
      <c r="AJ28" s="23"/>
      <c r="AK28" s="17"/>
      <c r="AL28" s="182"/>
      <c r="AM28" s="25"/>
      <c r="AN28" s="23"/>
      <c r="AO28" s="182"/>
      <c r="AP28" s="25"/>
      <c r="AQ28" s="23"/>
      <c r="II28" s="76"/>
      <c r="IJ28" s="76"/>
      <c r="IK28" s="76"/>
      <c r="IL28" s="76"/>
      <c r="IM28" s="76"/>
    </row>
    <row r="29" spans="2:43" ht="8.25" customHeight="1">
      <c r="B29" s="24"/>
      <c r="C29" s="191"/>
      <c r="D29" s="139"/>
      <c r="E29" s="191"/>
      <c r="F29" s="138"/>
      <c r="G29" s="139"/>
      <c r="H29" s="191"/>
      <c r="I29" s="138"/>
      <c r="J29" s="139"/>
      <c r="K29" s="191"/>
      <c r="L29" s="138"/>
      <c r="M29" s="139"/>
      <c r="N29" s="191"/>
      <c r="O29" s="138"/>
      <c r="P29" s="139"/>
      <c r="Q29" s="191"/>
      <c r="R29" s="138"/>
      <c r="S29" s="139"/>
      <c r="T29" s="191"/>
      <c r="U29" s="138"/>
      <c r="V29" s="139"/>
      <c r="W29" s="191"/>
      <c r="X29" s="138"/>
      <c r="Y29" s="139"/>
      <c r="Z29" s="191"/>
      <c r="AA29" s="138"/>
      <c r="AB29" s="139"/>
      <c r="AC29" s="191"/>
      <c r="AD29" s="138"/>
      <c r="AE29" s="139"/>
      <c r="AF29" s="191"/>
      <c r="AG29" s="138"/>
      <c r="AH29" s="139"/>
      <c r="AI29" s="191"/>
      <c r="AJ29" s="138"/>
      <c r="AK29" s="138"/>
      <c r="AL29" s="272"/>
      <c r="AM29" s="138"/>
      <c r="AN29" s="139"/>
      <c r="AO29" s="191"/>
      <c r="AP29" s="138"/>
      <c r="AQ29" s="139"/>
    </row>
    <row r="30" spans="1:225" s="71" customFormat="1" ht="31.5" customHeight="1">
      <c r="A30" s="306" t="s">
        <v>165</v>
      </c>
      <c r="B30" s="306"/>
      <c r="C30" s="306"/>
      <c r="D30" s="306"/>
      <c r="E30" s="193"/>
      <c r="F30" s="79"/>
      <c r="G30" s="79"/>
      <c r="H30" s="195"/>
      <c r="I30" s="80"/>
      <c r="J30" s="143"/>
      <c r="L30" s="79"/>
      <c r="M30" s="80"/>
      <c r="N30" s="193"/>
      <c r="O30" s="80"/>
      <c r="P30" s="79"/>
      <c r="Q30" s="195"/>
      <c r="R30" s="79"/>
      <c r="S30" s="80"/>
      <c r="T30" s="193"/>
      <c r="U30" s="80"/>
      <c r="V30" s="79"/>
      <c r="W30" s="195"/>
      <c r="X30" s="79"/>
      <c r="Y30" s="80"/>
      <c r="Z30" s="213"/>
      <c r="AA30" s="80"/>
      <c r="AB30" s="79"/>
      <c r="AC30" s="189"/>
      <c r="AD30" s="70"/>
      <c r="AE30" s="70"/>
      <c r="AF30" s="195"/>
      <c r="AG30" s="80"/>
      <c r="AH30" s="79"/>
      <c r="AI30" s="195"/>
      <c r="AJ30" s="80"/>
      <c r="AK30" s="79"/>
      <c r="AL30" s="195"/>
      <c r="AM30" s="79"/>
      <c r="AN30" s="80"/>
      <c r="AO30" s="195"/>
      <c r="AP30" s="79"/>
      <c r="AQ30" s="80"/>
      <c r="AR30" s="79"/>
      <c r="AS30" s="80"/>
      <c r="AT30" s="79"/>
      <c r="AU30" s="80"/>
      <c r="AV30" s="79"/>
      <c r="AW30" s="80"/>
      <c r="AX30" s="79"/>
      <c r="AY30" s="80"/>
      <c r="AZ30" s="79"/>
      <c r="BA30" s="80"/>
      <c r="BB30" s="79"/>
      <c r="BC30" s="80"/>
      <c r="BD30" s="79"/>
      <c r="BE30" s="80"/>
      <c r="BF30" s="79"/>
      <c r="BG30" s="80"/>
      <c r="BH30" s="79"/>
      <c r="BI30" s="80"/>
      <c r="BJ30" s="79"/>
      <c r="BK30" s="80"/>
      <c r="BL30" s="79"/>
      <c r="BM30" s="80"/>
      <c r="BN30" s="79"/>
      <c r="BO30" s="80"/>
      <c r="BP30" s="79"/>
      <c r="BQ30" s="80"/>
      <c r="BR30" s="79"/>
      <c r="BS30" s="79"/>
      <c r="BT30" s="79"/>
      <c r="BU30" s="79"/>
      <c r="BV30" s="80"/>
      <c r="BW30" s="79"/>
      <c r="BX30" s="80"/>
      <c r="BY30" s="79"/>
      <c r="BZ30" s="80"/>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68"/>
      <c r="DY30" s="68"/>
      <c r="DZ30" s="68"/>
      <c r="EA30" s="68"/>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c r="FC30" s="70"/>
      <c r="FD30" s="70"/>
      <c r="FE30" s="70"/>
      <c r="FF30" s="70"/>
      <c r="FG30" s="70"/>
      <c r="FH30" s="70"/>
      <c r="FI30" s="70"/>
      <c r="FJ30" s="70"/>
      <c r="FK30" s="70"/>
      <c r="FL30" s="70"/>
      <c r="FM30" s="70"/>
      <c r="FN30" s="70"/>
      <c r="FO30" s="70"/>
      <c r="FP30" s="70"/>
      <c r="FQ30" s="70"/>
      <c r="FR30" s="70"/>
      <c r="FS30" s="70"/>
      <c r="FT30" s="70"/>
      <c r="FU30" s="70"/>
      <c r="FV30" s="70"/>
      <c r="FW30" s="70"/>
      <c r="FX30" s="70"/>
      <c r="FY30" s="70"/>
      <c r="FZ30" s="70"/>
      <c r="GA30" s="70"/>
      <c r="GB30" s="70"/>
      <c r="GC30" s="70"/>
      <c r="GD30" s="70"/>
      <c r="GE30" s="70"/>
      <c r="GF30" s="70"/>
      <c r="GG30" s="70"/>
      <c r="GH30" s="70"/>
      <c r="GI30" s="70"/>
      <c r="GJ30" s="70"/>
      <c r="GK30" s="70"/>
      <c r="GL30" s="70"/>
      <c r="GM30" s="70"/>
      <c r="GN30" s="70"/>
      <c r="GO30" s="70"/>
      <c r="GP30" s="70"/>
      <c r="GQ30" s="70"/>
      <c r="GR30" s="70"/>
      <c r="GS30" s="70"/>
      <c r="GT30" s="70"/>
      <c r="GU30" s="70"/>
      <c r="GV30" s="70"/>
      <c r="GW30" s="70"/>
      <c r="GX30" s="70"/>
      <c r="GY30" s="70"/>
      <c r="GZ30" s="70"/>
      <c r="HA30" s="70"/>
      <c r="HB30" s="70"/>
      <c r="HC30" s="70"/>
      <c r="HD30" s="70"/>
      <c r="HE30" s="70"/>
      <c r="HF30" s="70"/>
      <c r="HG30" s="70"/>
      <c r="HH30" s="70"/>
      <c r="HI30" s="70"/>
      <c r="HJ30" s="70"/>
      <c r="HK30" s="70"/>
      <c r="HL30" s="70"/>
      <c r="HM30" s="70"/>
      <c r="HN30" s="70"/>
      <c r="HO30" s="70"/>
      <c r="HP30" s="70"/>
      <c r="HQ30" s="70"/>
    </row>
    <row r="31" spans="1:43" s="142" customFormat="1" ht="52.5" customHeight="1">
      <c r="A31" s="306" t="s">
        <v>151</v>
      </c>
      <c r="B31" s="306"/>
      <c r="C31" s="306"/>
      <c r="D31" s="306"/>
      <c r="E31" s="210"/>
      <c r="F31" s="121"/>
      <c r="G31" s="121"/>
      <c r="H31" s="210"/>
      <c r="I31" s="121"/>
      <c r="J31" s="121"/>
      <c r="K31" s="210"/>
      <c r="L31" s="121"/>
      <c r="M31" s="121"/>
      <c r="N31" s="210"/>
      <c r="O31" s="121"/>
      <c r="P31" s="121"/>
      <c r="Q31" s="140"/>
      <c r="R31" s="140"/>
      <c r="S31" s="121"/>
      <c r="T31" s="210"/>
      <c r="U31" s="121"/>
      <c r="V31" s="121"/>
      <c r="W31" s="210"/>
      <c r="X31" s="121"/>
      <c r="Y31" s="141"/>
      <c r="Z31" s="214"/>
      <c r="AA31" s="141"/>
      <c r="AB31" s="141"/>
      <c r="AC31" s="214"/>
      <c r="AD31" s="141"/>
      <c r="AE31" s="141"/>
      <c r="AF31" s="214"/>
      <c r="AG31" s="141"/>
      <c r="AH31" s="141"/>
      <c r="AI31" s="214"/>
      <c r="AJ31" s="141"/>
      <c r="AK31" s="141"/>
      <c r="AL31" s="214"/>
      <c r="AM31" s="141"/>
      <c r="AN31" s="141"/>
      <c r="AO31" s="214"/>
      <c r="AP31" s="141"/>
      <c r="AQ31" s="141"/>
    </row>
    <row r="32" spans="1:247" s="72" customFormat="1" ht="37.5" customHeight="1">
      <c r="A32" s="306" t="s">
        <v>146</v>
      </c>
      <c r="B32" s="306"/>
      <c r="C32" s="306"/>
      <c r="D32" s="306"/>
      <c r="E32" s="194"/>
      <c r="H32" s="194"/>
      <c r="K32" s="194"/>
      <c r="N32" s="194"/>
      <c r="Q32" s="194"/>
      <c r="T32" s="194"/>
      <c r="W32" s="194"/>
      <c r="Z32" s="194"/>
      <c r="AC32" s="194"/>
      <c r="AF32" s="194"/>
      <c r="AI32" s="194"/>
      <c r="AL32" s="194"/>
      <c r="AO32" s="194"/>
      <c r="II32" s="162"/>
      <c r="IJ32" s="162"/>
      <c r="IK32" s="162"/>
      <c r="IL32" s="162"/>
      <c r="IM32" s="162"/>
    </row>
    <row r="33" spans="1:247" s="72" customFormat="1" ht="15.75" customHeight="1">
      <c r="A33" s="26" t="s">
        <v>148</v>
      </c>
      <c r="B33" s="68"/>
      <c r="C33" s="194"/>
      <c r="E33" s="194"/>
      <c r="H33" s="194"/>
      <c r="K33" s="194"/>
      <c r="N33" s="194"/>
      <c r="Q33" s="194"/>
      <c r="T33" s="194"/>
      <c r="W33" s="194"/>
      <c r="Z33" s="194"/>
      <c r="AC33" s="194"/>
      <c r="AF33" s="194"/>
      <c r="AI33" s="194"/>
      <c r="AL33" s="194"/>
      <c r="AO33" s="194"/>
      <c r="II33" s="162"/>
      <c r="IJ33" s="162"/>
      <c r="IK33" s="162"/>
      <c r="IL33" s="162"/>
      <c r="IM33" s="162"/>
    </row>
    <row r="34" spans="1:247" s="72" customFormat="1" ht="19.5" customHeight="1">
      <c r="A34" s="68" t="s">
        <v>65</v>
      </c>
      <c r="B34" s="78"/>
      <c r="C34" s="194"/>
      <c r="E34" s="194"/>
      <c r="H34" s="194"/>
      <c r="K34" s="194"/>
      <c r="N34" s="194"/>
      <c r="Q34" s="194"/>
      <c r="T34" s="194"/>
      <c r="W34" s="194"/>
      <c r="Z34" s="194"/>
      <c r="AC34" s="194"/>
      <c r="AF34" s="194"/>
      <c r="AI34" s="194"/>
      <c r="AL34" s="194"/>
      <c r="AO34" s="194"/>
      <c r="II34" s="162"/>
      <c r="IJ34" s="162"/>
      <c r="IK34" s="162"/>
      <c r="IL34" s="162"/>
      <c r="IM34" s="162"/>
    </row>
    <row r="35" spans="1:247" s="8" customFormat="1" ht="67.5" customHeight="1">
      <c r="A35" s="300" t="s">
        <v>197</v>
      </c>
      <c r="B35" s="300"/>
      <c r="C35" s="300"/>
      <c r="D35" s="300"/>
      <c r="E35" s="187"/>
      <c r="F35" s="27"/>
      <c r="G35" s="27"/>
      <c r="H35" s="187"/>
      <c r="I35" s="27"/>
      <c r="J35" s="27"/>
      <c r="K35" s="187"/>
      <c r="L35" s="27"/>
      <c r="M35" s="20"/>
      <c r="N35" s="184"/>
      <c r="O35" s="19"/>
      <c r="P35" s="20"/>
      <c r="Q35" s="184"/>
      <c r="R35" s="19"/>
      <c r="S35" s="19"/>
      <c r="T35" s="184"/>
      <c r="U35" s="20"/>
      <c r="V35" s="19"/>
      <c r="W35" s="184"/>
      <c r="X35" s="20"/>
      <c r="Y35" s="20"/>
      <c r="Z35" s="184"/>
      <c r="AA35" s="19"/>
      <c r="AB35" s="20"/>
      <c r="AC35" s="207"/>
      <c r="AF35" s="184"/>
      <c r="AG35" s="20"/>
      <c r="AH35" s="19"/>
      <c r="AI35" s="184"/>
      <c r="AJ35" s="19"/>
      <c r="AK35" s="20"/>
      <c r="AL35" s="184"/>
      <c r="AM35" s="19"/>
      <c r="AN35" s="19"/>
      <c r="AO35" s="184"/>
      <c r="AP35" s="20"/>
      <c r="AQ35" s="20"/>
      <c r="AR35" s="20"/>
      <c r="AS35" s="20"/>
      <c r="AT35" s="19"/>
      <c r="AU35" s="25"/>
      <c r="AV35" s="20"/>
      <c r="AW35" s="19"/>
      <c r="AX35" s="20"/>
      <c r="AY35" s="20"/>
      <c r="AZ35" s="19"/>
      <c r="BA35" s="20"/>
      <c r="BB35" s="20"/>
      <c r="BC35" s="19"/>
      <c r="BD35" s="20"/>
      <c r="BE35" s="18"/>
      <c r="BF35" s="18"/>
      <c r="BG35" s="18"/>
      <c r="BH35" s="18"/>
      <c r="BI35" s="18"/>
      <c r="BJ35" s="18"/>
      <c r="II35" s="163"/>
      <c r="IJ35" s="163"/>
      <c r="IK35" s="163"/>
      <c r="IL35" s="163"/>
      <c r="IM35" s="163"/>
    </row>
    <row r="36" ht="7.5" customHeight="1"/>
  </sheetData>
  <sheetProtection/>
  <mergeCells count="43">
    <mergeCell ref="A35:D35"/>
    <mergeCell ref="AO13:AQ13"/>
    <mergeCell ref="AI14:AI15"/>
    <mergeCell ref="AK14:AK15"/>
    <mergeCell ref="AO14:AO15"/>
    <mergeCell ref="AQ14:AQ15"/>
    <mergeCell ref="AL14:AL15"/>
    <mergeCell ref="K12:K15"/>
    <mergeCell ref="P12:P15"/>
    <mergeCell ref="AC13:AC15"/>
    <mergeCell ref="A30:D30"/>
    <mergeCell ref="A31:D31"/>
    <mergeCell ref="A32:D32"/>
    <mergeCell ref="A6:Q6"/>
    <mergeCell ref="A7:Q7"/>
    <mergeCell ref="A9:Q9"/>
    <mergeCell ref="A10:Q10"/>
    <mergeCell ref="A8:P8"/>
    <mergeCell ref="Q12:Q15"/>
    <mergeCell ref="K11:M11"/>
    <mergeCell ref="N11:P11"/>
    <mergeCell ref="M12:M15"/>
    <mergeCell ref="N12:N15"/>
    <mergeCell ref="B12:B15"/>
    <mergeCell ref="C12:C15"/>
    <mergeCell ref="D12:D15"/>
    <mergeCell ref="E12:E15"/>
    <mergeCell ref="AE13:AE15"/>
    <mergeCell ref="Y12:Y15"/>
    <mergeCell ref="Z12:Z15"/>
    <mergeCell ref="S12:S15"/>
    <mergeCell ref="T12:T15"/>
    <mergeCell ref="AB12:AB15"/>
    <mergeCell ref="AI13:AN13"/>
    <mergeCell ref="G12:G15"/>
    <mergeCell ref="H12:H15"/>
    <mergeCell ref="J12:J15"/>
    <mergeCell ref="V12:V15"/>
    <mergeCell ref="W12:W15"/>
    <mergeCell ref="AF13:AF15"/>
    <mergeCell ref="AC12:AQ12"/>
    <mergeCell ref="AH13:AH15"/>
    <mergeCell ref="AN14:AN15"/>
  </mergeCells>
  <printOptions horizontalCentered="1" verticalCentered="1"/>
  <pageMargins left="0.26" right="0.55" top="0.26" bottom="0.32" header="0" footer="0"/>
  <pageSetup horizontalDpi="600" verticalDpi="600" orientation="landscape" paperSize="9" scale="85" r:id="rId2"/>
  <colBreaks count="2" manualBreakCount="2">
    <brk id="16" max="35" man="1"/>
    <brk id="28" max="65535" man="1"/>
  </colBreaks>
  <drawing r:id="rId1"/>
</worksheet>
</file>

<file path=xl/worksheets/sheet6.xml><?xml version="1.0" encoding="utf-8"?>
<worksheet xmlns="http://schemas.openxmlformats.org/spreadsheetml/2006/main" xmlns:r="http://schemas.openxmlformats.org/officeDocument/2006/relationships">
  <dimension ref="A2:Q52"/>
  <sheetViews>
    <sheetView zoomScaleSheetLayoutView="90" zoomScalePageLayoutView="0" workbookViewId="0" topLeftCell="A1">
      <selection activeCell="I28" sqref="I28"/>
    </sheetView>
  </sheetViews>
  <sheetFormatPr defaultColWidth="11.28125" defaultRowHeight="12.75"/>
  <cols>
    <col min="1" max="1" width="12.28125" style="82" customWidth="1"/>
    <col min="2" max="2" width="42.8515625" style="82" customWidth="1"/>
    <col min="3" max="3" width="12.28125" style="82" customWidth="1"/>
    <col min="4" max="4" width="11.421875" style="82" customWidth="1"/>
    <col min="5" max="5" width="12.57421875" style="82" customWidth="1"/>
    <col min="6" max="6" width="11.8515625" style="82" customWidth="1"/>
    <col min="7" max="7" width="11.7109375" style="82" customWidth="1"/>
    <col min="8" max="8" width="12.7109375" style="82" customWidth="1"/>
    <col min="9" max="9" width="14.57421875" style="82" customWidth="1"/>
    <col min="10" max="10" width="13.00390625" style="82" customWidth="1"/>
    <col min="11" max="12" width="10.8515625" style="82" customWidth="1"/>
    <col min="13" max="13" width="11.8515625" style="82" customWidth="1"/>
    <col min="14" max="14" width="11.28125" style="82" customWidth="1"/>
    <col min="15" max="15" width="8.8515625" style="82" customWidth="1"/>
    <col min="16" max="16" width="15.421875" style="82" bestFit="1" customWidth="1"/>
    <col min="17" max="17" width="13.7109375" style="82" bestFit="1" customWidth="1"/>
    <col min="18" max="16384" width="11.28125" style="82" customWidth="1"/>
  </cols>
  <sheetData>
    <row r="1" ht="63" customHeight="1"/>
    <row r="2" spans="1:15" s="83" customFormat="1" ht="15">
      <c r="A2" s="88" t="s">
        <v>161</v>
      </c>
      <c r="B2" s="84"/>
      <c r="C2" s="84"/>
      <c r="D2" s="84"/>
      <c r="E2" s="84"/>
      <c r="F2" s="84"/>
      <c r="G2" s="84"/>
      <c r="H2" s="84"/>
      <c r="I2" s="84"/>
      <c r="J2" s="84"/>
      <c r="K2" s="84"/>
      <c r="L2" s="84"/>
      <c r="M2" s="84"/>
      <c r="N2" s="84"/>
      <c r="O2" s="84"/>
    </row>
    <row r="3" spans="1:15" s="83" customFormat="1" ht="15">
      <c r="A3" s="88" t="s">
        <v>56</v>
      </c>
      <c r="B3" s="84"/>
      <c r="C3" s="84"/>
      <c r="D3" s="84"/>
      <c r="E3" s="84"/>
      <c r="F3" s="84"/>
      <c r="G3" s="84"/>
      <c r="H3" s="84"/>
      <c r="I3" s="84"/>
      <c r="J3" s="84"/>
      <c r="K3" s="84"/>
      <c r="L3" s="84"/>
      <c r="M3" s="84"/>
      <c r="N3" s="84"/>
      <c r="O3" s="84"/>
    </row>
    <row r="4" spans="1:16" s="83" customFormat="1" ht="14.25">
      <c r="A4" s="309" t="s">
        <v>194</v>
      </c>
      <c r="B4" s="309"/>
      <c r="C4" s="309"/>
      <c r="D4" s="309"/>
      <c r="E4" s="309"/>
      <c r="F4" s="309"/>
      <c r="G4" s="309"/>
      <c r="H4" s="309"/>
      <c r="I4" s="309"/>
      <c r="J4" s="309"/>
      <c r="K4" s="309"/>
      <c r="L4" s="309"/>
      <c r="M4" s="309"/>
      <c r="N4" s="309"/>
      <c r="O4" s="309"/>
      <c r="P4" s="309"/>
    </row>
    <row r="5" spans="1:15" s="83" customFormat="1" ht="19.5" customHeight="1">
      <c r="A5" s="89"/>
      <c r="B5" s="89"/>
      <c r="C5" s="89"/>
      <c r="D5" s="89"/>
      <c r="E5" s="89"/>
      <c r="F5" s="89"/>
      <c r="G5" s="89"/>
      <c r="H5" s="89"/>
      <c r="I5" s="89"/>
      <c r="J5" s="89"/>
      <c r="K5" s="89"/>
      <c r="L5" s="89"/>
      <c r="M5" s="89"/>
      <c r="N5" s="89"/>
      <c r="O5" s="89"/>
    </row>
    <row r="6" spans="1:17" s="90" customFormat="1" ht="38.25">
      <c r="A6" s="91" t="s">
        <v>74</v>
      </c>
      <c r="B6" s="91" t="s">
        <v>9</v>
      </c>
      <c r="C6" s="95" t="s">
        <v>78</v>
      </c>
      <c r="D6" s="92" t="s">
        <v>79</v>
      </c>
      <c r="E6" s="92" t="s">
        <v>80</v>
      </c>
      <c r="F6" s="92" t="s">
        <v>81</v>
      </c>
      <c r="G6" s="92" t="s">
        <v>82</v>
      </c>
      <c r="H6" s="92" t="s">
        <v>76</v>
      </c>
      <c r="I6" s="92" t="s">
        <v>77</v>
      </c>
      <c r="J6" s="92" t="s">
        <v>57</v>
      </c>
      <c r="K6" s="92" t="s">
        <v>189</v>
      </c>
      <c r="L6" s="92" t="s">
        <v>190</v>
      </c>
      <c r="M6" s="92" t="s">
        <v>83</v>
      </c>
      <c r="N6" s="92" t="s">
        <v>191</v>
      </c>
      <c r="O6" s="271" t="s">
        <v>192</v>
      </c>
      <c r="P6" s="92" t="s">
        <v>16</v>
      </c>
      <c r="Q6" s="92" t="s">
        <v>17</v>
      </c>
    </row>
    <row r="7" spans="1:17" s="1" customFormat="1" ht="12">
      <c r="A7" s="41"/>
      <c r="B7" s="41" t="s">
        <v>21</v>
      </c>
      <c r="C7" s="171">
        <v>2.883179624368763</v>
      </c>
      <c r="D7" s="171">
        <v>3.4477156326323732</v>
      </c>
      <c r="E7" s="171">
        <v>1.5115142284891085</v>
      </c>
      <c r="F7" s="171">
        <v>1.6848440646842446</v>
      </c>
      <c r="G7" s="171">
        <v>1.6356244726314726</v>
      </c>
      <c r="H7" s="171">
        <v>2.02188263328132</v>
      </c>
      <c r="I7" s="171">
        <v>1.824930840429877</v>
      </c>
      <c r="J7" s="171">
        <v>1.9480502899618553</v>
      </c>
      <c r="K7" s="171">
        <v>2.407640370194297</v>
      </c>
      <c r="L7" s="171">
        <v>2.189307849402345</v>
      </c>
      <c r="M7" s="171">
        <v>3.052408268256029</v>
      </c>
      <c r="N7" s="171">
        <v>1.9325492796918062</v>
      </c>
      <c r="O7" s="171">
        <v>2.3709980346878012</v>
      </c>
      <c r="P7" s="171">
        <v>3.05205472301747</v>
      </c>
      <c r="Q7" s="171">
        <v>3.3913084445194834</v>
      </c>
    </row>
    <row r="8" spans="1:17" s="1" customFormat="1" ht="12">
      <c r="A8" s="12">
        <v>501</v>
      </c>
      <c r="B8" s="6" t="s">
        <v>22</v>
      </c>
      <c r="C8" s="97">
        <v>0.829373202580869</v>
      </c>
      <c r="D8" s="97">
        <v>0.5284912236133014</v>
      </c>
      <c r="E8" s="97">
        <v>2.1282236988973002</v>
      </c>
      <c r="F8" s="97">
        <v>0.46484765244079324</v>
      </c>
      <c r="G8" s="97">
        <v>2.8863239259285725</v>
      </c>
      <c r="H8" s="97">
        <v>1.5712433510214323</v>
      </c>
      <c r="I8" s="97">
        <v>1.3713403549561403</v>
      </c>
      <c r="J8" s="97">
        <v>1.4953383722503564</v>
      </c>
      <c r="K8" s="97">
        <v>1.4457387437670335</v>
      </c>
      <c r="L8" s="97">
        <v>1.2108965722123948</v>
      </c>
      <c r="M8" s="97">
        <v>1.7144081086522922</v>
      </c>
      <c r="N8" s="97">
        <v>1.5340700868356383</v>
      </c>
      <c r="O8" s="97">
        <v>0.6567862174655502</v>
      </c>
      <c r="P8" s="97">
        <v>1.8876678884529992</v>
      </c>
      <c r="Q8" s="97">
        <v>32.80389334063612</v>
      </c>
    </row>
    <row r="9" spans="1:17" s="1" customFormat="1" ht="12">
      <c r="A9" s="43">
        <v>503</v>
      </c>
      <c r="B9" s="44" t="s">
        <v>23</v>
      </c>
      <c r="C9" s="96">
        <v>2.654329087276972</v>
      </c>
      <c r="D9" s="96">
        <v>2.7698687908920285</v>
      </c>
      <c r="E9" s="96">
        <v>2.96826615140328</v>
      </c>
      <c r="F9" s="96">
        <v>2.8894996329211877</v>
      </c>
      <c r="G9" s="96">
        <v>3.211566030941694</v>
      </c>
      <c r="H9" s="96">
        <v>2.9833980327688323</v>
      </c>
      <c r="I9" s="96">
        <v>3.017433109083767</v>
      </c>
      <c r="J9" s="96">
        <v>2.9907273427634204</v>
      </c>
      <c r="K9" s="96">
        <v>2.6969042975183535</v>
      </c>
      <c r="L9" s="96">
        <v>2.644832816518</v>
      </c>
      <c r="M9" s="96">
        <v>3.674351236484067</v>
      </c>
      <c r="N9" s="96">
        <v>2.679619290911336</v>
      </c>
      <c r="O9" s="96">
        <v>2.881278624899227</v>
      </c>
      <c r="P9" s="96">
        <v>3.3501458585371338</v>
      </c>
      <c r="Q9" s="96">
        <v>4.572831871951459</v>
      </c>
    </row>
    <row r="10" spans="1:17" s="1" customFormat="1" ht="12">
      <c r="A10" s="12">
        <v>504</v>
      </c>
      <c r="B10" s="6" t="s">
        <v>24</v>
      </c>
      <c r="C10" s="97">
        <v>6.037868305543529</v>
      </c>
      <c r="D10" s="97">
        <v>6.063696903503993</v>
      </c>
      <c r="E10" s="97">
        <v>7.325969163828096</v>
      </c>
      <c r="F10" s="97">
        <v>7.4651896576675565</v>
      </c>
      <c r="G10" s="97">
        <v>7.53452092588595</v>
      </c>
      <c r="H10" s="97">
        <v>5.3327468301871965</v>
      </c>
      <c r="I10" s="97">
        <v>5.770886743107778</v>
      </c>
      <c r="J10" s="97">
        <v>5.465421334360341</v>
      </c>
      <c r="K10" s="97">
        <v>4.9772378174373255</v>
      </c>
      <c r="L10" s="97">
        <v>4.794128056811597</v>
      </c>
      <c r="M10" s="97">
        <v>7.2632692328211785</v>
      </c>
      <c r="N10" s="97">
        <v>4.930356373865325</v>
      </c>
      <c r="O10" s="97">
        <v>4.878950744507014</v>
      </c>
      <c r="P10" s="97">
        <v>6.356486313296041</v>
      </c>
      <c r="Q10" s="97">
        <v>8.283443823298606</v>
      </c>
    </row>
    <row r="11" spans="1:17" s="1" customFormat="1" ht="12">
      <c r="A11" s="43">
        <v>505</v>
      </c>
      <c r="B11" s="44" t="s">
        <v>52</v>
      </c>
      <c r="C11" s="96">
        <v>3.883424798943391</v>
      </c>
      <c r="D11" s="96">
        <v>4.0097980257097445</v>
      </c>
      <c r="E11" s="96">
        <v>3.6467849195345674</v>
      </c>
      <c r="F11" s="96">
        <v>3.8064449048646534</v>
      </c>
      <c r="G11" s="96">
        <v>4.3207243412004575</v>
      </c>
      <c r="H11" s="96">
        <v>4.847539438511293</v>
      </c>
      <c r="I11" s="96">
        <v>4.546969859939672</v>
      </c>
      <c r="J11" s="96">
        <v>4.729112978447277</v>
      </c>
      <c r="K11" s="96">
        <v>4.590859173404489</v>
      </c>
      <c r="L11" s="96">
        <v>3.879204560170778</v>
      </c>
      <c r="M11" s="96">
        <v>6.7558625869237305</v>
      </c>
      <c r="N11" s="96">
        <v>4.25218114002333</v>
      </c>
      <c r="O11" s="96">
        <v>4.07172098182071</v>
      </c>
      <c r="P11" s="96">
        <v>5.311171926860267</v>
      </c>
      <c r="Q11" s="96">
        <v>9.450844529098465</v>
      </c>
    </row>
    <row r="12" spans="1:17" s="1" customFormat="1" ht="12">
      <c r="A12" s="15" t="s">
        <v>25</v>
      </c>
      <c r="B12" s="18" t="s">
        <v>26</v>
      </c>
      <c r="C12" s="97">
        <v>1.3005879956530493</v>
      </c>
      <c r="D12" s="97">
        <v>1.3875938685038212</v>
      </c>
      <c r="E12" s="97">
        <v>1.5308770235988431</v>
      </c>
      <c r="F12" s="97">
        <v>1.1806598165555506</v>
      </c>
      <c r="G12" s="97">
        <v>1.9287670124932779</v>
      </c>
      <c r="H12" s="97">
        <v>1.482396802083108</v>
      </c>
      <c r="I12" s="97">
        <v>1.4114938067168106</v>
      </c>
      <c r="J12" s="97">
        <v>1.4530896164261045</v>
      </c>
      <c r="K12" s="97">
        <v>1.6433608184014081</v>
      </c>
      <c r="L12" s="97">
        <v>1.4994035855626844</v>
      </c>
      <c r="M12" s="97">
        <v>2.2375931732159873</v>
      </c>
      <c r="N12" s="97">
        <v>1.6161933223987597</v>
      </c>
      <c r="O12" s="97">
        <v>1.5349195981554467</v>
      </c>
      <c r="P12" s="97">
        <v>1.956417724011544</v>
      </c>
      <c r="Q12" s="97">
        <v>3.9209929444003375</v>
      </c>
    </row>
    <row r="13" spans="1:17" s="1" customFormat="1" ht="12">
      <c r="A13" s="43">
        <v>512</v>
      </c>
      <c r="B13" s="44" t="s">
        <v>27</v>
      </c>
      <c r="C13" s="96">
        <v>1.8892574003891331</v>
      </c>
      <c r="D13" s="96">
        <v>1.8229381211007616</v>
      </c>
      <c r="E13" s="96">
        <v>2.9935769231038476</v>
      </c>
      <c r="F13" s="96">
        <v>2.9052289382525984</v>
      </c>
      <c r="G13" s="96">
        <v>3.420758455395739</v>
      </c>
      <c r="H13" s="96">
        <v>3.880873327435265</v>
      </c>
      <c r="I13" s="96">
        <v>3.6081767111642313</v>
      </c>
      <c r="J13" s="96">
        <v>3.7765405984360934</v>
      </c>
      <c r="K13" s="96">
        <v>3.456793146573477</v>
      </c>
      <c r="L13" s="96">
        <v>2.8940415136354534</v>
      </c>
      <c r="M13" s="96">
        <v>4.922589960232072</v>
      </c>
      <c r="N13" s="96">
        <v>3.088193756653773</v>
      </c>
      <c r="O13" s="96">
        <v>3.2025832240234515</v>
      </c>
      <c r="P13" s="96">
        <v>4.032837922840753</v>
      </c>
      <c r="Q13" s="96">
        <v>8.994150155632074</v>
      </c>
    </row>
    <row r="14" spans="1:17" s="1" customFormat="1" ht="12">
      <c r="A14" s="12">
        <v>513</v>
      </c>
      <c r="B14" s="6" t="s">
        <v>28</v>
      </c>
      <c r="C14" s="97">
        <v>1.2472613130360934</v>
      </c>
      <c r="D14" s="97">
        <v>1.2642867473853423</v>
      </c>
      <c r="E14" s="97">
        <v>1.4795336405211765</v>
      </c>
      <c r="F14" s="97">
        <v>1.5889269692475652</v>
      </c>
      <c r="G14" s="97">
        <v>1.5874828713406661</v>
      </c>
      <c r="H14" s="97">
        <v>1.8089880119098602</v>
      </c>
      <c r="I14" s="97">
        <v>1.6379362314644783</v>
      </c>
      <c r="J14" s="97">
        <v>1.7416616397053553</v>
      </c>
      <c r="K14" s="97">
        <v>2.0285850172448088</v>
      </c>
      <c r="L14" s="97">
        <v>1.8585079616371143</v>
      </c>
      <c r="M14" s="97">
        <v>2.5683018568233718</v>
      </c>
      <c r="N14" s="97">
        <v>1.9570826829115155</v>
      </c>
      <c r="O14" s="97">
        <v>1.957492519311021</v>
      </c>
      <c r="P14" s="97">
        <v>2.279274625287909</v>
      </c>
      <c r="Q14" s="97">
        <v>8.442635525194978</v>
      </c>
    </row>
    <row r="15" spans="1:17" s="1" customFormat="1" ht="12">
      <c r="A15" s="43">
        <v>514</v>
      </c>
      <c r="B15" s="44" t="s">
        <v>29</v>
      </c>
      <c r="C15" s="96">
        <v>0.6800826608778622</v>
      </c>
      <c r="D15" s="96">
        <v>0.6688920358722532</v>
      </c>
      <c r="E15" s="96">
        <v>0.9099246497857008</v>
      </c>
      <c r="F15" s="96">
        <v>0.878499938716374</v>
      </c>
      <c r="G15" s="96">
        <v>0.9956307926507414</v>
      </c>
      <c r="H15" s="96">
        <v>1.0322806499858193</v>
      </c>
      <c r="I15" s="96">
        <v>1.013020152518033</v>
      </c>
      <c r="J15" s="96">
        <v>1.023512893845454</v>
      </c>
      <c r="K15" s="96">
        <v>1.268078033067098</v>
      </c>
      <c r="L15" s="96">
        <v>1.1650531901397987</v>
      </c>
      <c r="M15" s="96">
        <v>1.3319153396060606</v>
      </c>
      <c r="N15" s="96">
        <v>1.2259028202011153</v>
      </c>
      <c r="O15" s="96">
        <v>1.1969283601016987</v>
      </c>
      <c r="P15" s="96">
        <v>1.3754555521085403</v>
      </c>
      <c r="Q15" s="96">
        <v>5.1105534738193</v>
      </c>
    </row>
    <row r="16" spans="1:17" s="1" customFormat="1" ht="12">
      <c r="A16" s="12">
        <v>515</v>
      </c>
      <c r="B16" s="6" t="s">
        <v>30</v>
      </c>
      <c r="C16" s="97">
        <v>0.9585618727712207</v>
      </c>
      <c r="D16" s="97">
        <v>0.8957134048549328</v>
      </c>
      <c r="E16" s="97">
        <v>1.5958855068563513</v>
      </c>
      <c r="F16" s="97">
        <v>1.5946733907722939</v>
      </c>
      <c r="G16" s="97">
        <v>1.8051112878231819</v>
      </c>
      <c r="H16" s="97">
        <v>2.165676056609783</v>
      </c>
      <c r="I16" s="97">
        <v>2.0322127992602526</v>
      </c>
      <c r="J16" s="97">
        <v>2.1101920546628095</v>
      </c>
      <c r="K16" s="97">
        <v>2.452276510663678</v>
      </c>
      <c r="L16" s="97">
        <v>2.230500209556304</v>
      </c>
      <c r="M16" s="97">
        <v>2.9700608739611414</v>
      </c>
      <c r="N16" s="97">
        <v>2.3640329997102953</v>
      </c>
      <c r="O16" s="97">
        <v>2.534898447069817</v>
      </c>
      <c r="P16" s="97">
        <v>2.723301584551221</v>
      </c>
      <c r="Q16" s="97">
        <v>7.429211657001702</v>
      </c>
    </row>
    <row r="17" spans="1:17" s="1" customFormat="1" ht="12">
      <c r="A17" s="43">
        <v>516</v>
      </c>
      <c r="B17" s="44" t="s">
        <v>31</v>
      </c>
      <c r="C17" s="96">
        <v>0.9754408249730552</v>
      </c>
      <c r="D17" s="96">
        <v>0.8896013244924924</v>
      </c>
      <c r="E17" s="96">
        <v>1.507167140832407</v>
      </c>
      <c r="F17" s="96">
        <v>1.8251790350361403</v>
      </c>
      <c r="G17" s="96">
        <v>1.5464205627068908</v>
      </c>
      <c r="H17" s="96">
        <v>1.4638017051712449</v>
      </c>
      <c r="I17" s="96">
        <v>1.481451715606761</v>
      </c>
      <c r="J17" s="96">
        <v>1.4653642813061645</v>
      </c>
      <c r="K17" s="96">
        <v>2.1630864020859533</v>
      </c>
      <c r="L17" s="96">
        <v>2.0884026024710076</v>
      </c>
      <c r="M17" s="96">
        <v>2.4810900452996134</v>
      </c>
      <c r="N17" s="96">
        <v>2.318201827060557</v>
      </c>
      <c r="O17" s="96">
        <v>2.0693554685651767</v>
      </c>
      <c r="P17" s="96">
        <v>2.3261716617336563</v>
      </c>
      <c r="Q17" s="96">
        <v>7.656158919159346</v>
      </c>
    </row>
    <row r="18" spans="1:17" s="1" customFormat="1" ht="12">
      <c r="A18" s="15" t="s">
        <v>32</v>
      </c>
      <c r="B18" s="18" t="s">
        <v>33</v>
      </c>
      <c r="C18" s="97">
        <v>0.658786668996598</v>
      </c>
      <c r="D18" s="97">
        <v>0.661684601502777</v>
      </c>
      <c r="E18" s="97">
        <v>0.8727215076516591</v>
      </c>
      <c r="F18" s="97">
        <v>0.9380499696184966</v>
      </c>
      <c r="G18" s="97">
        <v>0.9372644841030486</v>
      </c>
      <c r="H18" s="97">
        <v>1.0402567755778305</v>
      </c>
      <c r="I18" s="97">
        <v>0.9621370462835106</v>
      </c>
      <c r="J18" s="97">
        <v>1.0092473875941614</v>
      </c>
      <c r="K18" s="97">
        <v>1.1515548799671351</v>
      </c>
      <c r="L18" s="97">
        <v>1.0351308755063486</v>
      </c>
      <c r="M18" s="97">
        <v>1.4675041471388772</v>
      </c>
      <c r="N18" s="97">
        <v>1.0801532405771053</v>
      </c>
      <c r="O18" s="97">
        <v>1.1630321071690133</v>
      </c>
      <c r="P18" s="97">
        <v>1.2951237016450112</v>
      </c>
      <c r="Q18" s="97">
        <v>4.245291758096526</v>
      </c>
    </row>
    <row r="19" spans="1:17" s="1" customFormat="1" ht="12">
      <c r="A19" s="43" t="s">
        <v>60</v>
      </c>
      <c r="B19" s="44" t="s">
        <v>61</v>
      </c>
      <c r="C19" s="96">
        <v>10.505848772792932</v>
      </c>
      <c r="D19" s="96">
        <v>10.539694411964852</v>
      </c>
      <c r="E19" s="96">
        <v>13.283927123526334</v>
      </c>
      <c r="F19" s="96">
        <v>16.066792722685957</v>
      </c>
      <c r="G19" s="96">
        <v>12.771465063236336</v>
      </c>
      <c r="H19" s="96">
        <v>13.002290051101534</v>
      </c>
      <c r="I19" s="96">
        <v>12.985054013551423</v>
      </c>
      <c r="J19" s="96">
        <v>12.981168136039422</v>
      </c>
      <c r="K19" s="96">
        <v>6.391729025531381</v>
      </c>
      <c r="L19" s="96">
        <v>6.2055858806599105</v>
      </c>
      <c r="M19" s="96">
        <v>13.906087719956162</v>
      </c>
      <c r="N19" s="96">
        <v>6.950693636839689</v>
      </c>
      <c r="O19" s="96">
        <v>6.833816300019979</v>
      </c>
      <c r="P19" s="96">
        <v>11.629676969201814</v>
      </c>
      <c r="Q19" s="96">
        <v>4.5037718216389555</v>
      </c>
    </row>
    <row r="20" spans="1:17" s="1" customFormat="1" ht="12">
      <c r="A20" s="12">
        <v>522</v>
      </c>
      <c r="B20" s="6" t="s">
        <v>34</v>
      </c>
      <c r="C20" s="97">
        <v>12.080789157100023</v>
      </c>
      <c r="D20" s="97">
        <v>13.403677071919978</v>
      </c>
      <c r="E20" s="97">
        <v>7.593658455196513</v>
      </c>
      <c r="F20" s="97">
        <v>7.762669670007215</v>
      </c>
      <c r="G20" s="97">
        <v>8.696865883630949</v>
      </c>
      <c r="H20" s="97">
        <v>9.263722536131175</v>
      </c>
      <c r="I20" s="97">
        <v>7.8313737466338935</v>
      </c>
      <c r="J20" s="97">
        <v>8.710330346693002</v>
      </c>
      <c r="K20" s="97">
        <v>8.61207542822447</v>
      </c>
      <c r="L20" s="97">
        <v>8.006637824179471</v>
      </c>
      <c r="M20" s="97">
        <v>12.7617418816231</v>
      </c>
      <c r="N20" s="97">
        <v>7.377392110364384</v>
      </c>
      <c r="O20" s="97">
        <v>7.957618384615558</v>
      </c>
      <c r="P20" s="97">
        <v>11.345035351625263</v>
      </c>
      <c r="Q20" s="97">
        <v>10.38484109682143</v>
      </c>
    </row>
    <row r="21" spans="1:17" s="1" customFormat="1" ht="12">
      <c r="A21" s="43">
        <v>5231</v>
      </c>
      <c r="B21" s="44" t="s">
        <v>35</v>
      </c>
      <c r="C21" s="96">
        <v>5.690108190584827</v>
      </c>
      <c r="D21" s="96">
        <v>6.131329524466871</v>
      </c>
      <c r="E21" s="96">
        <v>5.486245442533203</v>
      </c>
      <c r="F21" s="96">
        <v>6.291557970306045</v>
      </c>
      <c r="G21" s="96">
        <v>5.949770307883824</v>
      </c>
      <c r="H21" s="96">
        <v>5.361502019287142</v>
      </c>
      <c r="I21" s="96">
        <v>5.305483849680354</v>
      </c>
      <c r="J21" s="96">
        <v>5.33819477626691</v>
      </c>
      <c r="K21" s="96">
        <v>5.109503202049367</v>
      </c>
      <c r="L21" s="96">
        <v>4.931610943555251</v>
      </c>
      <c r="M21" s="96">
        <v>7.368449509354138</v>
      </c>
      <c r="N21" s="96">
        <v>5.889148461483742</v>
      </c>
      <c r="O21" s="96">
        <v>4.252889734135875</v>
      </c>
      <c r="P21" s="96">
        <v>7.091148650960501</v>
      </c>
      <c r="Q21" s="96">
        <v>3.8423113738148142</v>
      </c>
    </row>
    <row r="22" spans="1:17" s="1" customFormat="1" ht="12">
      <c r="A22" s="12">
        <v>5232</v>
      </c>
      <c r="B22" s="6" t="s">
        <v>36</v>
      </c>
      <c r="C22" s="97">
        <v>9.884921458449412</v>
      </c>
      <c r="D22" s="97">
        <v>10.380297171834503</v>
      </c>
      <c r="E22" s="97">
        <v>9.227711743275098</v>
      </c>
      <c r="F22" s="97">
        <v>11.185229653418624</v>
      </c>
      <c r="G22" s="97">
        <v>9.780878260975227</v>
      </c>
      <c r="H22" s="97">
        <v>8.362003177383695</v>
      </c>
      <c r="I22" s="97">
        <v>8.203355309814487</v>
      </c>
      <c r="J22" s="97">
        <v>8.29841590547584</v>
      </c>
      <c r="K22" s="97">
        <v>8.808817060833727</v>
      </c>
      <c r="L22" s="97">
        <v>8.203579525239677</v>
      </c>
      <c r="M22" s="97">
        <v>12.03565111780705</v>
      </c>
      <c r="N22" s="97">
        <v>7.1296839263842715</v>
      </c>
      <c r="O22" s="97">
        <v>9.583227298260914</v>
      </c>
      <c r="P22" s="97">
        <v>10.487019999584508</v>
      </c>
      <c r="Q22" s="97">
        <v>11.378209294881803</v>
      </c>
    </row>
    <row r="23" spans="1:17" s="1" customFormat="1" ht="12">
      <c r="A23" s="43">
        <v>5233</v>
      </c>
      <c r="B23" s="44" t="s">
        <v>37</v>
      </c>
      <c r="C23" s="96">
        <v>5.7519200126635655</v>
      </c>
      <c r="D23" s="96">
        <v>5.843140283924187</v>
      </c>
      <c r="E23" s="96">
        <v>6.368287423488655</v>
      </c>
      <c r="F23" s="96">
        <v>6.184689257869238</v>
      </c>
      <c r="G23" s="96">
        <v>7.268060699434307</v>
      </c>
      <c r="H23" s="96">
        <v>5.741669127100821</v>
      </c>
      <c r="I23" s="96">
        <v>5.673961401836969</v>
      </c>
      <c r="J23" s="96">
        <v>5.712868889065916</v>
      </c>
      <c r="K23" s="96">
        <v>5.0497843721342</v>
      </c>
      <c r="L23" s="96">
        <v>4.677257710594699</v>
      </c>
      <c r="M23" s="96">
        <v>7.891142204078086</v>
      </c>
      <c r="N23" s="96">
        <v>5.44166116656948</v>
      </c>
      <c r="O23" s="96">
        <v>4.901038448038024</v>
      </c>
      <c r="P23" s="96">
        <v>6.24904771676693</v>
      </c>
      <c r="Q23" s="96">
        <v>5.161651487634326</v>
      </c>
    </row>
    <row r="24" spans="1:17" s="1" customFormat="1" ht="12">
      <c r="A24" s="12">
        <v>5234</v>
      </c>
      <c r="B24" s="6" t="s">
        <v>38</v>
      </c>
      <c r="C24" s="97">
        <v>7.215376250459064</v>
      </c>
      <c r="D24" s="97">
        <v>8.001634576993178</v>
      </c>
      <c r="E24" s="97">
        <v>7.387857749277041</v>
      </c>
      <c r="F24" s="97">
        <v>7.894548994502899</v>
      </c>
      <c r="G24" s="97">
        <v>7.685692491538543</v>
      </c>
      <c r="H24" s="97">
        <v>6.799816631457861</v>
      </c>
      <c r="I24" s="97">
        <v>6.970457754768843</v>
      </c>
      <c r="J24" s="97">
        <v>6.851507509913696</v>
      </c>
      <c r="K24" s="97">
        <v>5.754615757981204</v>
      </c>
      <c r="L24" s="97">
        <v>5.663345773178529</v>
      </c>
      <c r="M24" s="97">
        <v>7.918982613073901</v>
      </c>
      <c r="N24" s="97">
        <v>6.098502995531233</v>
      </c>
      <c r="O24" s="97">
        <v>6.733711456713699</v>
      </c>
      <c r="P24" s="97">
        <v>7.130112255951914</v>
      </c>
      <c r="Q24" s="97">
        <v>8.389404315298327</v>
      </c>
    </row>
    <row r="25" spans="1:17" s="1" customFormat="1" ht="12">
      <c r="A25" s="43" t="s">
        <v>59</v>
      </c>
      <c r="B25" s="44" t="s">
        <v>39</v>
      </c>
      <c r="C25" s="96">
        <v>7.666890236151079</v>
      </c>
      <c r="D25" s="96">
        <v>8.13588284605035</v>
      </c>
      <c r="E25" s="96">
        <v>9.687990458404336</v>
      </c>
      <c r="F25" s="96">
        <v>7.4906301308068635</v>
      </c>
      <c r="G25" s="96">
        <v>11.144443212462523</v>
      </c>
      <c r="H25" s="96">
        <v>8.740446408210062</v>
      </c>
      <c r="I25" s="96">
        <v>8.338405728068103</v>
      </c>
      <c r="J25" s="96">
        <v>8.592390179276808</v>
      </c>
      <c r="K25" s="96">
        <v>6.493421808001523</v>
      </c>
      <c r="L25" s="96">
        <v>6.06894605868143</v>
      </c>
      <c r="M25" s="96">
        <v>9.514258311849053</v>
      </c>
      <c r="N25" s="96">
        <v>5.999568588061225</v>
      </c>
      <c r="O25" s="96">
        <v>6.035391450388036</v>
      </c>
      <c r="P25" s="96">
        <v>7.842130291673426</v>
      </c>
      <c r="Q25" s="96">
        <v>9.615002097356395</v>
      </c>
    </row>
    <row r="26" spans="1:17" s="1" customFormat="1" ht="12">
      <c r="A26" s="12">
        <v>5239</v>
      </c>
      <c r="B26" s="6" t="s">
        <v>170</v>
      </c>
      <c r="C26" s="97">
        <v>7.641952480812717</v>
      </c>
      <c r="D26" s="97">
        <v>8.742965790746272</v>
      </c>
      <c r="E26" s="97">
        <v>8.134607091446897</v>
      </c>
      <c r="F26" s="97">
        <v>5.854475423160246</v>
      </c>
      <c r="G26" s="97">
        <v>10.45605824821049</v>
      </c>
      <c r="H26" s="97">
        <v>12.292210506047315</v>
      </c>
      <c r="I26" s="97">
        <v>11.824486080096872</v>
      </c>
      <c r="J26" s="97">
        <v>12.118573419418652</v>
      </c>
      <c r="K26" s="97">
        <v>8.740433980481845</v>
      </c>
      <c r="L26" s="97">
        <v>7.684782350969329</v>
      </c>
      <c r="M26" s="97">
        <v>13.987540479160016</v>
      </c>
      <c r="N26" s="97">
        <v>6.290398189061502</v>
      </c>
      <c r="O26" s="97">
        <v>9.48268696269029</v>
      </c>
      <c r="P26" s="97">
        <v>12.339083292503409</v>
      </c>
      <c r="Q26" s="97">
        <v>6.876114681873724</v>
      </c>
    </row>
    <row r="27" spans="1:17" s="1" customFormat="1" ht="12">
      <c r="A27" s="43">
        <v>5241</v>
      </c>
      <c r="B27" s="44" t="s">
        <v>40</v>
      </c>
      <c r="C27" s="96">
        <v>13.830582370478236</v>
      </c>
      <c r="D27" s="96">
        <v>13.200282057493872</v>
      </c>
      <c r="E27" s="96">
        <v>19.84169379002692</v>
      </c>
      <c r="F27" s="96">
        <v>14.400308547043966</v>
      </c>
      <c r="G27" s="96">
        <v>23.214567802351887</v>
      </c>
      <c r="H27" s="96">
        <v>13.710061555025863</v>
      </c>
      <c r="I27" s="96">
        <v>13.9908173815907</v>
      </c>
      <c r="J27" s="96">
        <v>13.797834879953562</v>
      </c>
      <c r="K27" s="96">
        <v>7.377486110015491</v>
      </c>
      <c r="L27" s="96">
        <v>7.296217197110104</v>
      </c>
      <c r="M27" s="96">
        <v>12.862947787865842</v>
      </c>
      <c r="N27" s="96">
        <v>7.750779710228992</v>
      </c>
      <c r="O27" s="96">
        <v>8.759126959073354</v>
      </c>
      <c r="P27" s="96">
        <v>11.45576052434026</v>
      </c>
      <c r="Q27" s="96">
        <v>7.141542052135029</v>
      </c>
    </row>
    <row r="28" spans="1:17" s="1" customFormat="1" ht="12">
      <c r="A28" s="12">
        <v>5242</v>
      </c>
      <c r="B28" s="6" t="s">
        <v>41</v>
      </c>
      <c r="C28" s="97">
        <v>11.731933054556583</v>
      </c>
      <c r="D28" s="97">
        <v>12.478225925224644</v>
      </c>
      <c r="E28" s="97">
        <v>10.436957113340483</v>
      </c>
      <c r="F28" s="97">
        <v>13.97142205693008</v>
      </c>
      <c r="G28" s="97">
        <v>10.269167499638565</v>
      </c>
      <c r="H28" s="97">
        <v>14.699214571356872</v>
      </c>
      <c r="I28" s="97">
        <v>14.21479941093734</v>
      </c>
      <c r="J28" s="97">
        <v>14.514082897100511</v>
      </c>
      <c r="K28" s="97">
        <v>7.861735333197085</v>
      </c>
      <c r="L28" s="97">
        <v>7.631925256635072</v>
      </c>
      <c r="M28" s="97">
        <v>14.091296475126375</v>
      </c>
      <c r="N28" s="97">
        <v>8.176026439347227</v>
      </c>
      <c r="O28" s="97">
        <v>8.643860271506396</v>
      </c>
      <c r="P28" s="97">
        <v>11.995433713286701</v>
      </c>
      <c r="Q28" s="97">
        <v>6.103815965855584</v>
      </c>
    </row>
    <row r="29" spans="1:17" s="1" customFormat="1" ht="12">
      <c r="A29" s="43">
        <v>5244</v>
      </c>
      <c r="B29" s="44" t="s">
        <v>42</v>
      </c>
      <c r="C29" s="96">
        <v>7.758656067677762</v>
      </c>
      <c r="D29" s="96">
        <v>8.45584475590926</v>
      </c>
      <c r="E29" s="96">
        <v>6.882560739156997</v>
      </c>
      <c r="F29" s="96">
        <v>7.165832157993039</v>
      </c>
      <c r="G29" s="96">
        <v>7.048627120106202</v>
      </c>
      <c r="H29" s="96">
        <v>8.486044720681218</v>
      </c>
      <c r="I29" s="96">
        <v>8.135547791176377</v>
      </c>
      <c r="J29" s="96">
        <v>8.354025736710163</v>
      </c>
      <c r="K29" s="96">
        <v>6.645743112045118</v>
      </c>
      <c r="L29" s="96">
        <v>6.443111861097536</v>
      </c>
      <c r="M29" s="96">
        <v>9.87826695122263</v>
      </c>
      <c r="N29" s="96">
        <v>6.41639328150881</v>
      </c>
      <c r="O29" s="96">
        <v>6.26314342257949</v>
      </c>
      <c r="P29" s="96">
        <v>9.948512477439895</v>
      </c>
      <c r="Q29" s="96">
        <v>6.398080137969435</v>
      </c>
    </row>
    <row r="30" spans="1:17" s="1" customFormat="1" ht="12">
      <c r="A30" s="12" t="s">
        <v>62</v>
      </c>
      <c r="B30" s="6" t="s">
        <v>49</v>
      </c>
      <c r="C30" s="97">
        <v>10.471600673299482</v>
      </c>
      <c r="D30" s="97">
        <v>11.908881831962006</v>
      </c>
      <c r="E30" s="97">
        <v>9.258575071983833</v>
      </c>
      <c r="F30" s="97">
        <v>8.270522049011984</v>
      </c>
      <c r="G30" s="97">
        <v>10.936072350391674</v>
      </c>
      <c r="H30" s="97">
        <v>11.432416757477554</v>
      </c>
      <c r="I30" s="97">
        <v>11.17604884688537</v>
      </c>
      <c r="J30" s="97">
        <v>11.332009960965452</v>
      </c>
      <c r="K30" s="97">
        <v>9.18339395480744</v>
      </c>
      <c r="L30" s="97">
        <v>8.910257939701834</v>
      </c>
      <c r="M30" s="97">
        <v>11.53710282430913</v>
      </c>
      <c r="N30" s="97">
        <v>11.997344247074123</v>
      </c>
      <c r="O30" s="97">
        <v>7.9311651148223135</v>
      </c>
      <c r="P30" s="97">
        <v>11.2003615926772</v>
      </c>
      <c r="Q30" s="97">
        <v>10.085673628406933</v>
      </c>
    </row>
    <row r="31" spans="1:17" s="1" customFormat="1" ht="12">
      <c r="A31" s="93" t="s">
        <v>43</v>
      </c>
      <c r="B31" s="94" t="s">
        <v>44</v>
      </c>
      <c r="C31" s="98">
        <v>7.498473773156265</v>
      </c>
      <c r="D31" s="98">
        <v>8.779778968722445</v>
      </c>
      <c r="E31" s="98">
        <v>4.001406038435914</v>
      </c>
      <c r="F31" s="98">
        <v>4.192242758892077</v>
      </c>
      <c r="G31" s="98">
        <v>4.497134341978393</v>
      </c>
      <c r="H31" s="98">
        <v>4.689627657033937</v>
      </c>
      <c r="I31" s="98">
        <v>4.253228662533974</v>
      </c>
      <c r="J31" s="98">
        <v>4.527200323185109</v>
      </c>
      <c r="K31" s="98">
        <v>4.008202593765474</v>
      </c>
      <c r="L31" s="98">
        <v>3.748486602002011</v>
      </c>
      <c r="M31" s="98">
        <v>5.872124949227595</v>
      </c>
      <c r="N31" s="98">
        <v>3.615635266196741</v>
      </c>
      <c r="O31" s="98">
        <v>3.67712742749703</v>
      </c>
      <c r="P31" s="98">
        <v>5.485134404519034</v>
      </c>
      <c r="Q31" s="98">
        <v>4.067200823275109</v>
      </c>
    </row>
    <row r="32" s="1" customFormat="1" ht="3.75" customHeight="1"/>
    <row r="33" s="1" customFormat="1" ht="12">
      <c r="A33" s="68" t="s">
        <v>84</v>
      </c>
    </row>
    <row r="34" s="1" customFormat="1" ht="12">
      <c r="A34" s="222" t="s">
        <v>163</v>
      </c>
    </row>
    <row r="35" s="1" customFormat="1" ht="12">
      <c r="A35" s="26" t="s">
        <v>164</v>
      </c>
    </row>
    <row r="36" s="1" customFormat="1" ht="12"/>
    <row r="37" spans="1:15" s="1" customFormat="1" ht="12">
      <c r="A37" s="18" t="s">
        <v>188</v>
      </c>
      <c r="B37" s="221"/>
      <c r="C37" s="48"/>
      <c r="D37" s="48"/>
      <c r="E37" s="48"/>
      <c r="F37" s="48"/>
      <c r="G37" s="48"/>
      <c r="H37" s="48"/>
      <c r="I37" s="48"/>
      <c r="J37" s="48"/>
      <c r="K37" s="48"/>
      <c r="L37" s="48"/>
      <c r="M37" s="48"/>
      <c r="N37" s="48"/>
      <c r="O37" s="48"/>
    </row>
    <row r="38" ht="7.5" customHeight="1"/>
    <row r="39" spans="1:2" ht="12.75">
      <c r="A39" s="86" t="s">
        <v>159</v>
      </c>
      <c r="B39" s="86"/>
    </row>
    <row r="40" spans="1:2" ht="12.75">
      <c r="A40" s="87" t="s">
        <v>160</v>
      </c>
      <c r="B40" s="87"/>
    </row>
    <row r="41" spans="1:2" ht="12.75">
      <c r="A41" s="85" t="s">
        <v>68</v>
      </c>
      <c r="B41" s="85"/>
    </row>
    <row r="42" spans="1:2" ht="12.75">
      <c r="A42" s="85" t="s">
        <v>69</v>
      </c>
      <c r="B42" s="85"/>
    </row>
    <row r="43" spans="1:2" ht="12.75">
      <c r="A43" s="85" t="s">
        <v>70</v>
      </c>
      <c r="B43" s="85"/>
    </row>
    <row r="44" spans="1:2" ht="12.75">
      <c r="A44" s="85" t="s">
        <v>71</v>
      </c>
      <c r="B44" s="85"/>
    </row>
    <row r="45" spans="1:2" ht="12.75">
      <c r="A45" s="85" t="s">
        <v>72</v>
      </c>
      <c r="B45" s="85"/>
    </row>
    <row r="50" ht="12.75">
      <c r="C50" s="223"/>
    </row>
    <row r="51" ht="12.75">
      <c r="C51" s="223"/>
    </row>
    <row r="52" ht="12.75">
      <c r="C52" s="223"/>
    </row>
  </sheetData>
  <sheetProtection/>
  <mergeCells count="1">
    <mergeCell ref="A4:P4"/>
  </mergeCells>
  <conditionalFormatting sqref="C8:Q18 C31:Q31 C19:D30 I19:Q30">
    <cfRule type="cellIs" priority="1" dxfId="0" operator="greaterThan" stopIfTrue="1">
      <formula>15</formula>
    </cfRule>
  </conditionalFormatting>
  <printOptions/>
  <pageMargins left="0.7874015748031497" right="0.7874015748031497" top="0.76" bottom="0.32" header="0" footer="0"/>
  <pageSetup horizontalDpi="600" verticalDpi="600" orientation="landscape" scale="85" r:id="rId2"/>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sheetPr>
    <tabColor theme="0" tint="-0.1499900072813034"/>
  </sheetPr>
  <dimension ref="A2:Q18"/>
  <sheetViews>
    <sheetView view="pageBreakPreview" zoomScale="115" zoomScaleSheetLayoutView="115" zoomScalePageLayoutView="0" workbookViewId="0" topLeftCell="A1">
      <selection activeCell="J18" sqref="J18"/>
    </sheetView>
  </sheetViews>
  <sheetFormatPr defaultColWidth="11.28125" defaultRowHeight="12.75"/>
  <cols>
    <col min="1" max="1" width="12.28125" style="82" customWidth="1"/>
    <col min="2" max="2" width="21.00390625" style="82" customWidth="1"/>
    <col min="3" max="3" width="10.140625" style="82" customWidth="1"/>
    <col min="4" max="4" width="12.421875" style="82" customWidth="1"/>
    <col min="5" max="5" width="11.8515625" style="82" customWidth="1"/>
    <col min="6" max="8" width="9.8515625" style="82" customWidth="1"/>
    <col min="9" max="9" width="11.28125" style="82" customWidth="1"/>
    <col min="10" max="10" width="13.140625" style="82" customWidth="1"/>
    <col min="11" max="12" width="9.8515625" style="82" customWidth="1"/>
    <col min="13" max="13" width="10.57421875" style="82" customWidth="1"/>
    <col min="14" max="14" width="11.421875" style="82" customWidth="1"/>
    <col min="15" max="15" width="9.8515625" style="82" customWidth="1"/>
    <col min="16" max="16384" width="11.28125" style="82" customWidth="1"/>
  </cols>
  <sheetData>
    <row r="1" ht="63" customHeight="1"/>
    <row r="2" spans="1:15" s="83" customFormat="1" ht="15">
      <c r="A2" s="88" t="s">
        <v>153</v>
      </c>
      <c r="B2" s="84"/>
      <c r="C2" s="84"/>
      <c r="D2" s="84"/>
      <c r="E2" s="84"/>
      <c r="F2" s="84"/>
      <c r="G2" s="84"/>
      <c r="H2" s="84"/>
      <c r="I2" s="84"/>
      <c r="J2" s="84"/>
      <c r="K2" s="84"/>
      <c r="L2" s="84"/>
      <c r="M2" s="84"/>
      <c r="N2" s="84"/>
      <c r="O2" s="84"/>
    </row>
    <row r="3" spans="1:15" s="83" customFormat="1" ht="15">
      <c r="A3" s="88" t="s">
        <v>56</v>
      </c>
      <c r="B3" s="84"/>
      <c r="C3" s="84"/>
      <c r="D3" s="270"/>
      <c r="E3" s="270"/>
      <c r="F3" s="270"/>
      <c r="G3" s="84"/>
      <c r="H3" s="84"/>
      <c r="I3" s="84"/>
      <c r="J3" s="84"/>
      <c r="K3" s="84"/>
      <c r="L3" s="84"/>
      <c r="M3" s="84"/>
      <c r="N3" s="84"/>
      <c r="O3" s="84"/>
    </row>
    <row r="4" spans="1:17" s="83" customFormat="1" ht="14.25">
      <c r="A4" s="309" t="s">
        <v>194</v>
      </c>
      <c r="B4" s="309"/>
      <c r="C4" s="309"/>
      <c r="D4" s="309"/>
      <c r="E4" s="309"/>
      <c r="F4" s="309"/>
      <c r="G4" s="309"/>
      <c r="H4" s="309"/>
      <c r="I4" s="309"/>
      <c r="J4" s="309"/>
      <c r="K4" s="309"/>
      <c r="L4" s="309"/>
      <c r="M4" s="309"/>
      <c r="N4" s="309"/>
      <c r="O4" s="309"/>
      <c r="P4" s="309"/>
      <c r="Q4" s="309"/>
    </row>
    <row r="5" spans="1:15" s="83" customFormat="1" ht="9" customHeight="1">
      <c r="A5" s="89"/>
      <c r="B5" s="89"/>
      <c r="C5" s="89"/>
      <c r="D5" s="89"/>
      <c r="E5" s="89"/>
      <c r="F5" s="89"/>
      <c r="G5" s="89"/>
      <c r="H5" s="89"/>
      <c r="I5" s="89"/>
      <c r="J5" s="89"/>
      <c r="K5" s="89"/>
      <c r="L5" s="89"/>
      <c r="M5" s="89"/>
      <c r="N5" s="89"/>
      <c r="O5" s="89"/>
    </row>
    <row r="6" spans="1:15" s="90" customFormat="1" ht="38.25">
      <c r="A6" s="91" t="s">
        <v>74</v>
      </c>
      <c r="B6" s="91" t="s">
        <v>9</v>
      </c>
      <c r="C6" s="95" t="s">
        <v>78</v>
      </c>
      <c r="D6" s="92" t="s">
        <v>79</v>
      </c>
      <c r="E6" s="92" t="s">
        <v>80</v>
      </c>
      <c r="F6" s="92" t="s">
        <v>81</v>
      </c>
      <c r="G6" s="92" t="s">
        <v>82</v>
      </c>
      <c r="H6" s="92" t="s">
        <v>76</v>
      </c>
      <c r="I6" s="92" t="s">
        <v>77</v>
      </c>
      <c r="J6" s="92" t="s">
        <v>57</v>
      </c>
      <c r="K6" s="92" t="s">
        <v>152</v>
      </c>
      <c r="L6" s="92" t="s">
        <v>127</v>
      </c>
      <c r="M6" s="92" t="s">
        <v>83</v>
      </c>
      <c r="N6" s="92" t="s">
        <v>16</v>
      </c>
      <c r="O6" s="95" t="s">
        <v>17</v>
      </c>
    </row>
    <row r="7" spans="1:15" s="8" customFormat="1" ht="12">
      <c r="A7" s="119"/>
      <c r="B7" s="119" t="s">
        <v>21</v>
      </c>
      <c r="C7" s="171">
        <v>2.883179624368763</v>
      </c>
      <c r="D7" s="172">
        <v>3.4477156326323732</v>
      </c>
      <c r="E7" s="172">
        <v>1.5115142284891085</v>
      </c>
      <c r="F7" s="172">
        <v>1.6848440646842446</v>
      </c>
      <c r="G7" s="172">
        <v>1.6356244726314726</v>
      </c>
      <c r="H7" s="172">
        <v>2.02188263328132</v>
      </c>
      <c r="I7" s="172">
        <v>1.824930840429877</v>
      </c>
      <c r="J7" s="172">
        <v>1.9480502899618553</v>
      </c>
      <c r="K7" s="172">
        <v>2.407640370194297</v>
      </c>
      <c r="L7" s="172">
        <v>2.189307849402345</v>
      </c>
      <c r="M7" s="172">
        <v>3.052408268256029</v>
      </c>
      <c r="N7" s="172">
        <v>3.05205472301747</v>
      </c>
      <c r="O7" s="172">
        <v>3.3913084445194834</v>
      </c>
    </row>
    <row r="8" spans="1:15" s="1" customFormat="1" ht="12">
      <c r="A8" s="12">
        <v>1</v>
      </c>
      <c r="B8" s="129" t="s">
        <v>116</v>
      </c>
      <c r="C8" s="97">
        <v>9.7187326</v>
      </c>
      <c r="D8" s="173">
        <v>11.2615541</v>
      </c>
      <c r="E8" s="173">
        <v>5.5370959</v>
      </c>
      <c r="F8" s="173">
        <v>6.2796704</v>
      </c>
      <c r="G8" s="173">
        <v>6.0272942</v>
      </c>
      <c r="H8" s="173">
        <v>6.336807</v>
      </c>
      <c r="I8" s="173">
        <v>6.3711264</v>
      </c>
      <c r="J8" s="173">
        <v>6.3437834</v>
      </c>
      <c r="K8" s="173">
        <v>3.0080628</v>
      </c>
      <c r="L8" s="173">
        <v>2.956092</v>
      </c>
      <c r="M8" s="173">
        <v>7.4057896</v>
      </c>
      <c r="N8" s="173">
        <v>6.1199245</v>
      </c>
      <c r="O8" s="173">
        <v>3.1900621</v>
      </c>
    </row>
    <row r="9" spans="1:15" s="1" customFormat="1" ht="12">
      <c r="A9" s="43">
        <v>2</v>
      </c>
      <c r="B9" s="43" t="s">
        <v>117</v>
      </c>
      <c r="C9" s="96">
        <v>10.8258494</v>
      </c>
      <c r="D9" s="174">
        <v>14.173681</v>
      </c>
      <c r="E9" s="174">
        <v>5.7812217</v>
      </c>
      <c r="F9" s="174">
        <v>9.7318031</v>
      </c>
      <c r="G9" s="174">
        <v>5.321144</v>
      </c>
      <c r="H9" s="174">
        <v>4.6843457</v>
      </c>
      <c r="I9" s="174">
        <v>4.9757883</v>
      </c>
      <c r="J9" s="174">
        <v>4.7753582</v>
      </c>
      <c r="K9" s="174">
        <v>2.7817864</v>
      </c>
      <c r="L9" s="174">
        <v>2.4767931</v>
      </c>
      <c r="M9" s="174">
        <v>7.5077547</v>
      </c>
      <c r="N9" s="174">
        <v>3.9619669</v>
      </c>
      <c r="O9" s="174">
        <v>26.9307425</v>
      </c>
    </row>
    <row r="10" spans="1:15" s="1" customFormat="1" ht="12">
      <c r="A10" s="12">
        <v>3</v>
      </c>
      <c r="B10" s="12" t="s">
        <v>118</v>
      </c>
      <c r="C10" s="97">
        <v>0.6397428</v>
      </c>
      <c r="D10" s="97">
        <v>0.7764156</v>
      </c>
      <c r="E10" s="97">
        <v>1.3543579</v>
      </c>
      <c r="F10" s="97">
        <v>1.8414436</v>
      </c>
      <c r="G10" s="97">
        <v>1.4673969</v>
      </c>
      <c r="H10" s="97">
        <v>1.1666466</v>
      </c>
      <c r="I10" s="97">
        <v>1.1788937</v>
      </c>
      <c r="J10" s="97">
        <v>1.1616094</v>
      </c>
      <c r="K10" s="97">
        <v>1.1408998</v>
      </c>
      <c r="L10" s="97">
        <v>0.8599065</v>
      </c>
      <c r="M10" s="97">
        <v>2.1686655</v>
      </c>
      <c r="N10" s="97">
        <v>1.1265223</v>
      </c>
      <c r="O10" s="97">
        <v>5.4702039</v>
      </c>
    </row>
    <row r="11" spans="1:15" s="1" customFormat="1" ht="12">
      <c r="A11" s="43">
        <v>4</v>
      </c>
      <c r="B11" s="43" t="s">
        <v>119</v>
      </c>
      <c r="C11" s="96" t="s">
        <v>158</v>
      </c>
      <c r="D11" s="96" t="s">
        <v>158</v>
      </c>
      <c r="E11" s="96" t="s">
        <v>158</v>
      </c>
      <c r="F11" s="96" t="s">
        <v>158</v>
      </c>
      <c r="G11" s="96" t="s">
        <v>158</v>
      </c>
      <c r="H11" s="96" t="s">
        <v>158</v>
      </c>
      <c r="I11" s="96" t="s">
        <v>158</v>
      </c>
      <c r="J11" s="96" t="s">
        <v>158</v>
      </c>
      <c r="K11" s="96" t="s">
        <v>158</v>
      </c>
      <c r="L11" s="96" t="s">
        <v>158</v>
      </c>
      <c r="M11" s="96" t="s">
        <v>158</v>
      </c>
      <c r="N11" s="96" t="s">
        <v>158</v>
      </c>
      <c r="O11" s="96" t="s">
        <v>158</v>
      </c>
    </row>
    <row r="12" spans="1:15" s="1" customFormat="1" ht="12">
      <c r="A12" s="12">
        <v>5</v>
      </c>
      <c r="B12" s="12" t="s">
        <v>120</v>
      </c>
      <c r="C12" s="97" t="s">
        <v>158</v>
      </c>
      <c r="D12" s="97" t="s">
        <v>158</v>
      </c>
      <c r="E12" s="97" t="s">
        <v>158</v>
      </c>
      <c r="F12" s="97" t="s">
        <v>158</v>
      </c>
      <c r="G12" s="97" t="s">
        <v>158</v>
      </c>
      <c r="H12" s="97" t="s">
        <v>158</v>
      </c>
      <c r="I12" s="97" t="s">
        <v>158</v>
      </c>
      <c r="J12" s="97" t="s">
        <v>158</v>
      </c>
      <c r="K12" s="97" t="s">
        <v>158</v>
      </c>
      <c r="L12" s="97" t="s">
        <v>158</v>
      </c>
      <c r="M12" s="97" t="s">
        <v>158</v>
      </c>
      <c r="N12" s="97" t="s">
        <v>158</v>
      </c>
      <c r="O12" s="97" t="s">
        <v>158</v>
      </c>
    </row>
    <row r="13" spans="1:15" s="1" customFormat="1" ht="12">
      <c r="A13" s="43">
        <v>6</v>
      </c>
      <c r="B13" s="43" t="s">
        <v>121</v>
      </c>
      <c r="C13" s="96" t="s">
        <v>158</v>
      </c>
      <c r="D13" s="96" t="s">
        <v>158</v>
      </c>
      <c r="E13" s="96" t="s">
        <v>158</v>
      </c>
      <c r="F13" s="96" t="s">
        <v>158</v>
      </c>
      <c r="G13" s="96" t="s">
        <v>158</v>
      </c>
      <c r="H13" s="96" t="s">
        <v>158</v>
      </c>
      <c r="I13" s="96" t="s">
        <v>158</v>
      </c>
      <c r="J13" s="96" t="s">
        <v>158</v>
      </c>
      <c r="K13" s="96" t="s">
        <v>158</v>
      </c>
      <c r="L13" s="96" t="s">
        <v>158</v>
      </c>
      <c r="M13" s="96" t="s">
        <v>158</v>
      </c>
      <c r="N13" s="96" t="s">
        <v>158</v>
      </c>
      <c r="O13" s="96" t="s">
        <v>158</v>
      </c>
    </row>
    <row r="14" spans="1:15" s="1" customFormat="1" ht="12.75" thickBot="1">
      <c r="A14" s="123">
        <v>7</v>
      </c>
      <c r="B14" s="123" t="s">
        <v>122</v>
      </c>
      <c r="C14" s="170" t="s">
        <v>158</v>
      </c>
      <c r="D14" s="170" t="s">
        <v>158</v>
      </c>
      <c r="E14" s="170" t="s">
        <v>158</v>
      </c>
      <c r="F14" s="170" t="s">
        <v>158</v>
      </c>
      <c r="G14" s="170" t="s">
        <v>158</v>
      </c>
      <c r="H14" s="170" t="s">
        <v>158</v>
      </c>
      <c r="I14" s="170" t="s">
        <v>158</v>
      </c>
      <c r="J14" s="170" t="s">
        <v>158</v>
      </c>
      <c r="K14" s="170" t="s">
        <v>158</v>
      </c>
      <c r="L14" s="170" t="s">
        <v>158</v>
      </c>
      <c r="M14" s="170" t="s">
        <v>158</v>
      </c>
      <c r="N14" s="170" t="s">
        <v>158</v>
      </c>
      <c r="O14" s="170" t="s">
        <v>158</v>
      </c>
    </row>
    <row r="15" s="1" customFormat="1" ht="3.75" customHeight="1"/>
    <row r="16" s="1" customFormat="1" ht="12">
      <c r="A16" s="85" t="s">
        <v>84</v>
      </c>
    </row>
    <row r="17" s="1" customFormat="1" ht="12">
      <c r="A17" s="175" t="s">
        <v>156</v>
      </c>
    </row>
    <row r="18" s="1" customFormat="1" ht="12">
      <c r="A18" s="176" t="s">
        <v>157</v>
      </c>
    </row>
    <row r="19" s="1" customFormat="1" ht="12"/>
  </sheetData>
  <sheetProtection/>
  <mergeCells count="1">
    <mergeCell ref="A4:Q4"/>
  </mergeCells>
  <printOptions horizontalCentered="1" verticalCentered="1"/>
  <pageMargins left="0.15748031496062992" right="0.15748031496062992" top="0.3937007874015748" bottom="0.984251968503937" header="0" footer="0"/>
  <pageSetup horizontalDpi="600" verticalDpi="600" orientation="landscape" scale="78" r:id="rId2"/>
  <colBreaks count="1" manualBreakCount="1">
    <brk id="15" max="65535" man="1"/>
  </colBreaks>
  <drawing r:id="rId1"/>
</worksheet>
</file>

<file path=xl/worksheets/sheet8.xml><?xml version="1.0" encoding="utf-8"?>
<worksheet xmlns="http://schemas.openxmlformats.org/spreadsheetml/2006/main" xmlns:r="http://schemas.openxmlformats.org/officeDocument/2006/relationships">
  <sheetPr>
    <tabColor theme="0" tint="-0.1499900072813034"/>
  </sheetPr>
  <dimension ref="A2:HC22"/>
  <sheetViews>
    <sheetView zoomScalePageLayoutView="0" workbookViewId="0" topLeftCell="A1">
      <selection activeCell="F35" sqref="F35"/>
    </sheetView>
  </sheetViews>
  <sheetFormatPr defaultColWidth="11.28125" defaultRowHeight="12.75"/>
  <cols>
    <col min="1" max="1" width="9.00390625" style="82" customWidth="1"/>
    <col min="2" max="2" width="30.57421875" style="82" customWidth="1"/>
    <col min="3" max="3" width="8.140625" style="82" customWidth="1"/>
    <col min="4" max="6" width="10.140625" style="82" customWidth="1"/>
    <col min="7" max="7" width="8.7109375" style="82" customWidth="1"/>
    <col min="8" max="8" width="10.140625" style="82" customWidth="1"/>
    <col min="9" max="9" width="12.421875" style="82" customWidth="1"/>
    <col min="10" max="10" width="10.421875" style="82" customWidth="1"/>
    <col min="11" max="11" width="10.140625" style="82" customWidth="1"/>
    <col min="12" max="12" width="9.421875" style="82" customWidth="1"/>
    <col min="13" max="13" width="10.28125" style="82" customWidth="1"/>
    <col min="14" max="14" width="10.8515625" style="82" customWidth="1"/>
    <col min="15" max="15" width="8.00390625" style="82" customWidth="1"/>
    <col min="16" max="16384" width="11.28125" style="82" customWidth="1"/>
  </cols>
  <sheetData>
    <row r="1" ht="63" customHeight="1"/>
    <row r="2" spans="1:14" s="83" customFormat="1" ht="15">
      <c r="A2" s="88" t="s">
        <v>154</v>
      </c>
      <c r="B2" s="84"/>
      <c r="C2" s="84"/>
      <c r="D2" s="84"/>
      <c r="E2" s="84"/>
      <c r="F2" s="82"/>
      <c r="G2" s="82"/>
      <c r="H2" s="82"/>
      <c r="I2" s="84"/>
      <c r="J2" s="84"/>
      <c r="K2" s="84"/>
      <c r="L2" s="84"/>
      <c r="M2" s="84"/>
      <c r="N2" s="84"/>
    </row>
    <row r="3" spans="1:14" s="83" customFormat="1" ht="15">
      <c r="A3" s="88" t="s">
        <v>56</v>
      </c>
      <c r="B3" s="84"/>
      <c r="C3" s="84"/>
      <c r="D3" s="270"/>
      <c r="E3" s="270"/>
      <c r="F3" s="270"/>
      <c r="G3" s="270"/>
      <c r="H3" s="84"/>
      <c r="I3" s="84"/>
      <c r="J3" s="84"/>
      <c r="K3" s="84"/>
      <c r="L3" s="84"/>
      <c r="M3" s="84"/>
      <c r="N3" s="84"/>
    </row>
    <row r="4" spans="1:17" s="83" customFormat="1" ht="14.25">
      <c r="A4" s="309" t="s">
        <v>194</v>
      </c>
      <c r="B4" s="309"/>
      <c r="C4" s="309"/>
      <c r="D4" s="309"/>
      <c r="E4" s="309"/>
      <c r="F4" s="309"/>
      <c r="G4" s="309"/>
      <c r="H4" s="309"/>
      <c r="I4" s="309"/>
      <c r="J4" s="309"/>
      <c r="K4" s="309"/>
      <c r="L4" s="309"/>
      <c r="M4" s="309"/>
      <c r="N4" s="309"/>
      <c r="O4" s="309"/>
      <c r="P4" s="309"/>
      <c r="Q4" s="309"/>
    </row>
    <row r="5" spans="1:14" s="83" customFormat="1" ht="9" customHeight="1">
      <c r="A5" s="89"/>
      <c r="B5" s="89"/>
      <c r="C5" s="89"/>
      <c r="D5" s="89"/>
      <c r="E5" s="89"/>
      <c r="F5" s="89"/>
      <c r="G5" s="89"/>
      <c r="H5" s="89"/>
      <c r="I5" s="89"/>
      <c r="J5" s="89"/>
      <c r="K5" s="89"/>
      <c r="L5" s="89"/>
      <c r="M5" s="89"/>
      <c r="N5" s="89"/>
    </row>
    <row r="6" spans="1:15" s="90" customFormat="1" ht="38.25">
      <c r="A6" s="91" t="s">
        <v>74</v>
      </c>
      <c r="B6" s="91" t="s">
        <v>9</v>
      </c>
      <c r="C6" s="95" t="s">
        <v>78</v>
      </c>
      <c r="D6" s="92" t="s">
        <v>79</v>
      </c>
      <c r="E6" s="92" t="s">
        <v>80</v>
      </c>
      <c r="F6" s="92" t="s">
        <v>81</v>
      </c>
      <c r="G6" s="92" t="s">
        <v>82</v>
      </c>
      <c r="H6" s="92" t="s">
        <v>76</v>
      </c>
      <c r="I6" s="92" t="s">
        <v>77</v>
      </c>
      <c r="J6" s="92" t="s">
        <v>155</v>
      </c>
      <c r="K6" s="92" t="s">
        <v>152</v>
      </c>
      <c r="L6" s="92" t="s">
        <v>127</v>
      </c>
      <c r="M6" s="92" t="s">
        <v>83</v>
      </c>
      <c r="N6" s="92" t="s">
        <v>16</v>
      </c>
      <c r="O6" s="95" t="s">
        <v>17</v>
      </c>
    </row>
    <row r="7" spans="1:211" s="18" customFormat="1" ht="13.5" customHeight="1">
      <c r="A7" s="41"/>
      <c r="B7" s="41" t="s">
        <v>21</v>
      </c>
      <c r="C7" s="172">
        <v>2.883179624368763</v>
      </c>
      <c r="D7" s="172">
        <v>3.4477156326323732</v>
      </c>
      <c r="E7" s="172">
        <v>1.5115142284891085</v>
      </c>
      <c r="F7" s="172">
        <v>1.6848440646842446</v>
      </c>
      <c r="G7" s="172">
        <v>1.6356244726314726</v>
      </c>
      <c r="H7" s="172">
        <v>2.02188263328132</v>
      </c>
      <c r="I7" s="172">
        <v>1.824930840429877</v>
      </c>
      <c r="J7" s="172">
        <v>1.9480502899618553</v>
      </c>
      <c r="K7" s="172">
        <v>2.407640370194297</v>
      </c>
      <c r="L7" s="172">
        <v>2.189307849402345</v>
      </c>
      <c r="M7" s="172">
        <v>3.052408268256029</v>
      </c>
      <c r="N7" s="172">
        <v>3.05205472301747</v>
      </c>
      <c r="O7" s="172">
        <v>3.3913084445194834</v>
      </c>
      <c r="GY7" s="75"/>
      <c r="GZ7" s="75"/>
      <c r="HA7" s="75"/>
      <c r="HB7" s="75"/>
      <c r="HC7" s="75"/>
    </row>
    <row r="8" spans="1:211" s="6" customFormat="1" ht="13.5" customHeight="1">
      <c r="A8" s="24">
        <v>2</v>
      </c>
      <c r="B8" s="24" t="s">
        <v>128</v>
      </c>
      <c r="C8" s="173">
        <v>13.727993409976655</v>
      </c>
      <c r="D8" s="173">
        <v>14.226974036590049</v>
      </c>
      <c r="E8" s="173">
        <v>18.6289814711817</v>
      </c>
      <c r="F8" s="173">
        <v>10.115547695724135</v>
      </c>
      <c r="G8" s="173">
        <v>23.009776326049618</v>
      </c>
      <c r="H8" s="173">
        <v>14.76707739231966</v>
      </c>
      <c r="I8" s="173">
        <v>13.97760114249517</v>
      </c>
      <c r="J8" s="173">
        <v>14.488897822743436</v>
      </c>
      <c r="K8" s="173">
        <v>13.296099192949637</v>
      </c>
      <c r="L8" s="173">
        <v>12.886953155853554</v>
      </c>
      <c r="M8" s="173">
        <v>15.883905183226139</v>
      </c>
      <c r="N8" s="173">
        <v>13.856671404152252</v>
      </c>
      <c r="O8" s="173">
        <v>24.655621248865653</v>
      </c>
      <c r="GY8" s="39"/>
      <c r="GZ8" s="39"/>
      <c r="HA8" s="39"/>
      <c r="HB8" s="39"/>
      <c r="HC8" s="39"/>
    </row>
    <row r="9" spans="1:211" s="6" customFormat="1" ht="13.5" customHeight="1">
      <c r="A9" s="103">
        <v>3</v>
      </c>
      <c r="B9" s="103" t="s">
        <v>129</v>
      </c>
      <c r="C9" s="174">
        <v>11.859686916077361</v>
      </c>
      <c r="D9" s="174">
        <v>6.267255958584082</v>
      </c>
      <c r="E9" s="174">
        <v>26.72902872564336</v>
      </c>
      <c r="F9" s="174">
        <v>19.17268246376706</v>
      </c>
      <c r="G9" s="174">
        <v>29.859826991073756</v>
      </c>
      <c r="H9" s="174">
        <v>21.74003644452827</v>
      </c>
      <c r="I9" s="174">
        <v>19.55425015938858</v>
      </c>
      <c r="J9" s="174">
        <v>20.971350855074018</v>
      </c>
      <c r="K9" s="174">
        <v>18.390849690479918</v>
      </c>
      <c r="L9" s="174">
        <v>15.271990499297155</v>
      </c>
      <c r="M9" s="174">
        <v>26.270405577928912</v>
      </c>
      <c r="N9" s="174">
        <v>18.748193987899175</v>
      </c>
      <c r="O9" s="248">
        <v>0</v>
      </c>
      <c r="GY9" s="39"/>
      <c r="GZ9" s="39"/>
      <c r="HA9" s="39"/>
      <c r="HB9" s="39"/>
      <c r="HC9" s="39"/>
    </row>
    <row r="10" spans="1:211" s="6" customFormat="1" ht="13.5" customHeight="1">
      <c r="A10" s="24">
        <v>4</v>
      </c>
      <c r="B10" s="24" t="s">
        <v>130</v>
      </c>
      <c r="C10" s="97">
        <v>2.2181482061210764</v>
      </c>
      <c r="D10" s="97">
        <v>2.139745292475547</v>
      </c>
      <c r="E10" s="97">
        <v>2.9843233776570437</v>
      </c>
      <c r="F10" s="97">
        <v>2.547027439965453</v>
      </c>
      <c r="G10" s="97">
        <v>3.8369627531900936</v>
      </c>
      <c r="H10" s="97">
        <v>2.2290762518937965</v>
      </c>
      <c r="I10" s="97">
        <v>2.2050683880343867</v>
      </c>
      <c r="J10" s="97">
        <v>2.2156344152950638</v>
      </c>
      <c r="K10" s="97">
        <v>2.2912656898637773</v>
      </c>
      <c r="L10" s="97">
        <v>2.160980051442931</v>
      </c>
      <c r="M10" s="97">
        <v>2.919681573613042</v>
      </c>
      <c r="N10" s="97">
        <v>2.568017261481766</v>
      </c>
      <c r="O10" s="97">
        <v>5.403172264832169</v>
      </c>
      <c r="GY10" s="39"/>
      <c r="GZ10" s="39"/>
      <c r="HA10" s="39"/>
      <c r="HB10" s="39"/>
      <c r="HC10" s="39"/>
    </row>
    <row r="11" spans="1:211" s="6" customFormat="1" ht="13.5" customHeight="1">
      <c r="A11" s="103">
        <v>5</v>
      </c>
      <c r="B11" s="103" t="s">
        <v>131</v>
      </c>
      <c r="C11" s="96">
        <v>0.4811225939590337</v>
      </c>
      <c r="D11" s="96">
        <v>0.5003357135922126</v>
      </c>
      <c r="E11" s="96">
        <v>0.5578959856300729</v>
      </c>
      <c r="F11" s="96">
        <v>1.5622824349609066</v>
      </c>
      <c r="G11" s="96">
        <v>0.7470147797419753</v>
      </c>
      <c r="H11" s="96">
        <v>0.9391636295321932</v>
      </c>
      <c r="I11" s="96">
        <v>0.7386522611567043</v>
      </c>
      <c r="J11" s="96">
        <v>0.8609274572496735</v>
      </c>
      <c r="K11" s="96">
        <v>2.001690439030164</v>
      </c>
      <c r="L11" s="96">
        <v>1.596487455886653</v>
      </c>
      <c r="M11" s="96">
        <v>1.9692401361281013</v>
      </c>
      <c r="N11" s="96">
        <v>2.078540371866396</v>
      </c>
      <c r="O11" s="96">
        <v>28.781066911069665</v>
      </c>
      <c r="GY11" s="39"/>
      <c r="GZ11" s="39"/>
      <c r="HA11" s="39"/>
      <c r="HB11" s="39"/>
      <c r="HC11" s="39"/>
    </row>
    <row r="12" spans="1:211" s="6" customFormat="1" ht="13.5" customHeight="1">
      <c r="A12" s="24">
        <v>7</v>
      </c>
      <c r="B12" s="24" t="s">
        <v>132</v>
      </c>
      <c r="C12" s="97">
        <v>0</v>
      </c>
      <c r="D12" s="97">
        <v>0</v>
      </c>
      <c r="E12" s="97">
        <v>0</v>
      </c>
      <c r="F12" s="97">
        <v>0</v>
      </c>
      <c r="G12" s="97">
        <v>0</v>
      </c>
      <c r="H12" s="97">
        <v>0</v>
      </c>
      <c r="I12" s="97">
        <v>0</v>
      </c>
      <c r="J12" s="97">
        <v>0</v>
      </c>
      <c r="K12" s="97">
        <v>0</v>
      </c>
      <c r="L12" s="97">
        <v>0</v>
      </c>
      <c r="M12" s="97">
        <v>0</v>
      </c>
      <c r="N12" s="97">
        <v>0</v>
      </c>
      <c r="O12" s="97"/>
      <c r="GY12" s="39"/>
      <c r="GZ12" s="39"/>
      <c r="HA12" s="39"/>
      <c r="HB12" s="39"/>
      <c r="HC12" s="39"/>
    </row>
    <row r="13" spans="1:211" s="6" customFormat="1" ht="13.5" customHeight="1">
      <c r="A13" s="103">
        <v>9</v>
      </c>
      <c r="B13" s="103" t="s">
        <v>133</v>
      </c>
      <c r="C13" s="96">
        <v>14.759523797825006</v>
      </c>
      <c r="D13" s="96">
        <v>13.232308785208161</v>
      </c>
      <c r="E13" s="96">
        <v>20.976895561036994</v>
      </c>
      <c r="F13" s="96">
        <v>11.603460060719629</v>
      </c>
      <c r="G13" s="96">
        <v>26.409360637486003</v>
      </c>
      <c r="H13" s="96">
        <v>16.88285066551805</v>
      </c>
      <c r="I13" s="96">
        <v>16.51328724724541</v>
      </c>
      <c r="J13" s="96">
        <v>16.749432854310122</v>
      </c>
      <c r="K13" s="96">
        <v>13.08468353734826</v>
      </c>
      <c r="L13" s="96">
        <v>12.30933026909626</v>
      </c>
      <c r="M13" s="96">
        <v>17.93295810751433</v>
      </c>
      <c r="N13" s="96">
        <v>16.001129621582322</v>
      </c>
      <c r="O13" s="96">
        <v>18.07377413030512</v>
      </c>
      <c r="GY13" s="39"/>
      <c r="GZ13" s="39"/>
      <c r="HA13" s="39"/>
      <c r="HB13" s="39"/>
      <c r="HC13" s="39"/>
    </row>
    <row r="14" spans="1:211" s="6" customFormat="1" ht="13.5" customHeight="1">
      <c r="A14" s="24" t="s">
        <v>134</v>
      </c>
      <c r="B14" s="24" t="s">
        <v>135</v>
      </c>
      <c r="C14" s="173">
        <v>13.96113422348925</v>
      </c>
      <c r="D14" s="173">
        <v>15.468899991915478</v>
      </c>
      <c r="E14" s="173">
        <v>7.736060693071312</v>
      </c>
      <c r="F14" s="173">
        <v>7.417442267010362</v>
      </c>
      <c r="G14" s="173">
        <v>8.445006338203973</v>
      </c>
      <c r="H14" s="173">
        <v>10.2087175254126</v>
      </c>
      <c r="I14" s="173">
        <v>10.141017851113615</v>
      </c>
      <c r="J14" s="173">
        <v>10.18100161924377</v>
      </c>
      <c r="K14" s="173">
        <v>6.115209947750904</v>
      </c>
      <c r="L14" s="173">
        <v>5.923515317658199</v>
      </c>
      <c r="M14" s="173">
        <v>11.228134246108073</v>
      </c>
      <c r="N14" s="173">
        <v>10.379423997547804</v>
      </c>
      <c r="O14" s="173">
        <v>3.800904479611377</v>
      </c>
      <c r="GY14" s="39"/>
      <c r="GZ14" s="39"/>
      <c r="HA14" s="39"/>
      <c r="HB14" s="39"/>
      <c r="HC14" s="39"/>
    </row>
    <row r="15" spans="1:211" s="6" customFormat="1" ht="13.5" customHeight="1">
      <c r="A15" s="103">
        <v>12</v>
      </c>
      <c r="B15" s="103" t="s">
        <v>136</v>
      </c>
      <c r="C15" s="174">
        <v>0.8365395808937698</v>
      </c>
      <c r="D15" s="174">
        <v>0.8130294974386338</v>
      </c>
      <c r="E15" s="174">
        <v>0.9656556970033586</v>
      </c>
      <c r="F15" s="174">
        <v>1.290701651973592</v>
      </c>
      <c r="G15" s="174">
        <v>0.8437684160917022</v>
      </c>
      <c r="H15" s="174">
        <v>1.1054090885393153</v>
      </c>
      <c r="I15" s="174">
        <v>1.061336340488589</v>
      </c>
      <c r="J15" s="174">
        <v>1.08964229742938</v>
      </c>
      <c r="K15" s="174">
        <v>1.7249387905489184</v>
      </c>
      <c r="L15" s="174">
        <v>1.6949367019251549</v>
      </c>
      <c r="M15" s="174">
        <v>2.0155063036695666</v>
      </c>
      <c r="N15" s="174">
        <v>1.7970146080694323</v>
      </c>
      <c r="O15" s="248">
        <v>0</v>
      </c>
      <c r="GY15" s="39"/>
      <c r="GZ15" s="39"/>
      <c r="HA15" s="39"/>
      <c r="HB15" s="39"/>
      <c r="HC15" s="39"/>
    </row>
    <row r="16" spans="1:211" s="6" customFormat="1" ht="13.5" customHeight="1">
      <c r="A16" s="24">
        <v>13</v>
      </c>
      <c r="B16" s="24" t="s">
        <v>137</v>
      </c>
      <c r="C16" s="97">
        <v>0</v>
      </c>
      <c r="D16" s="97">
        <v>0</v>
      </c>
      <c r="E16" s="97">
        <v>0</v>
      </c>
      <c r="F16" s="97">
        <v>0</v>
      </c>
      <c r="G16" s="97">
        <v>0</v>
      </c>
      <c r="H16" s="97">
        <v>0</v>
      </c>
      <c r="I16" s="97">
        <v>0</v>
      </c>
      <c r="J16" s="97">
        <v>0</v>
      </c>
      <c r="K16" s="97">
        <v>0</v>
      </c>
      <c r="L16" s="97">
        <v>0</v>
      </c>
      <c r="M16" s="97">
        <v>0</v>
      </c>
      <c r="N16" s="97">
        <v>0</v>
      </c>
      <c r="O16" s="97"/>
      <c r="GY16" s="39"/>
      <c r="GZ16" s="39"/>
      <c r="HA16" s="39"/>
      <c r="HB16" s="39"/>
      <c r="HC16" s="39"/>
    </row>
    <row r="17" spans="1:211" s="6" customFormat="1" ht="13.5" customHeight="1">
      <c r="A17" s="224">
        <v>14</v>
      </c>
      <c r="B17" s="224" t="s">
        <v>166</v>
      </c>
      <c r="C17" s="174">
        <v>1.323236570868528</v>
      </c>
      <c r="D17" s="174">
        <v>1.2916517976433217</v>
      </c>
      <c r="E17" s="174">
        <v>1.8326889558903225</v>
      </c>
      <c r="F17" s="174">
        <v>1.9698023703771685</v>
      </c>
      <c r="G17" s="174">
        <v>2.036107851720583</v>
      </c>
      <c r="H17" s="174">
        <v>2.212094249678812</v>
      </c>
      <c r="I17" s="174">
        <v>2.103115130247935</v>
      </c>
      <c r="J17" s="174">
        <v>2.1695550917400133</v>
      </c>
      <c r="K17" s="174">
        <v>1.9696460821710289</v>
      </c>
      <c r="L17" s="174">
        <v>1.7290505432346523</v>
      </c>
      <c r="M17" s="174">
        <v>2.4480428789070077</v>
      </c>
      <c r="N17" s="174">
        <v>2.10654233277234</v>
      </c>
      <c r="O17" s="174">
        <v>11.652340604243925</v>
      </c>
      <c r="GY17" s="39"/>
      <c r="GZ17" s="39"/>
      <c r="HA17" s="39"/>
      <c r="HB17" s="39"/>
      <c r="HC17" s="39"/>
    </row>
    <row r="18" spans="1:15" s="237" customFormat="1" ht="13.5" customHeight="1" thickBot="1">
      <c r="A18" s="232">
        <v>99</v>
      </c>
      <c r="B18" s="232" t="s">
        <v>138</v>
      </c>
      <c r="C18" s="247">
        <v>16.242847975977213</v>
      </c>
      <c r="D18" s="247">
        <v>13.951317486783404</v>
      </c>
      <c r="E18" s="247">
        <v>26.551063020804282</v>
      </c>
      <c r="F18" s="247">
        <v>35.740930507082616</v>
      </c>
      <c r="G18" s="247">
        <v>20.49975678876757</v>
      </c>
      <c r="H18" s="247">
        <v>28.611530787908624</v>
      </c>
      <c r="I18" s="247">
        <v>25.892152547192882</v>
      </c>
      <c r="J18" s="247">
        <v>27.56865343239588</v>
      </c>
      <c r="K18" s="247">
        <v>39.80230242048275</v>
      </c>
      <c r="L18" s="247">
        <v>36.23575274763165</v>
      </c>
      <c r="M18" s="247">
        <v>44.953846448640746</v>
      </c>
      <c r="N18" s="247">
        <v>40.659873711791974</v>
      </c>
      <c r="O18" s="247"/>
    </row>
    <row r="19" s="1" customFormat="1" ht="3.75" customHeight="1"/>
    <row r="20" s="1" customFormat="1" ht="12">
      <c r="A20" s="85" t="s">
        <v>84</v>
      </c>
    </row>
    <row r="21" s="1" customFormat="1" ht="12">
      <c r="A21" s="175" t="s">
        <v>156</v>
      </c>
    </row>
    <row r="22" s="1" customFormat="1" ht="12">
      <c r="A22" s="176" t="s">
        <v>157</v>
      </c>
    </row>
    <row r="23" s="1" customFormat="1" ht="12"/>
  </sheetData>
  <sheetProtection/>
  <mergeCells count="1">
    <mergeCell ref="A4:Q4"/>
  </mergeCells>
  <printOptions horizontalCentered="1" verticalCentered="1"/>
  <pageMargins left="0.3937007874015748" right="0.1968503937007874" top="0.984251968503937" bottom="0.31496062992125984" header="0" footer="0"/>
  <pageSetup horizontalDpi="600" verticalDpi="600" orientation="landscape"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FAMILIAR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 VERGARA</dc:creator>
  <cp:keywords/>
  <dc:description/>
  <cp:lastModifiedBy>Ruth Constanza Triana Acuña</cp:lastModifiedBy>
  <cp:lastPrinted>2013-05-02T18:28:27Z</cp:lastPrinted>
  <dcterms:created xsi:type="dcterms:W3CDTF">2004-12-23T05:31:39Z</dcterms:created>
  <dcterms:modified xsi:type="dcterms:W3CDTF">2013-05-02T20:23:00Z</dcterms:modified>
  <cp:category/>
  <cp:version/>
  <cp:contentType/>
  <cp:contentStatus/>
</cp:coreProperties>
</file>