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65" yWindow="165" windowWidth="8850" windowHeight="11235" tabRatio="852" activeTab="0"/>
  </bookViews>
  <sheets>
    <sheet name="Contenido" sheetId="1" r:id="rId1"/>
    <sheet name="Cuadro 1 " sheetId="2" r:id="rId2"/>
    <sheet name="cuadro 2 " sheetId="3" r:id="rId3"/>
    <sheet name="cuadro 3 " sheetId="4" r:id="rId4"/>
    <sheet name="cuadro 4 " sheetId="5" r:id="rId5"/>
    <sheet name="cuadro 5" sheetId="6" r:id="rId6"/>
    <sheet name="cuadro 6" sheetId="7" r:id="rId7"/>
    <sheet name="cuadro 7" sheetId="8" r:id="rId8"/>
    <sheet name="cuadro 8 " sheetId="9" r:id="rId9"/>
    <sheet name="cuadro 9" sheetId="10" r:id="rId10"/>
    <sheet name="cuadro 10 " sheetId="11" r:id="rId11"/>
    <sheet name="cuadro 11" sheetId="12" r:id="rId12"/>
    <sheet name="cuadro 12" sheetId="13" r:id="rId13"/>
    <sheet name="cuadro 13" sheetId="14" r:id="rId14"/>
    <sheet name="cuadro 14 " sheetId="15" r:id="rId15"/>
    <sheet name="cuadro 15 " sheetId="16" r:id="rId16"/>
    <sheet name="cuadro 16 " sheetId="17" r:id="rId17"/>
    <sheet name=" Cuadro 17" sheetId="18" r:id="rId18"/>
    <sheet name="cuadro 22" sheetId="19" state="hidden" r:id="rId19"/>
    <sheet name="cuadro 23" sheetId="20" state="hidden" r:id="rId20"/>
    <sheet name="cuadro 14" sheetId="21" state="hidden" r:id="rId21"/>
    <sheet name="cuadro 15" sheetId="22" state="hidden" r:id="rId22"/>
    <sheet name="cuadro 16" sheetId="23" state="hidden" r:id="rId23"/>
    <sheet name="cuadro 17" sheetId="24" state="hidden" r:id="rId24"/>
    <sheet name="cuadro 18" sheetId="25" state="hidden" r:id="rId25"/>
  </sheets>
  <externalReferences>
    <externalReference r:id="rId28"/>
  </externalReferences>
  <definedNames>
    <definedName name="\a">#N/A</definedName>
    <definedName name="\b">#N/A</definedName>
    <definedName name="A_impresión_IM" localSheetId="1">#REF!</definedName>
    <definedName name="A_impresión_IM" localSheetId="10">#REF!</definedName>
    <definedName name="A_impresión_IM" localSheetId="11">#REF!</definedName>
    <definedName name="A_impresión_IM" localSheetId="12">#REF!</definedName>
    <definedName name="A_impresión_IM" localSheetId="13">#REF!</definedName>
    <definedName name="A_impresión_IM" localSheetId="14">#REF!</definedName>
    <definedName name="A_impresión_IM" localSheetId="15">#REF!</definedName>
    <definedName name="A_impresión_IM" localSheetId="16">#REF!</definedName>
    <definedName name="A_impresión_IM" localSheetId="2">#REF!</definedName>
    <definedName name="A_impresión_IM" localSheetId="3">#REF!</definedName>
    <definedName name="A_impresión_IM" localSheetId="5">#REF!</definedName>
    <definedName name="A_impresión_IM" localSheetId="6">#REF!</definedName>
    <definedName name="A_impresión_IM" localSheetId="7">#REF!</definedName>
    <definedName name="A_impresión_IM" localSheetId="8">#REF!</definedName>
    <definedName name="A_impresión_IM" localSheetId="9">#REF!</definedName>
    <definedName name="A_impresión_IM">#REF!</definedName>
    <definedName name="_xlnm.Print_Area" localSheetId="12">'cuadro 12'!$A$2:$Q$113</definedName>
    <definedName name="_xlnm.Print_Area" localSheetId="5">'cuadro 5'!$A$1:$T$74</definedName>
    <definedName name="cccc">#N/A</definedName>
    <definedName name="fffsd" localSheetId="3">#REF!</definedName>
    <definedName name="fffsd">#REF!</definedName>
    <definedName name="paises">'[1]COD'!$A$1:$B$275</definedName>
    <definedName name="_xlnm.Print_Titles" localSheetId="12">'cuadro 12'!$1:$13</definedName>
    <definedName name="_xlnm.Print_Titles" localSheetId="5">'cuadro 5'!$1:$13</definedName>
    <definedName name="Totaldepto" localSheetId="1">#REF!</definedName>
    <definedName name="Totaldepto" localSheetId="10">#REF!</definedName>
    <definedName name="Totaldepto" localSheetId="11">#REF!</definedName>
    <definedName name="Totaldepto" localSheetId="12">#REF!</definedName>
    <definedName name="Totaldepto" localSheetId="13">#REF!</definedName>
    <definedName name="Totaldepto" localSheetId="14">#REF!</definedName>
    <definedName name="Totaldepto" localSheetId="15">#REF!</definedName>
    <definedName name="Totaldepto" localSheetId="16">#REF!</definedName>
    <definedName name="Totaldepto" localSheetId="2">#REF!</definedName>
    <definedName name="Totaldepto" localSheetId="3">#REF!</definedName>
    <definedName name="Totaldepto" localSheetId="5">#REF!</definedName>
    <definedName name="Totaldepto" localSheetId="6">#REF!</definedName>
    <definedName name="Totaldepto" localSheetId="7">#REF!</definedName>
    <definedName name="Totaldepto" localSheetId="8">#REF!</definedName>
    <definedName name="Totaldepto" localSheetId="9">#REF!</definedName>
    <definedName name="Totaldepto">#REF!</definedName>
  </definedNames>
  <calcPr fullCalcOnLoad="1"/>
</workbook>
</file>

<file path=xl/sharedStrings.xml><?xml version="1.0" encoding="utf-8"?>
<sst xmlns="http://schemas.openxmlformats.org/spreadsheetml/2006/main" count="3378" uniqueCount="1585">
  <si>
    <t>p Provisional</t>
  </si>
  <si>
    <t xml:space="preserve">    bunkers aéreos y marinos a naves en viajes internacionales.</t>
  </si>
  <si>
    <t>Cuadro 3</t>
  </si>
  <si>
    <t>Principales productos exportados según el valor FOB</t>
  </si>
  <si>
    <t xml:space="preserve"> Partida</t>
  </si>
  <si>
    <t>Toneladas netas</t>
  </si>
  <si>
    <t>arancelaria</t>
  </si>
  <si>
    <t>Descripción del producto</t>
  </si>
  <si>
    <r>
      <t xml:space="preserve"> 2011</t>
    </r>
    <r>
      <rPr>
        <b/>
        <vertAlign val="superscript"/>
        <sz val="9"/>
        <rFont val="Arial"/>
        <family val="2"/>
      </rPr>
      <t>p</t>
    </r>
    <r>
      <rPr>
        <b/>
        <sz val="9"/>
        <rFont val="Arial"/>
        <family val="2"/>
      </rPr>
      <t xml:space="preserve"> </t>
    </r>
  </si>
  <si>
    <r>
      <t>p</t>
    </r>
    <r>
      <rPr>
        <sz val="9"/>
        <rFont val="Arial"/>
        <family val="2"/>
      </rPr>
      <t xml:space="preserve"> provisional</t>
    </r>
  </si>
  <si>
    <t>Valores FOB dólares</t>
  </si>
  <si>
    <t xml:space="preserve">Grupos de productos </t>
  </si>
  <si>
    <t xml:space="preserve">Unión Europea </t>
  </si>
  <si>
    <t xml:space="preserve">Totales </t>
  </si>
  <si>
    <t xml:space="preserve"> - Corresponde a capítulos de un grupo de productos</t>
  </si>
  <si>
    <t>Cuadro 18</t>
  </si>
  <si>
    <t>Exportaciones no tradicionales según CIIU Rev. 3</t>
  </si>
  <si>
    <t xml:space="preserve"> 2011p</t>
  </si>
  <si>
    <t xml:space="preserve"> 2010p</t>
  </si>
  <si>
    <r>
      <t xml:space="preserve">3  </t>
    </r>
    <r>
      <rPr>
        <sz val="9"/>
        <rFont val="Arial"/>
        <family val="2"/>
      </rPr>
      <t>Se refiere a artículos de prenderia, neumaticos usados, desperdicios y desechos de diversos origenes industriales y, barcos para desguace.</t>
    </r>
  </si>
  <si>
    <r>
      <t xml:space="preserve">4  </t>
    </r>
    <r>
      <rPr>
        <sz val="9"/>
        <rFont val="Arial"/>
        <family val="2"/>
      </rPr>
      <t>Se refiere a envios urgentes y  paquetes postales</t>
    </r>
  </si>
  <si>
    <r>
      <t xml:space="preserve">5  </t>
    </r>
    <r>
      <rPr>
        <sz val="9"/>
        <rFont val="Arial"/>
        <family val="2"/>
      </rPr>
      <t xml:space="preserve">Se refiere a planos y dibujos originales hechos a mano, placas, películas, cartones y textiles fotográficos sin revelar  </t>
    </r>
  </si>
  <si>
    <t>CUCI</t>
  </si>
  <si>
    <t>BIENES INDUSTRIALIZADOS</t>
  </si>
  <si>
    <t>DEMAS</t>
  </si>
  <si>
    <t>Clasificación adoptada Fuente: Sanjaya Lall, (2000) ‘The technological structure and performance of developing country manufactured exports, 1985-98’, Oxford development studies, 28(3), 337-69</t>
  </si>
  <si>
    <t>CUCI = Clasificación Uniforme para el Comercio Internacional, versión 2.</t>
  </si>
  <si>
    <r>
      <t xml:space="preserve">a </t>
    </r>
    <r>
      <rPr>
        <sz val="9"/>
        <rFont val="Arial"/>
        <family val="2"/>
      </rPr>
      <t>Los bienes primarios hacen referencia a fruta fresca, carne, arroz, cocoa, te, café, madera, carbón, petróleo crudo, gas, minerales concentrados y chatarra</t>
    </r>
  </si>
  <si>
    <r>
      <t xml:space="preserve">b </t>
    </r>
    <r>
      <rPr>
        <sz val="9"/>
        <rFont val="Arial"/>
        <family val="2"/>
      </rPr>
      <t>Las manufacturadas basadas en recursos naturales se refieren a preparados de fruta y carnes, bebidas, productos de madera, aceites vegetales, metales básicos (excepto acero),  erivados del petróleo, cemento, piedras preciosas, vidrio.</t>
    </r>
  </si>
  <si>
    <r>
      <t xml:space="preserve">c </t>
    </r>
    <r>
      <rPr>
        <sz val="9"/>
        <rFont val="Arial"/>
        <family val="2"/>
      </rPr>
      <t>Las manufacturadas de baja tecnología incluyen textiles, ropa, calzado, manufacturas de cuero, bolsos de viaje, cerámica, estructuras simples de metal, muebles, joyería, juguetes, productos plásticos.</t>
    </r>
  </si>
  <si>
    <r>
      <t xml:space="preserve">d </t>
    </r>
    <r>
      <rPr>
        <sz val="9"/>
        <rFont val="Arial"/>
        <family val="2"/>
      </rPr>
      <t>Las manufacturadas de tecnología media se refieren a vehículos de pasajeros y sus partes, vehículos comerciales, motocicletas y sus partes. Fibras sintéticas, químicos y
pinturas, fertilizantes, plásticos, hierro y acero, cañerías y tubos. Maquinaria y motores, máquinas industriales, bombas, barcos y relojes.</t>
    </r>
  </si>
  <si>
    <r>
      <t xml:space="preserve">e </t>
    </r>
    <r>
      <rPr>
        <sz val="9"/>
        <rFont val="Arial"/>
        <family val="2"/>
      </rPr>
      <t>Las manufacturadas de alta teconologían incluyen máquinas para procesamiento de datos, de telecomunicaciones, equipos de televisión, y transistores, turbinas, equipos generadores
de energía. Artículos farmacéuticos, aviones, instrumentos ópticos y de precisión, cámaras fotográficas.</t>
    </r>
  </si>
  <si>
    <r>
      <t xml:space="preserve">e </t>
    </r>
    <r>
      <rPr>
        <sz val="9"/>
        <rFont val="Arial"/>
        <family val="2"/>
      </rPr>
      <t>Otras transacciones hacen referencia a electricidad, películas cinematográficas, impresos, transacciones especiales, oro, monedas, animales (mascotas), obras de arte.</t>
    </r>
  </si>
  <si>
    <t>Exportaciones según CUCI Rev. 3</t>
  </si>
  <si>
    <t>0</t>
  </si>
  <si>
    <t>Productos alimenticios y animales vivos</t>
  </si>
  <si>
    <t>00</t>
  </si>
  <si>
    <t>Animales vivos no incluídos en el capítulo 03</t>
  </si>
  <si>
    <t>Carne y preparados de carne</t>
  </si>
  <si>
    <t>Productos lácteos y huevos de aves</t>
  </si>
  <si>
    <t>03</t>
  </si>
  <si>
    <t>Pescado (no incluídos los mamíferos marinos)  crustáceos  moluscos e invertebrados acuáticos y sus preparados</t>
  </si>
  <si>
    <t>04</t>
  </si>
  <si>
    <t>Cereales y preparados de cereales</t>
  </si>
  <si>
    <t>Legumbres y frutas</t>
  </si>
  <si>
    <t>06</t>
  </si>
  <si>
    <t>Azúcares  preparados de azúcar y miel</t>
  </si>
  <si>
    <t>07</t>
  </si>
  <si>
    <t>Café  té  cacao  especias y sus preparados</t>
  </si>
  <si>
    <t>08</t>
  </si>
  <si>
    <t>Pienso para animales (excepto cereales sin moler)</t>
  </si>
  <si>
    <t>09</t>
  </si>
  <si>
    <t>Productos y preparados comestibles diversos</t>
  </si>
  <si>
    <t xml:space="preserve">1 </t>
  </si>
  <si>
    <t>Bebidas y tabacos</t>
  </si>
  <si>
    <t>Bebidas</t>
  </si>
  <si>
    <t>12</t>
  </si>
  <si>
    <t>Tabaco y sus productos</t>
  </si>
  <si>
    <t xml:space="preserve">2 </t>
  </si>
  <si>
    <t>Materiales crudos no comestibles  excepto los combustibles</t>
  </si>
  <si>
    <t>21</t>
  </si>
  <si>
    <t>Cueros  pieles y pieles finas  sin curtir</t>
  </si>
  <si>
    <t>22</t>
  </si>
  <si>
    <t>Semillas y frutos oleaginosos</t>
  </si>
  <si>
    <t>23</t>
  </si>
  <si>
    <t>Caucho en bruto (incluso el caucho sintético y regenerado)</t>
  </si>
  <si>
    <t>24</t>
  </si>
  <si>
    <t>Corcho y madera</t>
  </si>
  <si>
    <t>25</t>
  </si>
  <si>
    <t>Pasta y desperdicios de papel</t>
  </si>
  <si>
    <t>26</t>
  </si>
  <si>
    <t>Fibras textiles (excepto las mechas (tops) y otras formas de lana peinada) y sus desperdicios (no manufacturadas en hilados  hilos o tejidos)</t>
  </si>
  <si>
    <t>27</t>
  </si>
  <si>
    <t>Abonos en bruto  excepto los del capítulo 56  y minerales en bruto (excepto carbón petróleo y piedras preciosas)</t>
  </si>
  <si>
    <t>28</t>
  </si>
  <si>
    <t>Menas y desechos de metales</t>
  </si>
  <si>
    <t>29</t>
  </si>
  <si>
    <t>Productos animales y vegetales en bruto  n.e.p.</t>
  </si>
  <si>
    <t xml:space="preserve">3 </t>
  </si>
  <si>
    <t>Combustibles y lubricantes minerales y productos conexos</t>
  </si>
  <si>
    <t>32</t>
  </si>
  <si>
    <t>Hulla  coque y briquetas</t>
  </si>
  <si>
    <t>33</t>
  </si>
  <si>
    <t>Petróleo  productos derivados del petróleo y productos conexos</t>
  </si>
  <si>
    <t>34</t>
  </si>
  <si>
    <t>Gas natural y manufacturado</t>
  </si>
  <si>
    <t>35</t>
  </si>
  <si>
    <t>Corriente eléctrica</t>
  </si>
  <si>
    <t xml:space="preserve">4 </t>
  </si>
  <si>
    <t>Aceites  grasas y ceras de origen animal y vegetal</t>
  </si>
  <si>
    <t>41</t>
  </si>
  <si>
    <t>Aceites y grasas de origen animal</t>
  </si>
  <si>
    <t>42</t>
  </si>
  <si>
    <t>Aceites y grasas fijos de origen vegetal  en bruto  refinados o fraccionados</t>
  </si>
  <si>
    <t>43</t>
  </si>
  <si>
    <t>Aceites y grasas de origen animal o vegetal  elaborados; ceras de origen animal o vegetal; mezclas o preparados no comestibles de grasas o aceites de origen animal o vegetal  n.e.p.</t>
  </si>
  <si>
    <t xml:space="preserve">5 </t>
  </si>
  <si>
    <t xml:space="preserve">CONTENIDO </t>
  </si>
  <si>
    <t>Unión Europeaa</t>
  </si>
  <si>
    <t>Productos químicos y productos conexos  n.e.p.</t>
  </si>
  <si>
    <t>52</t>
  </si>
  <si>
    <t>Materias tintóreas, curtientes y colorantes</t>
  </si>
  <si>
    <t>54</t>
  </si>
  <si>
    <t>Productos medicinales y farmacéutico</t>
  </si>
  <si>
    <t>55</t>
  </si>
  <si>
    <t>Aceites esenciales y resinoides y productos de perfumería; preparados de tocador y para pulir y limpiar</t>
  </si>
  <si>
    <t>56</t>
  </si>
  <si>
    <t>Abonos (excepto los del grupo 272)</t>
  </si>
  <si>
    <t>57</t>
  </si>
  <si>
    <t>Plásticos en formas primarias</t>
  </si>
  <si>
    <t>58</t>
  </si>
  <si>
    <t>Plásticos en formas no primarias</t>
  </si>
  <si>
    <t>59</t>
  </si>
  <si>
    <t>Materias y productos químicos  n.e.p</t>
  </si>
  <si>
    <t xml:space="preserve">6 </t>
  </si>
  <si>
    <t>Artículos manufacturados, clasificados principalmente según el material</t>
  </si>
  <si>
    <t>61</t>
  </si>
  <si>
    <t>Cuero y manufacturas de cuero  n.e.p.  y pieles finas curtidas</t>
  </si>
  <si>
    <t>62</t>
  </si>
  <si>
    <t>Manufacturas de caucho  n.e.p.</t>
  </si>
  <si>
    <t>63</t>
  </si>
  <si>
    <t>Manufacturas de corcho y de madera (excepto muebles)</t>
  </si>
  <si>
    <t>Papel  cartón y artículos de pasta de papel  de papel o de cartón</t>
  </si>
  <si>
    <t>65</t>
  </si>
  <si>
    <t>Hilados  tejidos  articulos confeccionados de fibras textiles  n.e.p.  y productos conexos</t>
  </si>
  <si>
    <t>66</t>
  </si>
  <si>
    <t>Manufacturas de minerales no metálicos  n.e.p</t>
  </si>
  <si>
    <t>67</t>
  </si>
  <si>
    <t>Hierro y acero</t>
  </si>
  <si>
    <t>68</t>
  </si>
  <si>
    <t>Metales no ferrosos</t>
  </si>
  <si>
    <t>69</t>
  </si>
  <si>
    <t>Manufacturas de metales  n.e.p.</t>
  </si>
  <si>
    <t xml:space="preserve">7 </t>
  </si>
  <si>
    <t>Maquinaria y equipo de transporte</t>
  </si>
  <si>
    <t>71</t>
  </si>
  <si>
    <t>Maquinaria y equipo generadores de fuerza</t>
  </si>
  <si>
    <t>72</t>
  </si>
  <si>
    <t>Maquinarias especiales para determinadas industrias</t>
  </si>
  <si>
    <t>73</t>
  </si>
  <si>
    <t>Máquinas para trabajar metales</t>
  </si>
  <si>
    <t>74</t>
  </si>
  <si>
    <t>Maquinaria y equipo industrial en general  n.e.p.  y partes y piezas de máquinas n.e.p.</t>
  </si>
  <si>
    <t>75</t>
  </si>
  <si>
    <t>Máquinas de oficina y máquinas de procesamiento automático de datos</t>
  </si>
  <si>
    <t>76</t>
  </si>
  <si>
    <t>Aparatos y equipo para telecomunicaciones y para grabación y reproducción de sonido</t>
  </si>
  <si>
    <t>77</t>
  </si>
  <si>
    <t>Maquinaria  aparatos y artefactos eléctricos  n.e.p.  y sus partes y piezas eléctricas (incluso las contrapartes no eléctricas  n.e.p.  del equipo eléctrico de uso doméstico)</t>
  </si>
  <si>
    <t>78</t>
  </si>
  <si>
    <t>Vehículos de carretera (incluso aerodeslizadores)</t>
  </si>
  <si>
    <t>79</t>
  </si>
  <si>
    <t>Otro equipo de transporte</t>
  </si>
  <si>
    <t xml:space="preserve">8 </t>
  </si>
  <si>
    <t>Artículos manufacturados diversos</t>
  </si>
  <si>
    <t>81</t>
  </si>
  <si>
    <t>Edificios prefabricados; artefactos y accesorios sanitarios y para sistemas de conducción de aguas  calefacción y alumbrado  n.e.p.</t>
  </si>
  <si>
    <t>82</t>
  </si>
  <si>
    <t>Muebles y sus partes; camas  colchones  somieres  cojines y artículos rellenos similares</t>
  </si>
  <si>
    <t>83</t>
  </si>
  <si>
    <t>Artículos de viajes  bolsos de mano y otros artículos análogos para contener objetos</t>
  </si>
  <si>
    <t>84</t>
  </si>
  <si>
    <t>Prendas y accesorios de vestir</t>
  </si>
  <si>
    <t>85</t>
  </si>
  <si>
    <t>Calzado</t>
  </si>
  <si>
    <t>87</t>
  </si>
  <si>
    <t>Instrumentos y aparatos profesionales  científicos y de control  n.e.p.</t>
  </si>
  <si>
    <t>88</t>
  </si>
  <si>
    <t>Aparatos  equipos y materiales fotográficos y artículos de óptica  n.e.p.  relojes</t>
  </si>
  <si>
    <t>89</t>
  </si>
  <si>
    <t>Artículos manufacturados diversos  n.e.p.</t>
  </si>
  <si>
    <t xml:space="preserve">9 </t>
  </si>
  <si>
    <t>Mercancías y operaciones no clasificadas en otro rubro de la CUCI</t>
  </si>
  <si>
    <t>91</t>
  </si>
  <si>
    <t>Paquetes postales no clasificados según su naturaleza</t>
  </si>
  <si>
    <t>93</t>
  </si>
  <si>
    <t>Operaciones y mercancías especiales no clasificadas según su naturaleza</t>
  </si>
  <si>
    <t>96</t>
  </si>
  <si>
    <t>Monedas (excepto de oro)  que no tengan curso legal</t>
  </si>
  <si>
    <t>97</t>
  </si>
  <si>
    <t>Oro no monetario (excepto minerales y concentrados de oro)</t>
  </si>
  <si>
    <t>Fuente: DIAN Cálculos: DANE</t>
  </si>
  <si>
    <t>N.E.P. No Especificado en otra Parte</t>
  </si>
  <si>
    <t>CPC</t>
  </si>
  <si>
    <t>Productos de la agricultura, silvicultura y la pesca</t>
  </si>
  <si>
    <t>Productos de la agricultura, hoticultura y jardinería comercial</t>
  </si>
  <si>
    <t>011</t>
  </si>
  <si>
    <t>012</t>
  </si>
  <si>
    <t>Legumbres, hortalizas, raíces y tubérculos comestibles</t>
  </si>
  <si>
    <t>013</t>
  </si>
  <si>
    <t>Frutas y nueces comestibles</t>
  </si>
  <si>
    <t>014</t>
  </si>
  <si>
    <t>015</t>
  </si>
  <si>
    <t>Plantas vivas; flores y capullos cortados; semillas de flores y frutos; semillas de vegetales</t>
  </si>
  <si>
    <t>016</t>
  </si>
  <si>
    <t>Cultivos de plantas bebestibles y especias</t>
  </si>
  <si>
    <t>017</t>
  </si>
  <si>
    <t>Tabaco sin elaborar</t>
  </si>
  <si>
    <t>018</t>
  </si>
  <si>
    <t xml:space="preserve">Plantas utilizadas en la fabricación de azúcar y/o panela </t>
  </si>
  <si>
    <t>019</t>
  </si>
  <si>
    <t>Materias vegetales sin elaborar ncp</t>
  </si>
  <si>
    <t>Animales vivos y productos animales</t>
  </si>
  <si>
    <t>Prodcutos de la silvicultura y de la extracción de la silvicultura</t>
  </si>
  <si>
    <t>Pescado y otros productos de la pesca</t>
  </si>
  <si>
    <t>1</t>
  </si>
  <si>
    <t>Minerales, electricidad, gas y agua</t>
  </si>
  <si>
    <t>Carbón mineral</t>
  </si>
  <si>
    <t>Petróleo crudo y gas natural</t>
  </si>
  <si>
    <t>Minerales metálicos</t>
  </si>
  <si>
    <t>15</t>
  </si>
  <si>
    <t>Roca o piedra, arena o arcilla</t>
  </si>
  <si>
    <t>16</t>
  </si>
  <si>
    <t>Otros minerales</t>
  </si>
  <si>
    <t>17</t>
  </si>
  <si>
    <t>Electricidad, gas de ciudad, vapor y agua caliente</t>
  </si>
  <si>
    <t>2</t>
  </si>
  <si>
    <t>Productos alimenticios, bebidas y tabaco; textiles, prendas de vestir y prodcutos de cuero</t>
  </si>
  <si>
    <t xml:space="preserve"> Carne, pescado, frutas, legumbres, aceites y grasas</t>
  </si>
  <si>
    <t>211</t>
  </si>
  <si>
    <t>Carne y productos de carne</t>
  </si>
  <si>
    <t>Pescado preparado o en conserva</t>
  </si>
  <si>
    <t>Legumbres preparadas o en conserva</t>
  </si>
  <si>
    <t>Jugos de frutas y de legumbres</t>
  </si>
  <si>
    <t>Frutas y nueces preparadas o conservadas</t>
  </si>
  <si>
    <t>Aceites y grasas animales y vegetales</t>
  </si>
  <si>
    <t>Borras de algodón (linters)</t>
  </si>
  <si>
    <t xml:space="preserve">Tortas de semillas oleaginosas y otros residuos sólidos, resultantes de la extracción de grasas o aceites vegetales; harinas de semillas o frutos oleaginosos, excepto la mostaza; ceras de origen vegetal, excepto los triglicéridos; </t>
  </si>
  <si>
    <t>Productos lácteos</t>
  </si>
  <si>
    <t>Productos de molinería y almidones y sus productos; otros productos alimenticios</t>
  </si>
  <si>
    <t>Productos de tabaco</t>
  </si>
  <si>
    <t>Hilados e hilos; tejidos de fibras textiles incluso afelpados</t>
  </si>
  <si>
    <t>Fibras textiles naturales preparadas para el hilado</t>
  </si>
  <si>
    <t>Fibras textiles discontinuas manufacturadas (artificiales o sintéticas), elaboradas para  el hilado</t>
  </si>
  <si>
    <t>Hilados e hilos de fibras textiles naturales</t>
  </si>
  <si>
    <t>Hilados o hilos  de filamentos continuos o fibras discontinuas manufacturadas  (artificiales o sintéticas)</t>
  </si>
  <si>
    <t>Tejidos (excepto tejidos especiales) de fibras naturales distintas del algodón</t>
  </si>
  <si>
    <t>Tejidos (excepto tejidos especiales) de algodón</t>
  </si>
  <si>
    <t xml:space="preserve"> Tejidos (excepto tejidos especiales) de filamentos continuos y fibras discontinuas manufacturadas (artificiales o sintéticas)</t>
  </si>
  <si>
    <t>Tejidos especiales</t>
  </si>
  <si>
    <t>Artículos textiles (excepto prendas de vestir)</t>
  </si>
  <si>
    <t>Tejido de punto y ganchillo; prendas de vestir</t>
  </si>
  <si>
    <t>Cuero y productos de cuero; calzado</t>
  </si>
  <si>
    <t>3</t>
  </si>
  <si>
    <t>Otros bienes transportables (excepto productos metálicos, maquinaria y equipo)</t>
  </si>
  <si>
    <t>31</t>
  </si>
  <si>
    <t xml:space="preserve"> Productos de madera, corcho, paja y materiales trenzables</t>
  </si>
  <si>
    <t>Pulpa y productos de papel; impresos y artículos relacionados</t>
  </si>
  <si>
    <t>Pasta de papel, papel y cartón</t>
  </si>
  <si>
    <t>Libros, folletos y octavillas ( excepto material de publicidad ) impresos; mapas impresos; partituras impresas o manuscritas</t>
  </si>
  <si>
    <t>Diarios, revistas y publicaciones periódicas, publicados menos de  cuatro veces por semana</t>
  </si>
  <si>
    <t xml:space="preserve">Sellos de correos, talonarios de cheques, billetes de banco, certificados de acciones, tarjetas postales, tarjetas de felicitación, material de publicidad, grabados y otros impresos </t>
  </si>
  <si>
    <t>Libros de registros, libros de contabilidad, cuadernillos de notas, bloques para cartas, agendas y artículos análogos, secantes, encuadernadores, clasificadores para archivos, formularios y otros artículos de escritorio, de papel o cartón</t>
  </si>
  <si>
    <t>Tipos de imprenta, planchas o cilindros, preparados para las artes gráficas, piedras litográficas impresas u otros elementos de impresión.</t>
  </si>
  <si>
    <t>Productos de hornos de coque; productos de petróleo refinado; combustible nuclear</t>
  </si>
  <si>
    <t>Productos de hornos de coque</t>
  </si>
  <si>
    <t>Alquitrán destilado de hulla, lignito o turba y otros alquitranes minerales</t>
  </si>
  <si>
    <t>Aceites de petróleo o aceites obtenidos de minerales bituminosos (excepto los aceites crudos); preparados ncp, que contengan por lo menos el 70% de su peso en aceites de esos tipos, y cuyos componentes básicos sean esos aceites</t>
  </si>
  <si>
    <t>Gases de petróleo y otros hidrocarburos gaseosos (excepto gas natural)</t>
  </si>
  <si>
    <t>Subproductos y residuos de la refinación del petróleo</t>
  </si>
  <si>
    <t>Elementos químicos o isótopos radiactivos y sus compuestos; aleaciones; dispersiones; productos cerámicos y mezclas que contengan esos elementos, isótopos o compuestos; residuos radiactivos</t>
  </si>
  <si>
    <t xml:space="preserve"> Productos químicos básicos</t>
  </si>
  <si>
    <t>Productos químicos orgánicos básicos</t>
  </si>
  <si>
    <t>Productos químicos inorgánicos básicos n.c.p.</t>
  </si>
  <si>
    <t xml:space="preserve">Extractos tintóreos y curtientes; taninos y sus derivados; materias colorantes </t>
  </si>
  <si>
    <t xml:space="preserve">Productos minerales naturales activados; negro animal; aceite  de resina; aceites terpénicos obtenidos por tratamiento de madera de coníferas; dipenteno en bruto; paracimeno en bruto; aceite de pino; colofonia y ácidos resínicos y sus derivados; esencias </t>
  </si>
  <si>
    <t>Productos químicos básicos diversos</t>
  </si>
  <si>
    <t>Abonos y plaguicidas</t>
  </si>
  <si>
    <t>Plásticos en formas primarias (polvo, grumos, suspensiones, bloques y masas irregulares, "pellets", etc.)</t>
  </si>
  <si>
    <t xml:space="preserve">Caucho sintético y artificial derivado de aceites, y mezclas de estos cauchos con caucho natural y gomas naturales análogas en formas primarias </t>
  </si>
  <si>
    <t>Otros productos químicos; fibras textiles manufacturadas</t>
  </si>
  <si>
    <t xml:space="preserve">Pinturas, barnices y productos conexos; colores para la pintura artística, tintas; solventes ncp </t>
  </si>
  <si>
    <t>Jabón, preparados para limpiar, perfumes y preparados de tocador</t>
  </si>
  <si>
    <t>Productos químicos ncp</t>
  </si>
  <si>
    <t>Fibras textiles manufacturadas (artificiales y sintéticas)</t>
  </si>
  <si>
    <t>36</t>
  </si>
  <si>
    <t>Productos de caucho y productos de plástico</t>
  </si>
  <si>
    <t>Llantas y neumáticos ( cámaras de aire) de caucho</t>
  </si>
  <si>
    <t xml:space="preserve">Otros productos de caucho </t>
  </si>
  <si>
    <t>Semimanufacturas de materiales plásticos</t>
  </si>
  <si>
    <t>Artículos de materiales plásticos, para el envasado de mercancías</t>
  </si>
  <si>
    <t>Otros productos plásticos</t>
  </si>
  <si>
    <t xml:space="preserve"> 37</t>
  </si>
  <si>
    <t>Vidrio y productos de vidrio y otros productos no metálicos n.c.p</t>
  </si>
  <si>
    <t>38</t>
  </si>
  <si>
    <t>Muebles; otros bienes transportables n.c.p.</t>
  </si>
  <si>
    <t xml:space="preserve"> 39</t>
  </si>
  <si>
    <t>Otros subproductos; residuos; desperdicios y desechos</t>
  </si>
  <si>
    <t>4</t>
  </si>
  <si>
    <t>Productos metálicos, maqinaria y equipo</t>
  </si>
  <si>
    <t>Metales básicos</t>
  </si>
  <si>
    <t>Hierro y acero comunes</t>
  </si>
  <si>
    <t>Productos laminados, estirados o doblados, de hierro o acero</t>
  </si>
  <si>
    <t>Metales preciosos comunes y metales enchapados con metales preciosos</t>
  </si>
  <si>
    <t>Cobre, níquel, aluminio, alúmina, plomo, zinc y estaño en bruto</t>
  </si>
  <si>
    <t>Productos semiacabados de cobre, níquel, aluminio, plomo, zinc,  y estaño y sus aleaciones</t>
  </si>
  <si>
    <t>Otros metales no ferrosos y sus manufacturas (incluso desperdicios y desechos); aleaciones metalocerámicas y sus manufacturas; cenizas y residuos (excepto los resultantes de la fabricación de hierro y acero) que contengan metales o compuestos metálicos</t>
  </si>
  <si>
    <t>Productos metálicos elaborados</t>
  </si>
  <si>
    <t>Maquinaria para usos generales</t>
  </si>
  <si>
    <t>Motores y turbinas y sus partes</t>
  </si>
  <si>
    <t>Bombas, compresores, motores de fuerza hidráulica y motores de potencia neumática y válvulas y sus partes y piezas</t>
  </si>
  <si>
    <t>Cojinetes, engranajes, trenes de engranaje y elementos de transmisión y sus partes y piezas</t>
  </si>
  <si>
    <t>Hornos y quemadores para alimentación de hogares y sus partes y piezas</t>
  </si>
  <si>
    <t>Equipo de elevación y manipulación y sus partes y piezas</t>
  </si>
  <si>
    <t>Otras máquinas para usos generales y sus partes y piezas</t>
  </si>
  <si>
    <t>44</t>
  </si>
  <si>
    <t>Maquinaria para usos especiales</t>
  </si>
  <si>
    <t>Maquinaria agrícola o forestal y sus partes y piezas</t>
  </si>
  <si>
    <t>Máquinas herramientas y sus partes, piezas y accesorios</t>
  </si>
  <si>
    <t>Maquinaria para la industria metalúrgica y sus partes y piezas</t>
  </si>
  <si>
    <t>Maquinaria para la minería, la explotación de canteras y la construcción y sus partes y piezas</t>
  </si>
  <si>
    <t>Maquinaria para la elaboración de alimentos, bebidas y tabaco, y sus partes y piezas</t>
  </si>
  <si>
    <t>Maquinaria para la fabricación de textiles, prendas de vestir y artículos de cuero, y sus partes y piezas</t>
  </si>
  <si>
    <t>Armas y municiones, y sus partes y piezas</t>
  </si>
  <si>
    <t>Aparatos de uso doméstico y sus partes y piezas</t>
  </si>
  <si>
    <t>Otra maquinaria para usos especiales y sus partes y piezas</t>
  </si>
  <si>
    <t>45</t>
  </si>
  <si>
    <t>Maquinaria de oficina, contabilidad e informática</t>
  </si>
  <si>
    <t>Máquinas de oficina y de contabilidad y sus partes, piezas y accesorios</t>
  </si>
  <si>
    <t>Maquinaria de informática y sus partes, piezas y accesorios</t>
  </si>
  <si>
    <t>46</t>
  </si>
  <si>
    <t>Maquinaria y aparatos eléctricos</t>
  </si>
  <si>
    <t>Motores, generadores y transformadores eléctricos y sus partes y sus piezas</t>
  </si>
  <si>
    <t>Aparatos de control eléctrico o distribución de electricidad y sus partes y piezas</t>
  </si>
  <si>
    <t>Hilos y cables aislados; cables de fibras ópticas</t>
  </si>
  <si>
    <t>Acumuladores, pilas y baterías primarias y sus partes y piezas</t>
  </si>
  <si>
    <t>Lámparas eléctricas de incandescencia o descarga; lámparas de arco, equipo para alumbrado eléctrico; sus partes y piezas</t>
  </si>
  <si>
    <t>Otro equipo eléctrico y sus partes y piezas</t>
  </si>
  <si>
    <t>47</t>
  </si>
  <si>
    <t>Equipos y aparatos de radio, televisión y comunicaciones</t>
  </si>
  <si>
    <t>Válvulas y tubos electrónicos; componentes electrónicos; sus partes y piezas</t>
  </si>
  <si>
    <t>Aparatos transmisores de televisión y radiodifusión y aparatos eléctricos para  telefonía y telegrafía con hilos; sus partes, piezas y accesorios</t>
  </si>
  <si>
    <t>Radiorreceptores y receptores de televisión; aparatos para la grabación o reproducción de señales sonoras o de televisión; micrófonos, altavoces, amplificadores, etc.; aparatos receptores  de radiotelefonía o radiotelegrafía</t>
  </si>
  <si>
    <t>Partes y piezas para los productos de las clase 4721 a 4733 y 4822</t>
  </si>
  <si>
    <t>Cintas y discos audiovisuales</t>
  </si>
  <si>
    <t>Tarjetas con tiras o cintas magnéticas</t>
  </si>
  <si>
    <t>48</t>
  </si>
  <si>
    <t>Aparatos médicos, instrumentos ópticos de precisión, relojes</t>
  </si>
  <si>
    <t>Aparatos médicos y quirúrgicos y aparatos ortésicos y protésicos</t>
  </si>
  <si>
    <t>Instrumentos y aparatos de medición, verificación, análisis de navegación y para otros fines (excepto instrumentos ópticos); instrumentos de control de procesos industriales; sus partes, piezas y accesorios</t>
  </si>
  <si>
    <t>Instrumentos de óptica y aparatos y equipos fotográficos y sus partes, piezas y accesorios</t>
  </si>
  <si>
    <t>Relojes y sus partes y piezas</t>
  </si>
  <si>
    <t>49</t>
  </si>
  <si>
    <t>Equipo de transporte</t>
  </si>
  <si>
    <t>Vehículos automotores, remolques y semirremolques, y sus partes y piezas y accesorios</t>
  </si>
  <si>
    <t>Carrocerías (incluso cabinas) para vehículos automotores; remolques y semirremolques, y sus partes, piezas y accesorios</t>
  </si>
  <si>
    <t>Buques</t>
  </si>
  <si>
    <t>Embarcaciones para deportes y recreo</t>
  </si>
  <si>
    <t>Locomotoras y material rodante de ferrocarril y tranvía y sus partes y piezas</t>
  </si>
  <si>
    <t>Aeronaves y naves espaciales y sus partes y piezas</t>
  </si>
  <si>
    <t>Otro equipo de transporte y sus partes y piezas</t>
  </si>
  <si>
    <t xml:space="preserve">Fuente: DIAN   Cálculos: DANE </t>
  </si>
  <si>
    <t>Cuadro 2</t>
  </si>
  <si>
    <t xml:space="preserve">Exportaciones, según capítulos del arancel  </t>
  </si>
  <si>
    <t>Total nacional</t>
  </si>
  <si>
    <t>Valores FOB (miles de dólares)</t>
  </si>
  <si>
    <t>Toneladas métricas netas</t>
  </si>
  <si>
    <t xml:space="preserve">Capítulo </t>
  </si>
  <si>
    <t xml:space="preserve">Descripción </t>
  </si>
  <si>
    <r>
      <t>2011</t>
    </r>
    <r>
      <rPr>
        <b/>
        <vertAlign val="superscript"/>
        <sz val="9"/>
        <rFont val="Arial"/>
        <family val="2"/>
      </rPr>
      <t>p</t>
    </r>
  </si>
  <si>
    <r>
      <t>2010</t>
    </r>
    <r>
      <rPr>
        <b/>
        <vertAlign val="superscript"/>
        <sz val="9"/>
        <rFont val="Arial"/>
        <family val="2"/>
      </rPr>
      <t>p</t>
    </r>
  </si>
  <si>
    <t>Variación %</t>
  </si>
  <si>
    <t>Contribución a la variación</t>
  </si>
  <si>
    <t>la variación</t>
  </si>
  <si>
    <t xml:space="preserve">Exportaciones totales </t>
  </si>
  <si>
    <t>-</t>
  </si>
  <si>
    <t>Animales vivos</t>
  </si>
  <si>
    <t>Carnes y despojos comestibles</t>
  </si>
  <si>
    <t>Pescados y crustáceos, moluscos e invertebrados acuáticos</t>
  </si>
  <si>
    <t>Leche y productos lácteos, huevos, miel</t>
  </si>
  <si>
    <t>Demás productos de origen animal</t>
  </si>
  <si>
    <t>Plantas vivas y productos de la floricultura</t>
  </si>
  <si>
    <t>Legumbres y hortalizas, plantas, raíces y tubérculos</t>
  </si>
  <si>
    <t>Frutos comestibles, cortezas de agrios o melones</t>
  </si>
  <si>
    <t>Café, té, yerba mate y especias</t>
  </si>
  <si>
    <t>Cereales</t>
  </si>
  <si>
    <t>Productos de molinería, malta, almidón y fécula</t>
  </si>
  <si>
    <t>Semillas y frutos oleaginosos, forrajes</t>
  </si>
  <si>
    <t>Gomas, resinas, y demás jugos y extractos vegetales</t>
  </si>
  <si>
    <t>Materias trenzables y demás productos vegetales</t>
  </si>
  <si>
    <t>Grasas y aceites animales o vegetales</t>
  </si>
  <si>
    <t>Preparaciones de carne, pescado, crustáceos, moluscos</t>
  </si>
  <si>
    <t>Azúcares y artículos confitería</t>
  </si>
  <si>
    <t>Cacao y sus preparaciones</t>
  </si>
  <si>
    <t>Preparaciones a base de cereal, harina, leche; pastelería</t>
  </si>
  <si>
    <t>Preparaciones de legumbres u hortalizas, frutos, otras</t>
  </si>
  <si>
    <t>Preparaciones alimenticias diversas</t>
  </si>
  <si>
    <t xml:space="preserve">Bebidas, líquidos alcohólicos y vinagre </t>
  </si>
  <si>
    <t>Residuos industrias alimentarias. Alimentos para animales</t>
  </si>
  <si>
    <t>Tabaco, sucedáneos del tabaco elaborados</t>
  </si>
  <si>
    <t>Sal; azufre; tierras y piedras; yesos, cales y cementos</t>
  </si>
  <si>
    <t>Minerales, escorias y cenizas</t>
  </si>
  <si>
    <t>Combustibles y aceites minerales y sus productos</t>
  </si>
  <si>
    <t>Productos químicos inorgánicos</t>
  </si>
  <si>
    <t>Productos químicos orgánicos</t>
  </si>
  <si>
    <t>Productos farmacéuticos</t>
  </si>
  <si>
    <t>Abonos</t>
  </si>
  <si>
    <t>Extractos curtientes, pinturas, tintas</t>
  </si>
  <si>
    <t>Aceites esenciales, perfumería, cosméticos</t>
  </si>
  <si>
    <t>Jabones, ceras artificiales, pastas</t>
  </si>
  <si>
    <t>Materias albuminoideas, colas</t>
  </si>
  <si>
    <t>Pólvoras, explosivos, fósforos</t>
  </si>
  <si>
    <t xml:space="preserve">Fuente: DANE - DIAN   Cálculos: DANE </t>
  </si>
  <si>
    <t>Productos fotográficos, cinematográficos</t>
  </si>
  <si>
    <t>Productos diversos de las industrias químicas</t>
  </si>
  <si>
    <t>Materias plásticas y manufacturas</t>
  </si>
  <si>
    <t>Caucho y manufacturas</t>
  </si>
  <si>
    <t>Pieles y cueros</t>
  </si>
  <si>
    <t>Manufacturas de cuero, artículos de viaje, bolsos</t>
  </si>
  <si>
    <t>Peletería y confecciones</t>
  </si>
  <si>
    <t>Madera, carbón vegetal y manufacturas de madera</t>
  </si>
  <si>
    <t>Corcho y sus manufacturas</t>
  </si>
  <si>
    <t>Manufactura de espartería y cestería</t>
  </si>
  <si>
    <t>Pastas de madera, desperdicios de papel o cartón</t>
  </si>
  <si>
    <t>Papel, cartón y sus manufacturas</t>
  </si>
  <si>
    <t>Productos editoriales, prensa, textos</t>
  </si>
  <si>
    <t>Seda</t>
  </si>
  <si>
    <t>Lana y pelo fino u ordinario; hilados y tejidos de crin</t>
  </si>
  <si>
    <t>Algodón</t>
  </si>
  <si>
    <t>Demás fibras vegetales, hilados de papel</t>
  </si>
  <si>
    <t>Filamentos sintéticos o artificiales</t>
  </si>
  <si>
    <t>Fibras sintéticas o artificiales discontinuas</t>
  </si>
  <si>
    <t>Guata, fieltro y telas sin tejer; cordeles ,cuerdas, cordajes</t>
  </si>
  <si>
    <t>Alfombras y materias textiles</t>
  </si>
  <si>
    <t>Tejidos especiales, superficies textiles con pelo</t>
  </si>
  <si>
    <t>Tejidos impregnados, recubiertos</t>
  </si>
  <si>
    <t>Tejidos de punto</t>
  </si>
  <si>
    <t>Prendas y complementos de vestir, de punto</t>
  </si>
  <si>
    <t>Prendas y complementos de vestir, excepto de punto</t>
  </si>
  <si>
    <t>Demás artículos textiles confeccionados</t>
  </si>
  <si>
    <t>Calzado, botines, artículos análogos y partes</t>
  </si>
  <si>
    <t>Artículos de sombrerería y partes</t>
  </si>
  <si>
    <t>Paraguas, bastones, látigos y sus partes</t>
  </si>
  <si>
    <t>Plumas, flores artificiales; manufactura de cabellos</t>
  </si>
  <si>
    <t>Manufacturas de piedra, yeso, cemento, mica y análogas</t>
  </si>
  <si>
    <t>Productos cerámicos</t>
  </si>
  <si>
    <t>Vidrio y manufacturas</t>
  </si>
  <si>
    <t>Perlas finas, piedras y metales preciosos</t>
  </si>
  <si>
    <t>Fundición, hierro y acero</t>
  </si>
  <si>
    <t>Manufactura de fundición, de hierro o acero</t>
  </si>
  <si>
    <t>Cobre y sus manufacturas</t>
  </si>
  <si>
    <t>Níquel y sus manufacturas</t>
  </si>
  <si>
    <t>Aluminio y sus manufacturas</t>
  </si>
  <si>
    <t>Plomo y manufacturas</t>
  </si>
  <si>
    <t>Zinc y manufacturas</t>
  </si>
  <si>
    <t>Estaño y manufacturas</t>
  </si>
  <si>
    <t>Demás metales comunes, "cermets" y manufacturas</t>
  </si>
  <si>
    <t>Herramientas y útiles, cuchillería y cubiertos</t>
  </si>
  <si>
    <t>Manufacturas diversas de metales comunes</t>
  </si>
  <si>
    <t>Reactores nucleares, calderas, máquinas y partes</t>
  </si>
  <si>
    <t>Aparatos y material eléctrico, de grabación o imagen</t>
  </si>
  <si>
    <t>Vehículos y material para vía férrea, aparatos de señalización</t>
  </si>
  <si>
    <t>Vehículos automóviles, tractores, ciclos, partes y accesorios</t>
  </si>
  <si>
    <t>Navegación aérea o espacial</t>
  </si>
  <si>
    <t>Navegación marítima o fluvial</t>
  </si>
  <si>
    <t>Instrumentos y aparatos de óptica, fotografía, cinematografía</t>
  </si>
  <si>
    <t>Relojería</t>
  </si>
  <si>
    <t>Instrumentos de música, partes y accesorios</t>
  </si>
  <si>
    <t>Armas y municiones, sus partes y accesorios</t>
  </si>
  <si>
    <t>Muebles</t>
  </si>
  <si>
    <t>Juguetes, artículos para recreo, deporte; partes y accesorios</t>
  </si>
  <si>
    <t>Manufacturas diversas</t>
  </si>
  <si>
    <t>Objetos de arte, de colección o de antigüedad</t>
  </si>
  <si>
    <t>Disposiciones de tratamiento especial</t>
  </si>
  <si>
    <t>Fuente: DANE - DIAN  Cáculos: DANE</t>
  </si>
  <si>
    <r>
      <t xml:space="preserve">p </t>
    </r>
    <r>
      <rPr>
        <sz val="9"/>
        <rFont val="Arial"/>
        <family val="2"/>
      </rPr>
      <t>Provisional</t>
    </r>
  </si>
  <si>
    <t xml:space="preserve">*  Variación superior 500%. </t>
  </si>
  <si>
    <t>Cuadro 4</t>
  </si>
  <si>
    <t>Exportaciones, según países de destino</t>
  </si>
  <si>
    <t xml:space="preserve">Destino </t>
  </si>
  <si>
    <t>Valor FOB (miles de dólares)</t>
  </si>
  <si>
    <t>Toneladas métricas</t>
  </si>
  <si>
    <t>Variación</t>
  </si>
  <si>
    <t>Contribución</t>
  </si>
  <si>
    <t xml:space="preserve">Participación </t>
  </si>
  <si>
    <t>Contribución a</t>
  </si>
  <si>
    <t>%</t>
  </si>
  <si>
    <t>a la variación</t>
  </si>
  <si>
    <t>(%)</t>
  </si>
  <si>
    <t xml:space="preserve">Total </t>
  </si>
  <si>
    <t>ALADI</t>
  </si>
  <si>
    <t xml:space="preserve">  Comunidad Andina</t>
  </si>
  <si>
    <t>Bolivia</t>
  </si>
  <si>
    <t>Ecuador</t>
  </si>
  <si>
    <t>Perú</t>
  </si>
  <si>
    <t xml:space="preserve">  Resto Aladi</t>
  </si>
  <si>
    <t>Argentina</t>
  </si>
  <si>
    <t>Brasil</t>
  </si>
  <si>
    <t>Chile</t>
  </si>
  <si>
    <t>Cuba</t>
  </si>
  <si>
    <t>México</t>
  </si>
  <si>
    <t>Paraguay</t>
  </si>
  <si>
    <t>Uruguay</t>
  </si>
  <si>
    <t>Venezuela</t>
  </si>
  <si>
    <t>Estados Unidos</t>
  </si>
  <si>
    <t>Puerto Rico</t>
  </si>
  <si>
    <t>Canadá</t>
  </si>
  <si>
    <r>
      <t>Unión Europea</t>
    </r>
    <r>
      <rPr>
        <b/>
        <vertAlign val="superscript"/>
        <sz val="9"/>
        <rFont val="Arial"/>
        <family val="2"/>
      </rPr>
      <t>a</t>
    </r>
  </si>
  <si>
    <t>Alemania</t>
  </si>
  <si>
    <t>Austria</t>
  </si>
  <si>
    <t>Bélgica</t>
  </si>
  <si>
    <t>Bulgaria</t>
  </si>
  <si>
    <t>Chipre</t>
  </si>
  <si>
    <t>Dinamarca</t>
  </si>
  <si>
    <t>Eslovaquia</t>
  </si>
  <si>
    <t>Eslovenia</t>
  </si>
  <si>
    <t>España</t>
  </si>
  <si>
    <t>Estonia</t>
  </si>
  <si>
    <t>Finlandia</t>
  </si>
  <si>
    <t>Francia</t>
  </si>
  <si>
    <t>Grecia</t>
  </si>
  <si>
    <t>Hungría</t>
  </si>
  <si>
    <t>Irlanda</t>
  </si>
  <si>
    <t>Italia</t>
  </si>
  <si>
    <t>Letonia</t>
  </si>
  <si>
    <t>Lituania</t>
  </si>
  <si>
    <t>Luxemburgo</t>
  </si>
  <si>
    <t>Malta</t>
  </si>
  <si>
    <t>Países Bajos</t>
  </si>
  <si>
    <t>Polonia</t>
  </si>
  <si>
    <t>Portugal</t>
  </si>
  <si>
    <t xml:space="preserve">Reino Unido </t>
  </si>
  <si>
    <t>Rumania</t>
  </si>
  <si>
    <t>República Checa</t>
  </si>
  <si>
    <t>Suecia</t>
  </si>
  <si>
    <t>Japón</t>
  </si>
  <si>
    <t>China</t>
  </si>
  <si>
    <t>Costa Rica</t>
  </si>
  <si>
    <t xml:space="preserve">República Dominicana </t>
  </si>
  <si>
    <t>Suiza</t>
  </si>
  <si>
    <t>Resto de países</t>
  </si>
  <si>
    <t>Fuente: DANE - DIAN Cálculos: DANE</t>
  </si>
  <si>
    <r>
      <t>p</t>
    </r>
    <r>
      <rPr>
        <sz val="9"/>
        <rFont val="Arial"/>
        <family val="2"/>
      </rPr>
      <t xml:space="preserve"> Cifras provisionales</t>
    </r>
  </si>
  <si>
    <r>
      <t xml:space="preserve">a </t>
    </r>
    <r>
      <rPr>
        <sz val="9"/>
        <rFont val="Arial"/>
        <family val="2"/>
      </rPr>
      <t xml:space="preserve">Se incluyen en la Unión Europea los 27 países miembros actuales. </t>
    </r>
  </si>
  <si>
    <t xml:space="preserve">* Variación superior a 500%. </t>
  </si>
  <si>
    <t xml:space="preserve">Estados  Unidos  </t>
  </si>
  <si>
    <t xml:space="preserve">Venezuela </t>
  </si>
  <si>
    <t xml:space="preserve">Perú </t>
  </si>
  <si>
    <t>Comunidad Andina</t>
  </si>
  <si>
    <t xml:space="preserve">Alemania </t>
  </si>
  <si>
    <t>Resto ALADI</t>
  </si>
  <si>
    <t xml:space="preserve">Países Bajos </t>
  </si>
  <si>
    <t xml:space="preserve">Mercosur </t>
  </si>
  <si>
    <t xml:space="preserve">Japón </t>
  </si>
  <si>
    <t>NAFTA</t>
  </si>
  <si>
    <t xml:space="preserve">Francia </t>
  </si>
  <si>
    <t xml:space="preserve">Bélgica </t>
  </si>
  <si>
    <t xml:space="preserve">Ecuador </t>
  </si>
  <si>
    <t>Cuadro 5</t>
  </si>
  <si>
    <t>Exportaciones según CIIU Rev. 3</t>
  </si>
  <si>
    <t>CIIU</t>
  </si>
  <si>
    <r>
      <t xml:space="preserve"> 2011</t>
    </r>
    <r>
      <rPr>
        <b/>
        <vertAlign val="superscript"/>
        <sz val="9"/>
        <rFont val="Arial"/>
        <family val="2"/>
      </rPr>
      <t>p</t>
    </r>
  </si>
  <si>
    <r>
      <t xml:space="preserve"> 2010</t>
    </r>
    <r>
      <rPr>
        <b/>
        <vertAlign val="superscript"/>
        <sz val="9"/>
        <rFont val="Arial"/>
        <family val="2"/>
      </rPr>
      <t>p</t>
    </r>
  </si>
  <si>
    <t>Participación (%)</t>
  </si>
  <si>
    <t>Total</t>
  </si>
  <si>
    <t>A</t>
  </si>
  <si>
    <t>Sector agropecuario, ganadería, caza y silvicultura</t>
  </si>
  <si>
    <t>01</t>
  </si>
  <si>
    <t xml:space="preserve"> Agricultura, ganadería y caza</t>
  </si>
  <si>
    <t xml:space="preserve"> 011</t>
  </si>
  <si>
    <t xml:space="preserve"> Producción  agrícola</t>
  </si>
  <si>
    <t xml:space="preserve"> 012</t>
  </si>
  <si>
    <t xml:space="preserve"> Producción pecuaria</t>
  </si>
  <si>
    <t xml:space="preserve"> 015</t>
  </si>
  <si>
    <t xml:space="preserve"> Caza ordinaria </t>
  </si>
  <si>
    <t>02</t>
  </si>
  <si>
    <t>Silvicultura y extracción de madera</t>
  </si>
  <si>
    <t>B</t>
  </si>
  <si>
    <t>Pesca</t>
  </si>
  <si>
    <t>05</t>
  </si>
  <si>
    <t xml:space="preserve"> Pesca, producción de peces en criaderos y granjas piscícolas</t>
  </si>
  <si>
    <t>C</t>
  </si>
  <si>
    <t>Sector minero</t>
  </si>
  <si>
    <t xml:space="preserve"> Extracción carbón,  lignítico y turba</t>
  </si>
  <si>
    <t>11</t>
  </si>
  <si>
    <t xml:space="preserve"> Extracción de petróleo crudo y gas natural</t>
  </si>
  <si>
    <t>13</t>
  </si>
  <si>
    <t xml:space="preserve"> Extracción de minerales metalíferos</t>
  </si>
  <si>
    <t>14</t>
  </si>
  <si>
    <t xml:space="preserve"> Explotación de minerales no metálicos</t>
  </si>
  <si>
    <t>D</t>
  </si>
  <si>
    <t>Sector Industrial</t>
  </si>
  <si>
    <t xml:space="preserve"> 15</t>
  </si>
  <si>
    <t xml:space="preserve"> Productos alimenticios y  bebidas</t>
  </si>
  <si>
    <t xml:space="preserve"> 151</t>
  </si>
  <si>
    <t>Producción, transformación y conservación de carne y pescado</t>
  </si>
  <si>
    <t xml:space="preserve"> 152</t>
  </si>
  <si>
    <t>Elaboración de frutas, legumbres, hortalizas, aceites y grasa</t>
  </si>
  <si>
    <t xml:space="preserve"> 153</t>
  </si>
  <si>
    <t>Elaboración de productos lácteos</t>
  </si>
  <si>
    <t xml:space="preserve"> 154</t>
  </si>
  <si>
    <t>Elaboración de productos de molinería, almidones y derivados  y alimentos preparados para animales</t>
  </si>
  <si>
    <t xml:space="preserve"> 155</t>
  </si>
  <si>
    <t>Elaboración de productos de panadería, macarrones, fideos, alcuzcuz y  similares</t>
  </si>
  <si>
    <t xml:space="preserve"> 156</t>
  </si>
  <si>
    <t>Elaboración de productos de café</t>
  </si>
  <si>
    <t xml:space="preserve"> 157</t>
  </si>
  <si>
    <t>Ingenios, refinerías de azúcar y trapiches</t>
  </si>
  <si>
    <t xml:space="preserve"> 158</t>
  </si>
  <si>
    <t>Elaboración de otros productos alimenticios</t>
  </si>
  <si>
    <t xml:space="preserve"> 159</t>
  </si>
  <si>
    <t>Elaboración de bebidas</t>
  </si>
  <si>
    <t xml:space="preserve"> 16</t>
  </si>
  <si>
    <t xml:space="preserve"> Fabricación de productos de tabaco</t>
  </si>
  <si>
    <t xml:space="preserve"> 160</t>
  </si>
  <si>
    <t xml:space="preserve"> 17</t>
  </si>
  <si>
    <t xml:space="preserve"> Fabricación de productos textiles</t>
  </si>
  <si>
    <t xml:space="preserve"> 171</t>
  </si>
  <si>
    <t>Preparación e hilatura de fibras textiles</t>
  </si>
  <si>
    <t xml:space="preserve"> 172</t>
  </si>
  <si>
    <t>Tejedura de productos textiles</t>
  </si>
  <si>
    <t xml:space="preserve"> 174</t>
  </si>
  <si>
    <t>Fabricación de otros productos textiles</t>
  </si>
  <si>
    <t xml:space="preserve"> 175</t>
  </si>
  <si>
    <t>Fabricación de tejidos y artículos de punto y ganchillo</t>
  </si>
  <si>
    <t xml:space="preserve"> 18</t>
  </si>
  <si>
    <t>Fabricación de prendas de vestir; preparado y teñido de pieles</t>
  </si>
  <si>
    <t xml:space="preserve"> 181</t>
  </si>
  <si>
    <t>Fabricación de prendas de vestir, excepto las de piel</t>
  </si>
  <si>
    <t xml:space="preserve"> 182</t>
  </si>
  <si>
    <t>Preparado y teñido de pieles; fabricación de artículos de piel</t>
  </si>
  <si>
    <t xml:space="preserve"> 19</t>
  </si>
  <si>
    <t>Curtido y preparado de cueros; calzado; artículos de viaje, maletas, bolsos de mano y similares; artículos de talabartería y guarnicionería.</t>
  </si>
  <si>
    <t xml:space="preserve"> 191</t>
  </si>
  <si>
    <t>Curtido y preparado de cueros</t>
  </si>
  <si>
    <t xml:space="preserve"> 192</t>
  </si>
  <si>
    <t>Fabricación de calzado</t>
  </si>
  <si>
    <t xml:space="preserve"> 193</t>
  </si>
  <si>
    <t>Fabricación de artículos de viaje, bolsos de mano, y similares; artículos de talabartería y guarnicionería</t>
  </si>
  <si>
    <t xml:space="preserve"> 20</t>
  </si>
  <si>
    <t>Transformación de la madera y fabricación de productos de madera y de corcho, excepto muebles; Fabricación de artículos de cestería y espartería</t>
  </si>
  <si>
    <t xml:space="preserve"> 200</t>
  </si>
  <si>
    <t xml:space="preserve"> 201</t>
  </si>
  <si>
    <t>Aserrado, acepillado e impregnación de la madera</t>
  </si>
  <si>
    <t xml:space="preserve"> 202</t>
  </si>
  <si>
    <t>Fabricación de hojas de madera para enchapado; fabricación de tableros  y paneles</t>
  </si>
  <si>
    <t xml:space="preserve"> 203</t>
  </si>
  <si>
    <t>Fabricación de partes y piezas de carpintería para edificios y construcciones</t>
  </si>
  <si>
    <t xml:space="preserve"> 204</t>
  </si>
  <si>
    <t>Fabricación de recientes de madera</t>
  </si>
  <si>
    <t xml:space="preserve"> 209</t>
  </si>
  <si>
    <t>Fabricación de otros productos de madera; artículos de corcho, cestería y espartería</t>
  </si>
  <si>
    <t xml:space="preserve"> 21</t>
  </si>
  <si>
    <t xml:space="preserve"> Fabricación de papel, cartón y productos de papel y cartón</t>
  </si>
  <si>
    <t xml:space="preserve"> 210</t>
  </si>
  <si>
    <t>Fabricación de papel, cartón y productos de papel y cartón</t>
  </si>
  <si>
    <t xml:space="preserve"> 22</t>
  </si>
  <si>
    <t>Actividades de edición e impresión y de reproducción de grabaciones</t>
  </si>
  <si>
    <t xml:space="preserve"> 221</t>
  </si>
  <si>
    <t>Actividades de edición</t>
  </si>
  <si>
    <t xml:space="preserve"> 222</t>
  </si>
  <si>
    <t>Actividades de impresión</t>
  </si>
  <si>
    <t xml:space="preserve"> 223</t>
  </si>
  <si>
    <t>Actividades de servicios relacionadas con las de impresión</t>
  </si>
  <si>
    <t xml:space="preserve"> 23</t>
  </si>
  <si>
    <t xml:space="preserve">Coquización, Fabricación de productos de la refinación del petróleo, y combustible nuclear </t>
  </si>
  <si>
    <t xml:space="preserve"> 231</t>
  </si>
  <si>
    <t>Fabricación de productos de hornos de coque</t>
  </si>
  <si>
    <t xml:space="preserve"> 232</t>
  </si>
  <si>
    <t>Fabricación de productos de la refinación del petróleo</t>
  </si>
  <si>
    <t xml:space="preserve"> 233</t>
  </si>
  <si>
    <t>Elaboración de combustible nuclear</t>
  </si>
  <si>
    <t xml:space="preserve"> 24</t>
  </si>
  <si>
    <t xml:space="preserve"> Fabricación de sustancias y  productos químicos</t>
  </si>
  <si>
    <t xml:space="preserve"> 241</t>
  </si>
  <si>
    <t>Fabricación de sustancias químicas básicas</t>
  </si>
  <si>
    <t xml:space="preserve"> 242</t>
  </si>
  <si>
    <t>Fabricación de otros productos químicos</t>
  </si>
  <si>
    <t xml:space="preserve"> 243</t>
  </si>
  <si>
    <t>Fabricación de fibras sintéticas y artificiales</t>
  </si>
  <si>
    <t xml:space="preserve"> 25</t>
  </si>
  <si>
    <t xml:space="preserve"> Fabricación de productos de caucho y plástico</t>
  </si>
  <si>
    <t xml:space="preserve"> 251</t>
  </si>
  <si>
    <t>Fabricación de productos de caucho</t>
  </si>
  <si>
    <t xml:space="preserve"> 252</t>
  </si>
  <si>
    <t>Fabricación de productos de plástico</t>
  </si>
  <si>
    <t xml:space="preserve"> 26</t>
  </si>
  <si>
    <t xml:space="preserve"> Fabricación de otros  productos minerales no metálicos</t>
  </si>
  <si>
    <t xml:space="preserve"> 261</t>
  </si>
  <si>
    <t>Fabricación de vidrio y de productos de vidrio</t>
  </si>
  <si>
    <t xml:space="preserve"> 269</t>
  </si>
  <si>
    <t xml:space="preserve">Fabricación de productos minerales no metálicos </t>
  </si>
  <si>
    <t xml:space="preserve"> 27</t>
  </si>
  <si>
    <t xml:space="preserve"> Fabricación de productos metalúrgicos básicos</t>
  </si>
  <si>
    <t xml:space="preserve"> 271</t>
  </si>
  <si>
    <t>Industrias básicas de hierro y de acero</t>
  </si>
  <si>
    <t xml:space="preserve"> 272</t>
  </si>
  <si>
    <t>Industrias básicas de metales preciosos y de metales no ferrosos</t>
  </si>
  <si>
    <t xml:space="preserve"> 273</t>
  </si>
  <si>
    <t>Fundición de metales</t>
  </si>
  <si>
    <t xml:space="preserve"> 28</t>
  </si>
  <si>
    <t>Fabricación de productos elaborados de metal, excepto maquinaria y equipo</t>
  </si>
  <si>
    <t xml:space="preserve"> 281</t>
  </si>
  <si>
    <t>Fabricación de productos metálicos para uso estructural, tanques, depósitos y generadores de vapor</t>
  </si>
  <si>
    <t xml:space="preserve"> 289</t>
  </si>
  <si>
    <t>Fabricación de otros productos elaborados de metal y actividades de servicios relacionados con el trabajo de metales</t>
  </si>
  <si>
    <t xml:space="preserve"> 29</t>
  </si>
  <si>
    <t xml:space="preserve"> Fabricación de maquinaria y equipo n.c.p</t>
  </si>
  <si>
    <t xml:space="preserve"> 291</t>
  </si>
  <si>
    <t>Fabricación de maquinaria de uso general</t>
  </si>
  <si>
    <t xml:space="preserve"> 292</t>
  </si>
  <si>
    <t>Fabricación de maquinaria de uso especial</t>
  </si>
  <si>
    <t xml:space="preserve"> 293</t>
  </si>
  <si>
    <t>Fabricación de aparatos de uso doméstico ncp</t>
  </si>
  <si>
    <t xml:space="preserve"> 30</t>
  </si>
  <si>
    <t>Fabricación de maquinaria de oficina, contabilidad e informática</t>
  </si>
  <si>
    <t xml:space="preserve"> 300</t>
  </si>
  <si>
    <t xml:space="preserve"> 31</t>
  </si>
  <si>
    <t>Fabricación de maquinaria y aparatos eléctricos n.c.p</t>
  </si>
  <si>
    <t xml:space="preserve"> 311</t>
  </si>
  <si>
    <t>Fabricación de motores, generadores y transformadores</t>
  </si>
  <si>
    <t xml:space="preserve"> 312</t>
  </si>
  <si>
    <t>Fabricación de aparatos de distribución y control de la energía eléctrica</t>
  </si>
  <si>
    <t xml:space="preserve"> 313</t>
  </si>
  <si>
    <t>Fabricación de hilos y cables aislados</t>
  </si>
  <si>
    <t xml:space="preserve"> 314</t>
  </si>
  <si>
    <t>Fabricación de acumuladores y de pilas eléctricas</t>
  </si>
  <si>
    <t xml:space="preserve"> 315</t>
  </si>
  <si>
    <t>Fabricación de lámparas eléctricas y equipos de iluminación</t>
  </si>
  <si>
    <t xml:space="preserve"> 319</t>
  </si>
  <si>
    <t>Fabricación de otros tipos de equipo eléctrico n.c.p</t>
  </si>
  <si>
    <t xml:space="preserve"> 32</t>
  </si>
  <si>
    <t>Fabricación de equipo y aparatos de radio, televisión y comunicaciones</t>
  </si>
  <si>
    <t xml:space="preserve"> 321</t>
  </si>
  <si>
    <t>Fabricación de tubos y válvulas electrónicas y de otros componentes electrónicos</t>
  </si>
  <si>
    <t xml:space="preserve"> 322</t>
  </si>
  <si>
    <t>Fabricación de transmisores de radio y televisión y de aparatos para telefonía y telegrafía</t>
  </si>
  <si>
    <t xml:space="preserve"> 323</t>
  </si>
  <si>
    <t>Fabricación de receptores de radio y televisión, de aparatos de grabación y reproducción del sonido o de la imagen, y conexos</t>
  </si>
  <si>
    <t xml:space="preserve"> 33</t>
  </si>
  <si>
    <t>Fabricación de instrumentos médicos, ópticos y de precisión y fabricación de relojes</t>
  </si>
  <si>
    <t xml:space="preserve"> 331</t>
  </si>
  <si>
    <t>Fabricación de aparatos e instrumentos médicos, excepto instrumentos de ópticas</t>
  </si>
  <si>
    <t xml:space="preserve"> 332</t>
  </si>
  <si>
    <t>Fabricación de instrumentos ópticos y de equipo fotográfico</t>
  </si>
  <si>
    <t xml:space="preserve"> 333</t>
  </si>
  <si>
    <t xml:space="preserve">Fabricación de relojes </t>
  </si>
  <si>
    <t xml:space="preserve"> 34</t>
  </si>
  <si>
    <t>Fabricación de vehículos automotores, remolques y semirremolques</t>
  </si>
  <si>
    <t xml:space="preserve"> 341</t>
  </si>
  <si>
    <t>Fabricación de vehículos automotores y sus motores</t>
  </si>
  <si>
    <t xml:space="preserve"> 342</t>
  </si>
  <si>
    <t>Fabricación de carrocerías para vehículos automotores; fabricación de remolques y semiremolques</t>
  </si>
  <si>
    <t xml:space="preserve"> 343</t>
  </si>
  <si>
    <t>Fabricación de partes, piezas y accesorios (autopartes) para vehículos automotores y para sus motores</t>
  </si>
  <si>
    <t xml:space="preserve"> 35</t>
  </si>
  <si>
    <t xml:space="preserve"> Fabricación de otros tipos de equipo de transporte ncp</t>
  </si>
  <si>
    <t xml:space="preserve"> 351</t>
  </si>
  <si>
    <t>Construcción y reparación de buques y otras embarcaciones</t>
  </si>
  <si>
    <t xml:space="preserve"> 352</t>
  </si>
  <si>
    <t>Fabricación de locomotoras y de material rodante para ferrocarriles y tranvías</t>
  </si>
  <si>
    <t xml:space="preserve"> 353</t>
  </si>
  <si>
    <t>Fabricación de aeronaves y de naves espaciales</t>
  </si>
  <si>
    <t xml:space="preserve"> 359</t>
  </si>
  <si>
    <t>Fabricación de otros tipos de equipo de transporte ncp</t>
  </si>
  <si>
    <t xml:space="preserve"> 36</t>
  </si>
  <si>
    <t>Fabricación de muebles; industrias manufactureras ncp</t>
  </si>
  <si>
    <t xml:space="preserve"> 361</t>
  </si>
  <si>
    <t>Fabricación de muebles</t>
  </si>
  <si>
    <t xml:space="preserve"> 369</t>
  </si>
  <si>
    <t>Industrias manufactureras ncp</t>
  </si>
  <si>
    <t>Reciclaje</t>
  </si>
  <si>
    <t>Reciclaje de desperdicios y de desechos metálicos</t>
  </si>
  <si>
    <t>E</t>
  </si>
  <si>
    <t>Suministro de electricidad, gas y agua</t>
  </si>
  <si>
    <t xml:space="preserve"> 40</t>
  </si>
  <si>
    <t xml:space="preserve"> Suministro de electricidad, gas, vapor y agua caliente</t>
  </si>
  <si>
    <t>G</t>
  </si>
  <si>
    <t>51</t>
  </si>
  <si>
    <t>I</t>
  </si>
  <si>
    <t>Transporte Almacenamiento y comunicaciones</t>
  </si>
  <si>
    <t>64</t>
  </si>
  <si>
    <t xml:space="preserve"> Correo y telecomunicaciones</t>
  </si>
  <si>
    <t>K</t>
  </si>
  <si>
    <t>Actividades inmobiliarias, empresariales y de alquiler</t>
  </si>
  <si>
    <t xml:space="preserve"> 74</t>
  </si>
  <si>
    <t xml:space="preserve"> Otras actividades empresariales</t>
  </si>
  <si>
    <t>O</t>
  </si>
  <si>
    <t>Otras actividades de servicios comunitarios, sociales y personales</t>
  </si>
  <si>
    <t xml:space="preserve"> 92</t>
  </si>
  <si>
    <t>Actividades de esparcimiento y actividades culturales y deportivas</t>
  </si>
  <si>
    <t>Otras actividades de servicios</t>
  </si>
  <si>
    <t>000</t>
  </si>
  <si>
    <t>Partidas no correlacionadas</t>
  </si>
  <si>
    <t xml:space="preserve">Fuente: DIAN - DANE   Cálculos: DANE </t>
  </si>
  <si>
    <t>* Variación superior a 500%</t>
  </si>
  <si>
    <t>N.C.P. No Clasificado Previamente</t>
  </si>
  <si>
    <r>
      <t>1</t>
    </r>
    <r>
      <rPr>
        <sz val="9"/>
        <rFont val="Arial"/>
        <family val="2"/>
      </rPr>
      <t xml:space="preserve"> Se refiere únicamente a aserrín, desperdicios y desechos, de madera.</t>
    </r>
  </si>
  <si>
    <r>
      <t xml:space="preserve">2  </t>
    </r>
    <r>
      <rPr>
        <sz val="9"/>
        <rFont val="Arial"/>
        <family val="2"/>
      </rPr>
      <t>Se refiere a artículos de prenderia, neumaticos usados, desperdicios y desechos de diversos origenes industriales y, barcos para desguace.</t>
    </r>
  </si>
  <si>
    <r>
      <t xml:space="preserve">3  </t>
    </r>
    <r>
      <rPr>
        <sz val="9"/>
        <rFont val="Arial"/>
        <family val="2"/>
      </rPr>
      <t>Se refiere a envios urgentes y  paquetes postales</t>
    </r>
  </si>
  <si>
    <r>
      <t xml:space="preserve">4  </t>
    </r>
    <r>
      <rPr>
        <sz val="9"/>
        <rFont val="Arial"/>
        <family val="2"/>
      </rPr>
      <t xml:space="preserve">Se refiere a planos y dibujos originales hechos a mano, placas, películas, cartones y textiles fotográficos sin revelar  </t>
    </r>
  </si>
  <si>
    <r>
      <t xml:space="preserve">6  </t>
    </r>
    <r>
      <rPr>
        <sz val="9"/>
        <rFont val="Arial"/>
        <family val="2"/>
      </rPr>
      <t xml:space="preserve">Se refiere a peliculas cinematograficas reveladas, pinturas hechas a mano,  esculturas, sellos de correos,  colecciones y especimenes para colecciones de zoologia, botanica, mineralogia, o anatomia, antiguedades y objetos de arte. </t>
    </r>
  </si>
  <si>
    <t>Cuadro 7</t>
  </si>
  <si>
    <t>Exportaciones, según aduanas</t>
  </si>
  <si>
    <t>Aduanas</t>
  </si>
  <si>
    <t xml:space="preserve">Contribución </t>
  </si>
  <si>
    <t>Fuente:  DANE - DIAN  Cálculos: DANE</t>
  </si>
  <si>
    <t xml:space="preserve">Nota:  Aduana de Uraba anteriormente aduana de Turbo </t>
  </si>
  <si>
    <t>p provisional</t>
  </si>
  <si>
    <t>Animales y sus productos</t>
  </si>
  <si>
    <t xml:space="preserve">  - Pescados y otros</t>
  </si>
  <si>
    <t>Vegetales</t>
  </si>
  <si>
    <t xml:space="preserve">  -  Plantas y productos de la floricultura</t>
  </si>
  <si>
    <t xml:space="preserve">  -  Frutos comestibles</t>
  </si>
  <si>
    <t>Café, té y especias</t>
  </si>
  <si>
    <t>Alimentos, bebidas y tabaco</t>
  </si>
  <si>
    <t xml:space="preserve">  -  Azúcares y confites</t>
  </si>
  <si>
    <t>Minerales</t>
  </si>
  <si>
    <t>Combustibles</t>
  </si>
  <si>
    <t>Productos químicos</t>
  </si>
  <si>
    <t>Materias plásticas</t>
  </si>
  <si>
    <t>Cueros y productos</t>
  </si>
  <si>
    <t>Papel y sus manufacturas</t>
  </si>
  <si>
    <t>Textiles</t>
  </si>
  <si>
    <t>Confecciones</t>
  </si>
  <si>
    <t>Perlas y piedras preciosas</t>
  </si>
  <si>
    <t>Metales y sus manufacturas</t>
  </si>
  <si>
    <t>Maquinaria eléctrica</t>
  </si>
  <si>
    <t>Vehículos</t>
  </si>
  <si>
    <t>Demás grupos de productos</t>
  </si>
  <si>
    <t xml:space="preserve">Grupo de productos </t>
  </si>
  <si>
    <r>
      <t xml:space="preserve">Totales </t>
    </r>
    <r>
      <rPr>
        <b/>
        <vertAlign val="superscript"/>
        <sz val="9"/>
        <rFont val="Arial"/>
        <family val="2"/>
      </rPr>
      <t>1</t>
    </r>
  </si>
  <si>
    <t>Fuente: DANE - DIAN  Cálculos: DANE</t>
  </si>
  <si>
    <r>
      <t>1</t>
    </r>
    <r>
      <rPr>
        <sz val="9"/>
        <rFont val="Arial"/>
        <family val="2"/>
      </rPr>
      <t xml:space="preserve"> Corresponde al total del grupo de productos</t>
    </r>
  </si>
  <si>
    <t>Cuadro 14</t>
  </si>
  <si>
    <t>Exportaciones tradicionales según países de destino</t>
  </si>
  <si>
    <t xml:space="preserve">Países de </t>
  </si>
  <si>
    <t xml:space="preserve">       Valor FOB (miles de dólares)</t>
  </si>
  <si>
    <t>Toneladas Métricas</t>
  </si>
  <si>
    <t xml:space="preserve">destino </t>
  </si>
  <si>
    <t>(%) 2011</t>
  </si>
  <si>
    <t xml:space="preserve">  Comunidad Andina </t>
  </si>
  <si>
    <t xml:space="preserve">Fuente: DANE -  DIAN Cálculos: DANE </t>
  </si>
  <si>
    <t>Cuadro 15</t>
  </si>
  <si>
    <t>Exportaciones tradicionales según aduanas</t>
  </si>
  <si>
    <t>Valor FOB (Miles de dólares)</t>
  </si>
  <si>
    <t>Toneladas  métricas</t>
  </si>
  <si>
    <t xml:space="preserve">Fuente: DANE  - DIAN  Cálculos: DANE </t>
  </si>
  <si>
    <t>p provisionales</t>
  </si>
  <si>
    <t>Cuadro 16</t>
  </si>
  <si>
    <t>Exportaciones no tradicionales según países de destino</t>
  </si>
  <si>
    <t>Totales</t>
  </si>
  <si>
    <t>Cuadro 17</t>
  </si>
  <si>
    <t>Exportaciones no tradicionales según aduanas</t>
  </si>
  <si>
    <t>Toneladas métricas Netas</t>
  </si>
  <si>
    <t xml:space="preserve">Total  </t>
  </si>
  <si>
    <t xml:space="preserve">Nota:  Aduana de Urabá anteriormente aduana de Turbo </t>
  </si>
  <si>
    <t xml:space="preserve">Departamento de </t>
  </si>
  <si>
    <t>Miles de dólares</t>
  </si>
  <si>
    <t xml:space="preserve">Variación  </t>
  </si>
  <si>
    <t>Participación</t>
  </si>
  <si>
    <t>Origen</t>
  </si>
  <si>
    <t>a variación</t>
  </si>
  <si>
    <t>Cuadro 1</t>
  </si>
  <si>
    <t>Exportaciones de Colombia</t>
  </si>
  <si>
    <t xml:space="preserve">    Valor FOB (miles de dólares)</t>
  </si>
  <si>
    <t xml:space="preserve"> Toneladas métricas netas</t>
  </si>
  <si>
    <r>
      <t xml:space="preserve"> 2011</t>
    </r>
    <r>
      <rPr>
        <b/>
        <vertAlign val="superscript"/>
        <sz val="8"/>
        <rFont val="Arial"/>
        <family val="2"/>
      </rPr>
      <t>p</t>
    </r>
  </si>
  <si>
    <t xml:space="preserve">   </t>
  </si>
  <si>
    <t>Exportaciones tradicionales</t>
  </si>
  <si>
    <t xml:space="preserve">     </t>
  </si>
  <si>
    <t xml:space="preserve">      Café </t>
  </si>
  <si>
    <t xml:space="preserve">      Carbón</t>
  </si>
  <si>
    <t xml:space="preserve">      Ferroníquel</t>
  </si>
  <si>
    <t>Exportaciones no tradicionales</t>
  </si>
  <si>
    <t xml:space="preserve">Nota: Por metodologia internacional se incluyen las exportaciones de mercancias que resultaron averiadas, defectuosas o impropias para el fin que se importaron.  </t>
  </si>
  <si>
    <r>
      <t xml:space="preserve">      Petróleo y sus derivados </t>
    </r>
    <r>
      <rPr>
        <vertAlign val="superscript"/>
        <sz val="9"/>
        <rFont val="Arial"/>
        <family val="2"/>
      </rPr>
      <t>b</t>
    </r>
  </si>
  <si>
    <r>
      <t xml:space="preserve">      Sin oro ni esmeraldas </t>
    </r>
    <r>
      <rPr>
        <vertAlign val="superscript"/>
        <sz val="9"/>
        <rFont val="Arial"/>
        <family val="2"/>
      </rPr>
      <t>g</t>
    </r>
  </si>
  <si>
    <r>
      <t xml:space="preserve">Exportaciones totales </t>
    </r>
    <r>
      <rPr>
        <vertAlign val="superscript"/>
        <sz val="9"/>
        <rFont val="Arial"/>
        <family val="2"/>
      </rPr>
      <t>a</t>
    </r>
  </si>
  <si>
    <r>
      <t>BIENES PRIMARIOS</t>
    </r>
    <r>
      <rPr>
        <b/>
        <vertAlign val="superscript"/>
        <sz val="9"/>
        <rFont val="Arial"/>
        <family val="2"/>
      </rPr>
      <t>a</t>
    </r>
  </si>
  <si>
    <r>
      <t>Manufacturas basadas en recursos naturales</t>
    </r>
    <r>
      <rPr>
        <vertAlign val="superscript"/>
        <sz val="9"/>
        <rFont val="Arial"/>
        <family val="2"/>
      </rPr>
      <t>b</t>
    </r>
  </si>
  <si>
    <r>
      <t>OTRAS TRANSACCIONES</t>
    </r>
    <r>
      <rPr>
        <b/>
        <vertAlign val="superscript"/>
        <sz val="9"/>
        <rFont val="Arial"/>
        <family val="2"/>
      </rPr>
      <t>f</t>
    </r>
  </si>
  <si>
    <r>
      <t>a</t>
    </r>
    <r>
      <rPr>
        <sz val="8"/>
        <rFont val="Arial"/>
        <family val="2"/>
      </rPr>
      <t xml:space="preserve"> No incluyen exportaciones con tratamiento especial (exportaciones temporales, reexportaciones sin reintegro, etc).</t>
    </r>
  </si>
  <si>
    <r>
      <t>b</t>
    </r>
    <r>
      <rPr>
        <sz val="8"/>
        <rFont val="Arial"/>
        <family val="2"/>
      </rPr>
      <t xml:space="preserve"> Información suministrada por ECOPETROL y las empresas privadas exportadores de petróleo.  No incluye exportaciones de</t>
    </r>
  </si>
  <si>
    <r>
      <t>g</t>
    </r>
    <r>
      <rPr>
        <sz val="8"/>
        <rFont val="Arial"/>
        <family val="2"/>
      </rPr>
      <t xml:space="preserve"> Exportaciones no tradicionales sin oro ( incluye desperdicios y desechos de oro) ni esmeraldas.</t>
    </r>
  </si>
  <si>
    <r>
      <t>p</t>
    </r>
    <r>
      <rPr>
        <sz val="8"/>
        <rFont val="Arial"/>
        <family val="2"/>
      </rPr>
      <t xml:space="preserve"> Cifras provisionales.</t>
    </r>
  </si>
  <si>
    <t xml:space="preserve">Comercio al por mayor </t>
  </si>
  <si>
    <t xml:space="preserve">Comercio al por menor y por menor </t>
  </si>
  <si>
    <t>Var &gt; 500%  //  *</t>
  </si>
  <si>
    <t>Equipo y aparatos de radio, televisión y comunicaciones</t>
  </si>
  <si>
    <t>Fabricación de inst. médicos, ópticos y de precisión y  relojes</t>
  </si>
  <si>
    <t>Enero - diciembre</t>
  </si>
  <si>
    <t>Diciembre</t>
  </si>
  <si>
    <t>Cuadro 22</t>
  </si>
  <si>
    <t>País de destino</t>
  </si>
  <si>
    <t>Capítulo del arancel</t>
  </si>
  <si>
    <t>Descripción</t>
  </si>
  <si>
    <t>Miles de dólares FOB</t>
  </si>
  <si>
    <t>Demás</t>
  </si>
  <si>
    <t>Vehículos y sus partes</t>
  </si>
  <si>
    <t>Panamá</t>
  </si>
  <si>
    <t>Aruba</t>
  </si>
  <si>
    <t>Reino Unido</t>
  </si>
  <si>
    <t>Trinidad y Tobago</t>
  </si>
  <si>
    <t>Israel</t>
  </si>
  <si>
    <t>Calderas, máquinas y partes</t>
  </si>
  <si>
    <t>India</t>
  </si>
  <si>
    <t>República Dominicana</t>
  </si>
  <si>
    <t>Cuadro 29</t>
  </si>
  <si>
    <t>Exportaciones totales, según principales capítulos del arancel y posiciones arancelarias</t>
  </si>
  <si>
    <t>Posición arancelaria</t>
  </si>
  <si>
    <t>Pañales para bebés.</t>
  </si>
  <si>
    <t>Compresas y tampones higiénicos</t>
  </si>
  <si>
    <t>Papel higienico.</t>
  </si>
  <si>
    <t>Perfumes y aguas de tocador.</t>
  </si>
  <si>
    <t>Las demás preparaciones de belleza, de maquillaje y para el cuidado de la piel, excepto los medicamentos, incluidas las preparaciones antisolares y bronceadoras.</t>
  </si>
  <si>
    <t>Las demás preparaciones capilares.</t>
  </si>
  <si>
    <t>Champues para el cabello.</t>
  </si>
  <si>
    <t>Preparaciones para el maquillaje de los ojos, excepto los medicamentos.</t>
  </si>
  <si>
    <t>Los demás medicamentos para uso humano.</t>
  </si>
  <si>
    <t>Los demás medicamentos para uso humano, que contengan vitaminas u otros productos de la partida 29.36, acondicionados para la venta al por menor.</t>
  </si>
  <si>
    <t>Los demás medicamentos que contengan otros antibióticos, para uso humano.</t>
  </si>
  <si>
    <t>Los demás medicamentos que contengan alcaloides o sus derivados, sin hormonas ni otros productos de la partida No. 29.37, ni antibióticos, para uso humano.</t>
  </si>
  <si>
    <t>Esparadrapos y venditas.</t>
  </si>
  <si>
    <t>Los demás vehículos para el transporte de personas, con motor de émbolo (pistón) alternativo, de encendido por chispa, de cilindrada superior a 1.500 cm3 pero inferior o igual a 3.000 cm3.</t>
  </si>
  <si>
    <t>Los demás vehículos automóviles para el transporte de mercancías, con motor de émbolo (pistón), de encendido por compresión (Diesel o semi -Diesel), de peso total con carga máxima Superior a 9,3 t, pero inferior o igual a 20 t.</t>
  </si>
  <si>
    <t>Los demás vehículos automóviles, con motor de émbolo o pistón, de encendido por compresión (diesel o semidiesel), para el transporte de 10 o mas  personas incluido el conductor.</t>
  </si>
  <si>
    <t>Las demás partes y accesorios, de vehículos automóviles de las partidas 87.01 a 87.05.</t>
  </si>
  <si>
    <t>Combinaciones de refrigerador y congelador, con puertas exteriores separadas, de volumen superior o igual a 269 l pero inferior a 382 l, aunque no sean eléctricos.</t>
  </si>
  <si>
    <t>Moldes para vidrio.</t>
  </si>
  <si>
    <t>Los demás émbolos (pistones) identificables como destinados, exclusiva o principalmente, a los motores de émbolo de encendido por compresión (diesel o semidiesel).</t>
  </si>
  <si>
    <t>Combinaciones de refrigerador y congelador, con puertas exteriores separadas, de volumen superior o igual a 184 l pero inferior a 269 l, aunque no sean eléctricos.</t>
  </si>
  <si>
    <t>Los demás muebles (armarios, arcones (cofres), vitrinas, mostradores y similares) para la conservación y exposición de los productos, que incorporen un equipo para refrigerar o congelar.</t>
  </si>
  <si>
    <t>Acumuladores eléctricos de plomo del tipo de los utilizados para el arranque de los motores de explosión.</t>
  </si>
  <si>
    <t>Los demás conductores eléctricos para una tensión inferior o igual a 1.000 V, de cobre.</t>
  </si>
  <si>
    <t>Transformadores de dieléctrico líquido, de potencia superior a 10.000 kva.</t>
  </si>
  <si>
    <t>Los demás conductores eléctricos de cobre, para una tensión superior a 1000 v.</t>
  </si>
  <si>
    <t>Aisladores eléctricos de cerámica.</t>
  </si>
  <si>
    <t>Los demás extractos, esencias y concentrados de café.</t>
  </si>
  <si>
    <t>Café soluble liofilizado, con granulometría de 2.0 - 3.00 mm.</t>
  </si>
  <si>
    <t>Las demás preparaciones alimenticias no expresadas ni comprendidas en otra parte.</t>
  </si>
  <si>
    <t>Preparaciones a base de extractos, esencias o concentrados o a base de café.</t>
  </si>
  <si>
    <t>Preparaciones compuestas cuyo grado alcohólico volumétrico sea inferior o igual al 0,5 % vol., para la elaboración de bebidas, presentadas en envases acondicionados para la venta al por menor.</t>
  </si>
  <si>
    <t>Desperdicios y desechos, de cobre, con contenido en peso igual o superior a 94% de cobre.</t>
  </si>
  <si>
    <t>Los demás desperdicios y desechos, de cobre.</t>
  </si>
  <si>
    <t>Cables, trenzas y artículos similares de cobre, sin aislar para eléctricidad.</t>
  </si>
  <si>
    <t>Barras y perfiles de cobre refinado.</t>
  </si>
  <si>
    <t>Aleaciones a base de cobre-estaño (bronce).</t>
  </si>
  <si>
    <t>Pantalones largos, pantalones con peto, pantalones cortos (calzones) y shorts, de tejidos llamados «mezclilla o denim», para hombres o niños.</t>
  </si>
  <si>
    <t>Sostenes (corpiños), incluso de punto.</t>
  </si>
  <si>
    <t>Pantalones largos, pantalones con peto, pantalones cortos (calzones) y "shorts" de algodón, para mujeres o niñas, excepto los de punto.</t>
  </si>
  <si>
    <t>Fajas y fajas-braga (fajas bombacha), incluso de punto.</t>
  </si>
  <si>
    <t>Camisas de algodón, para hombres o niños, excepto las de punto.</t>
  </si>
  <si>
    <t>Aceite de palma en bruto.</t>
  </si>
  <si>
    <t>Aceites de almendra de palma y sus fracciones, en bruto.</t>
  </si>
  <si>
    <t>Los demás aceites de palma y sus fracciones, incluso refinados, pero sin modificar químicamente.</t>
  </si>
  <si>
    <t>Los demás aceites de soja (soya) y sus fracciones, incluso refinados, pero sin modificar químicamente.</t>
  </si>
  <si>
    <t>Grasas y aceites, vegetales y sus fracciones, parcial o totalmente hidrogenados, interesterificados, reesterificados o elaidinizados, incluso refinados, pero sin preparar de otro modo.</t>
  </si>
  <si>
    <t>Los demás fungicidas.</t>
  </si>
  <si>
    <t>Los demás fungicidas, presentados en formas o en envases para la venta al por menor o en artículos.</t>
  </si>
  <si>
    <t>Los demás Herbicidas, inhibidores de germinación y reguladores del crecimiento de las plantas, presentados en formas o enenvases para la venta al por menor o en artículos.</t>
  </si>
  <si>
    <t>Los demás herbicidas, inhibidores de germinación y reguladores del crecimiento de las plantas.</t>
  </si>
  <si>
    <t>Los demás insecticidas, presentados en formas o en envases para la venta al por menor o en, artículos.</t>
  </si>
  <si>
    <t>Aviones y demás aeronaves, de peso en vacío, superior a 15000 kg.</t>
  </si>
  <si>
    <t>Las demás partes de aviones o helicopteros.</t>
  </si>
  <si>
    <t>Los demás aviones y aeronaves, de peso en vacío, inferior o igual a 2.000 Kg.</t>
  </si>
  <si>
    <t>Trenes de aterrizaje y sus partes de los aparatos de las partidas  88.01 y 88.02</t>
  </si>
  <si>
    <t>Helicopteros de peso en  vacío, inferior o igual a 2000 kg.</t>
  </si>
  <si>
    <t>* Variación no se puede calcular porque la base de compración es 0</t>
  </si>
  <si>
    <t>Enero - diciembre ( 2011 - 2007)</t>
  </si>
  <si>
    <t>Enero - diciembre (2011 - 2007)</t>
  </si>
  <si>
    <r>
      <t xml:space="preserve">Variación %        </t>
    </r>
    <r>
      <rPr>
        <b/>
        <sz val="9"/>
        <rFont val="Arial"/>
        <family val="2"/>
      </rPr>
      <t>( 2011/2010 )</t>
    </r>
  </si>
  <si>
    <t>div // 0  //  *</t>
  </si>
  <si>
    <t>Exportaciones totales, según principales países y principales capítulos del arancel</t>
  </si>
  <si>
    <r>
      <t>Manufacturas de baja tecnologia</t>
    </r>
    <r>
      <rPr>
        <vertAlign val="superscript"/>
        <sz val="9"/>
        <rFont val="Arial"/>
        <family val="2"/>
      </rPr>
      <t>c</t>
    </r>
  </si>
  <si>
    <r>
      <t>Manufacturas de tecnología media</t>
    </r>
    <r>
      <rPr>
        <vertAlign val="superscript"/>
        <sz val="9"/>
        <rFont val="Arial"/>
        <family val="2"/>
      </rPr>
      <t>d</t>
    </r>
  </si>
  <si>
    <r>
      <t>Manufactura de alta tecnología</t>
    </r>
    <r>
      <rPr>
        <vertAlign val="superscript"/>
        <sz val="9"/>
        <rFont val="Arial"/>
        <family val="2"/>
      </rPr>
      <t>e</t>
    </r>
  </si>
  <si>
    <r>
      <t xml:space="preserve">Variación %  </t>
    </r>
    <r>
      <rPr>
        <b/>
        <sz val="9"/>
        <rFont val="Arial"/>
        <family val="2"/>
      </rPr>
      <t>( 2011 / 2010 )</t>
    </r>
  </si>
  <si>
    <t>rectificar columnas de 2011</t>
  </si>
  <si>
    <t>Turquía</t>
  </si>
  <si>
    <t>Antillas Holandesas</t>
  </si>
  <si>
    <t xml:space="preserve">Demás </t>
  </si>
  <si>
    <t>Total 27</t>
  </si>
  <si>
    <t>Total 71</t>
  </si>
  <si>
    <t>Total 9</t>
  </si>
  <si>
    <t>Total 39</t>
  </si>
  <si>
    <t>Total 6</t>
  </si>
  <si>
    <t>Total 72</t>
  </si>
  <si>
    <t>Total 8</t>
  </si>
  <si>
    <t>Total 17</t>
  </si>
  <si>
    <t>Aceites crudos de petróleo o de mineral bituminoso.</t>
  </si>
  <si>
    <t>Hullas térmicas.</t>
  </si>
  <si>
    <t>Fueloils (fuel).</t>
  </si>
  <si>
    <t>Gasoils (gasóleo).</t>
  </si>
  <si>
    <t>Coques y semicoques de hulla, incluso aglomerados.</t>
  </si>
  <si>
    <t>Gasolina sin tetraetilo de plomo para motores de vehículos automóviles.</t>
  </si>
  <si>
    <t>Carburorreactores tipo gasolina, para reactores y turbinas.</t>
  </si>
  <si>
    <t>Gas natural de petróleo en estado gaseoso.</t>
  </si>
  <si>
    <t>Oro(incluido el oro platinado), en las demás formas en bruto, para uso no monetario.</t>
  </si>
  <si>
    <t>Las demás formas de oro semilabradas, para uso no monetario.</t>
  </si>
  <si>
    <t>Esmeraldas trabajadas de otro modo, clasificadas, sin ensartar, montar ni engarzar.</t>
  </si>
  <si>
    <t>Platino en bruto o en polvo.</t>
  </si>
  <si>
    <t>Los demás artículos de bisuteria, de metal común, incluso plateados, dorados o platinados..</t>
  </si>
  <si>
    <t>Desperdicios y desechos, de oro o de chapado (plaqué) de oro, excepto las barreduras que contengan otro metal precioso.</t>
  </si>
  <si>
    <t>Plata en bruto  aleada, incluida  la  plata dorada y la plata platinada.</t>
  </si>
  <si>
    <t>Plata en bruto sin  alear, incluida la plata dorada y la platinada.</t>
  </si>
  <si>
    <t>Los demás cafés sin tostar, sin descafeinar.</t>
  </si>
  <si>
    <t>Café tostado, sin descafeinar, en grano.</t>
  </si>
  <si>
    <t>Café sin tostar, descafeinado.</t>
  </si>
  <si>
    <t>Café tostado, sin descafeinar, molido.</t>
  </si>
  <si>
    <t>Los demás frutos de los géneros Capsicum o Pimenta, secos, triturados o pulverizados.</t>
  </si>
  <si>
    <t>Las demás especias.</t>
  </si>
  <si>
    <t>Amomos y cardamomos.</t>
  </si>
  <si>
    <t>Café tostado, descafeinado.</t>
  </si>
  <si>
    <t>Polipropileno.</t>
  </si>
  <si>
    <t>Policloruro de vinilo,  sin mezclar con otras sustancias, obtenido por polimerizacion en suspension.</t>
  </si>
  <si>
    <t>Copolímeros de propileno.</t>
  </si>
  <si>
    <t>Los demás recipientes (bombonas (damajuanas), botellas, frascos y artículos similares), de diferente capacidad.</t>
  </si>
  <si>
    <t>Policloruro de vinilo, sin mezclar con otras sustancias, obtenido por polimerizacion en emulsion.</t>
  </si>
  <si>
    <t>Las demás placas, láminas, hojas y tiras, de plástico no celular y sin refuerzo, estratificación ni soporte o combinación similar con otras materias, de polipropileno.</t>
  </si>
  <si>
    <t>Las demás placas, hojas, películas, bandas y láminas de polímeros de cloruro de vinilo.</t>
  </si>
  <si>
    <t>Los demás polímeros de estireno, en formas primarias.</t>
  </si>
  <si>
    <t>Las demás flores y capullos frescos, cortados para ramos o adornos.</t>
  </si>
  <si>
    <t>Rosas frescas, cortadas para ramos o adornos.</t>
  </si>
  <si>
    <t>Los demás claveles frescos, cortados para ramos o adornos.</t>
  </si>
  <si>
    <t>Pompones frescos, cortados para ramos o adornos.</t>
  </si>
  <si>
    <t>Claveles miniatura frescos, cortados para ramos o adornos.</t>
  </si>
  <si>
    <t>Alstroemerias frescas, cortadas para ramos o adornos.</t>
  </si>
  <si>
    <t>Los demás crisantemos, frescos, cortados para ramos o adornos.</t>
  </si>
  <si>
    <t>Las demás flores y capullos, cortados para ramos o adornos, secos, blanqueados, teñidos, impregnados o preparados de otra forma.</t>
  </si>
  <si>
    <t>Ferroníquel.</t>
  </si>
  <si>
    <t>Los demás productos laminados planos de hierro o de acero sin alear, cincados de otro modo, de anchura superior o igual a 600 mm.</t>
  </si>
  <si>
    <t>Desperdicios y desechos, de hierro o de acero estañados.</t>
  </si>
  <si>
    <t>Productos laminados planos de hierro o de acero sin alear, ondulados, de anchura superior o igual a 600 mm.</t>
  </si>
  <si>
    <t>Productos laminados planos de hierro o de acero sin alear, revestidos de oxidos de cromo o de cromo y oxidos de cromo, de anchura superior o igual a 600 mm.</t>
  </si>
  <si>
    <t>Desperdicios y desechos de acero inoxidable.</t>
  </si>
  <si>
    <t>Productos laminados planos de hierro o de acero sin alear, estañados, de anchura superior o igual a 600 mm. de espesor inferior a 0.5 mm.</t>
  </si>
  <si>
    <t>Los demás desperdicios y  desechos (chatarra), de fundición, de hierro o de acero.</t>
  </si>
  <si>
    <t>Bananas o plátanos frescos del tipo "cavendish valery".</t>
  </si>
  <si>
    <t>Bananas o plátanos frescos del tipo "plantain" (plátano para cocción).</t>
  </si>
  <si>
    <t>Uchuvas (uvillas) (physalis peruviana) frescas.</t>
  </si>
  <si>
    <t>Gulupa (maracuyá morado) (Passiflora edulis varo edulis), frescas.</t>
  </si>
  <si>
    <t>Bocadillo (manzanito, orito) (Musa acuminata), frescos.</t>
  </si>
  <si>
    <t>Las demás frutas u otros frutos secos excepto los de las partidas 08.01 a 08.06.</t>
  </si>
  <si>
    <t>Lima Tahití (limón Tahití) (citrus latifolia), frescas o secas.</t>
  </si>
  <si>
    <t>Granadilla (Passiflora ligularis), frescas.</t>
  </si>
  <si>
    <t>Los demás azúcares de caña o de remolacha y sacarosa químicamente pura, en estado sólido.</t>
  </si>
  <si>
    <t>Bombones, caramelos, confites y pastillas.</t>
  </si>
  <si>
    <t>Los demás azúcares en bruto de caña, sin adición de aromatizante ni colororante.</t>
  </si>
  <si>
    <t>Chicles y demás gomas de mascar, recubiertos de azúcar.</t>
  </si>
  <si>
    <t>Los demás chicles y demás gomas de mascar.</t>
  </si>
  <si>
    <t>Los demás artículos de confitería sin cacao (incluido el chocolate blanco).</t>
  </si>
  <si>
    <t>Jarabe de glucosa.</t>
  </si>
  <si>
    <t>Chancaca (panela, raspadura).</t>
  </si>
  <si>
    <t>Total 48</t>
  </si>
  <si>
    <t>Total 33</t>
  </si>
  <si>
    <t>Total 30</t>
  </si>
  <si>
    <t>Total 87</t>
  </si>
  <si>
    <t>Papel kraft crudo, para sacos (bolsas).</t>
  </si>
  <si>
    <t>Los demás papeles y cartones, sin fibras obtenidas por procedimiento mecánico o químico-mecánico o con un contenido total de estas fibras inferior o igual al 10% en peso del contenido total de fibra, de peso superior o igual a 40 g/m2 pero inferior o igual a 150 g/m2, en bobinas (rollos).</t>
  </si>
  <si>
    <t>Las demás mezclas de sustancias odoriferas y mezclas (incluidas las disoluciones alcohólicas) a base de una o varias de estas sustancias, del tipo de las utilizadas como materias básicas para la industria.</t>
  </si>
  <si>
    <t>Dentifricos (crema dental), acondicionados para su venta al por menor al usuario.</t>
  </si>
  <si>
    <t>Polvos, incluidos los compactos, excepto los medicamentos.</t>
  </si>
  <si>
    <t>Medicamentos que contengan penicilinas o derivados de estos productos con la estructura del ácido penicilanico, o estreptomicinas o derivados de estos productos, para uso humano.</t>
  </si>
  <si>
    <t>Los demás medicamentos que contengan hormonas corticosteroides, sus derivados y análogos estructurales para uso humano, para uso humano.</t>
  </si>
  <si>
    <t>Los demás medicamentos para uso veterinario (con exclusión de las partidas 30.02-30.05 o 30.06) constituidos por productos mezclados o sin mezclar, preparados para usos terapéuticos o profilácticos, dosificados o acondicionados para la venta al por menor.</t>
  </si>
  <si>
    <t xml:space="preserve">Los demás vehículos para el transporte de personas, con motor de émbolo (pistón) alternativo, de encendido por chispa, de cilindrada superior a 1.000 cm3 pero inferior o igual a 1.500 cm3. </t>
  </si>
  <si>
    <t>Los demás, vehículos automóviles para el transporte de mercancías, con motor de émbolo (pistón), de encendido por compresión (Diesel o semi -Diesel), de peso total con carga máxima superior a 6,2 t, pero inferior o igual a 9,3 t.</t>
  </si>
  <si>
    <t>Ruedas y sus partes, de vehículos automóviles de las partidas 87.01 a 87.05.</t>
  </si>
  <si>
    <t>Los demás vehículos automóviles para el transporte de mercancías,  con motor de émbolo (pistón), de encendido por compresión (Diesel o semi -Diesel), de peso total con carga máxima inferior o igual a 4,537 t.</t>
  </si>
  <si>
    <t xml:space="preserve">Los demás papeles y cartones sin fibras obtenidas por procedimiento mecánico o químico-mecánico o con un contenido total de estas fibras inferior o igual al 10% en peso del contenido total de fibra, </t>
  </si>
  <si>
    <t xml:space="preserve">Papel y cartón autoadhesivos, en bobinas (rollos), de anchura superior a 15 cm </t>
  </si>
  <si>
    <t xml:space="preserve">Los demás papeles del tipo utilizado para pepel higienico, toallitas para desmaquillar, toallas, servilletas o papeles similares de uso doméstico, de higiene o de tocador, </t>
  </si>
  <si>
    <t>Las demás máquinas para fabricar o trabajar en caliente el vidrio o sus manufacturas.</t>
  </si>
  <si>
    <t>Motores  de émbolo (pistón) alternativo o rotativo, de encendido por chispa (de explosión), para la aviación.</t>
  </si>
  <si>
    <t>Partes de máquinas y aparatos de la partida 84.75.</t>
  </si>
  <si>
    <t>Total 84</t>
  </si>
  <si>
    <t xml:space="preserve">Cuadros, paneles, consolas, armarios y demás soportes equipados con varios aparatos de las partidas 85.35 u 85.36, para control o distribución de electricidad, incluidos los que incorporen instrumentos o aparatos del Capítulo 90, así como los aparatos de </t>
  </si>
  <si>
    <t>Cuadros, paneles, consolas, armarios y demás soportes equipados con varios aparatos de las partidas 85.35 u 85.36, para una tensión superior a 1000 v, para control o distrib. de electricidad, incluidos los que incorporen instr. del cap. 90, exc. aparatos</t>
  </si>
  <si>
    <t>Licuadoras con motor eléctrico incorporado, de uso doméstico.</t>
  </si>
  <si>
    <t>Total 85</t>
  </si>
  <si>
    <t>Los demás complementos alimenticios.</t>
  </si>
  <si>
    <t>Condimentos y sazonadores, compuestos.</t>
  </si>
  <si>
    <t>Autolizados de levaduras.</t>
  </si>
  <si>
    <t>Total 21</t>
  </si>
  <si>
    <t>Barras y perfiles a base de cobre-zinc (latón).</t>
  </si>
  <si>
    <t>Las demás barras y perfiles de aleaciones de cobre.</t>
  </si>
  <si>
    <t>La demás chapas y tiras de cobre refinado, de espesor superior a 0,15 mm.</t>
  </si>
  <si>
    <t>Total 74</t>
  </si>
  <si>
    <t>Los demás pantalones largos, pantalones con peto, pantalones cortos (calzones) y shorts, de algodón, para hombres o niños.</t>
  </si>
  <si>
    <t>Tirantes (tiradores), ligas y artículos similares y sus partes, incluso de punto.</t>
  </si>
  <si>
    <t>Pantalones largos, pantalones con peto, pantalones cortos (calzones) y "shorts" de lana o de pelo fino, para hombres o niños, excepto los de punto.</t>
  </si>
  <si>
    <t>Total 62</t>
  </si>
  <si>
    <t>Mezclas o preparaciones alimenticias de grasas o aceites, animales o vegetales o de fracciones de diferentes grasas o aceites, de este capítulo, excepto las grasas y aceites alimenticios, y sus fracciones, de la partida 15.16.</t>
  </si>
  <si>
    <t>Los demás aceites de almendra de palma y sus fracciones, incluso refinados, pero sin modificar químicamente.</t>
  </si>
  <si>
    <t>Margarina, excepto la margarina líquida.</t>
  </si>
  <si>
    <t>Total 15</t>
  </si>
  <si>
    <t>Los demás aprestos y productos de acabado del tipo de los utilizados en la industria textil o industrias similares</t>
  </si>
  <si>
    <t>Los demás productos químicos y preparaciones de la industria química o de las industrias conexas (incluidas las mezclas de productos naturales), no expresados ni comprendidos en otra parte.</t>
  </si>
  <si>
    <t>Maneb, zineb, mancozeb.</t>
  </si>
  <si>
    <t>Total 38</t>
  </si>
  <si>
    <t>Hélices y rotores, y sus partes de los aparatos de las partidas 88.01 u 88.02.</t>
  </si>
  <si>
    <t>Las demás partes de los aparatos de las partidas 88.01 u 88.02.</t>
  </si>
  <si>
    <t>Globos y dirigibles; planeadores, alas planeadoras y demás aeronaves, no propulsados con motor.</t>
  </si>
  <si>
    <t>Total 88</t>
  </si>
  <si>
    <t>Total 61</t>
  </si>
  <si>
    <t>"T-shirts" y camisetas interiores de punto, de algodón.</t>
  </si>
  <si>
    <t>Calzoncillos y "slips" de punto, de algodón, para hombres o niños</t>
  </si>
  <si>
    <t>Bragas  (bombachas, calzones) (incluso las que no llegan hasta la cintura) de punto, de fibras sintéticas o artificiales, para mujeres o niñas</t>
  </si>
  <si>
    <t>"T-shirts" y camisetas interiores de punto, de las demás materias textiles.</t>
  </si>
  <si>
    <t>Sueteres (jerseis), "pullovers", "cardigans", chalecos y artículos similares, incluidos los "sous-pull", de punto, de las demás fibras sintéticas.</t>
  </si>
  <si>
    <t>Bañadores, de punto,  de fibras sintéticas, para mujeres o niñas</t>
  </si>
  <si>
    <t>Calcetines y artículos similares de punto, de algodón.</t>
  </si>
  <si>
    <t>Camisas, blusas, blusas camiseras de punto, de fibras sintéticas o artificiales, para mujeres o niñas</t>
  </si>
  <si>
    <t xml:space="preserve"> Archivo: D/series/ exportaciones / EXPO 2007 a 2011 nov sg  Pais Cap y Posara.xls </t>
  </si>
  <si>
    <t>Exportaciones colombianas,  por grupo de países de destino, según grupo de productos</t>
  </si>
  <si>
    <t>Exportaciones según clasificación central de producto CPC 1.0 A.C.</t>
  </si>
  <si>
    <t>Cuadro 11</t>
  </si>
  <si>
    <t>** No se puede calcular la variación por no registarrse información en el período base.</t>
  </si>
  <si>
    <r>
      <t xml:space="preserve"> 2012</t>
    </r>
    <r>
      <rPr>
        <b/>
        <vertAlign val="superscript"/>
        <sz val="8"/>
        <rFont val="Arial"/>
        <family val="2"/>
      </rPr>
      <t>p</t>
    </r>
  </si>
  <si>
    <r>
      <t xml:space="preserve"> 2012</t>
    </r>
    <r>
      <rPr>
        <b/>
        <vertAlign val="superscript"/>
        <sz val="9"/>
        <rFont val="Arial"/>
        <family val="2"/>
      </rPr>
      <t>p</t>
    </r>
  </si>
  <si>
    <r>
      <t>2012</t>
    </r>
    <r>
      <rPr>
        <b/>
        <vertAlign val="superscript"/>
        <sz val="9"/>
        <rFont val="Arial"/>
        <family val="2"/>
      </rPr>
      <t>p</t>
    </r>
  </si>
  <si>
    <r>
      <t xml:space="preserve"> 2012</t>
    </r>
    <r>
      <rPr>
        <b/>
        <vertAlign val="superscript"/>
        <sz val="9"/>
        <rFont val="Arial"/>
        <family val="2"/>
      </rPr>
      <t>p</t>
    </r>
    <r>
      <rPr>
        <b/>
        <sz val="9"/>
        <rFont val="Arial"/>
        <family val="2"/>
      </rPr>
      <t xml:space="preserve"> </t>
    </r>
  </si>
  <si>
    <t>Participación % 2012</t>
  </si>
  <si>
    <t>(%</t>
  </si>
  <si>
    <r>
      <t>Exportaciones, según departamento de origen excluyendo petróleo y sus derivados</t>
    </r>
    <r>
      <rPr>
        <b/>
        <vertAlign val="superscript"/>
        <sz val="11"/>
        <rFont val="Arial"/>
        <family val="2"/>
      </rPr>
      <t>1</t>
    </r>
  </si>
  <si>
    <t>Exportaciones totales, según intensidad tecnológica incorporada CUCI Rev.2</t>
  </si>
  <si>
    <t>Junio de 2012</t>
  </si>
  <si>
    <t>Cuadro 1 - Exportaciones de Colombia, según grupos de productos CUCI Rev. 3</t>
  </si>
  <si>
    <t>Cuadro 2 - Exportaciones, según grupos de productos y capítulos - CUCI Rev.3</t>
  </si>
  <si>
    <t>Cuadro 3 - Exportaciones, según grupos de productos y capítulos - CUCI Rev.3 (Toneladas Métricas)</t>
  </si>
  <si>
    <t>Cuadro 4 - Principales productos exportados según el valor FOB</t>
  </si>
  <si>
    <t>Cuadro 5 - Exportaciones, según países de destino</t>
  </si>
  <si>
    <t>Cuadro 6 - Exportaciones según CIIU Rev. 3</t>
  </si>
  <si>
    <t>Cuadro 7 - Exportaciones según CUCI Rev. 3</t>
  </si>
  <si>
    <t>Cuadro 8 - Exportaciones, según aduanas</t>
  </si>
  <si>
    <t>Cuadro 9 - Exportaciones colombianas,  por grupo de países, según grupo de productos. Año corrido ( 2011 / 2012 )</t>
  </si>
  <si>
    <t>Cuadro 10 - Exportaciones colombianas,  por países de destino, según grupos de productos. Año corrido ( 2011 / 2012 )</t>
  </si>
  <si>
    <t>Cuadro 11 - Exportaciones según clasificación central de producto CPC 1.0 A.C.</t>
  </si>
  <si>
    <t xml:space="preserve">Cuadro 12 - Exportaciones, según capítulos del arancel  </t>
  </si>
  <si>
    <t>Cuadro 13 - Exportaciones, según departamento de origen excluyendo petróleo y sus derivados.</t>
  </si>
  <si>
    <t>Cuadro 14 - Exportaciones totales, según intensidad tecnológica incorporada CUCI Rev.2</t>
  </si>
  <si>
    <t>Cuadro 15 - Exportaciones de Colombia, según tradicionales y no tradicionales</t>
  </si>
  <si>
    <t>Cuadro 16 - Exportaciones totales, según principales países y capítulos del arancel ( 2012 - 2011)</t>
  </si>
  <si>
    <t>Cuadro 17 - Exportaciones según principales capítulos del arancel y principales partidas arancelarias ( 2012 - 2011 )</t>
  </si>
  <si>
    <t>Exportaciones de Colombia, según grupos de productos CUCI Rev. 3</t>
  </si>
  <si>
    <t>Principales grupos de productos</t>
  </si>
  <si>
    <t>Variación (%)</t>
  </si>
  <si>
    <r>
      <t xml:space="preserve">Combustibles y prod. de industrias extractivas </t>
    </r>
    <r>
      <rPr>
        <vertAlign val="superscript"/>
        <sz val="9"/>
        <rFont val="Arial"/>
        <family val="2"/>
      </rPr>
      <t>a</t>
    </r>
  </si>
  <si>
    <r>
      <t xml:space="preserve">Manufacturas </t>
    </r>
    <r>
      <rPr>
        <vertAlign val="superscript"/>
        <sz val="9"/>
        <rFont val="Arial"/>
        <family val="2"/>
      </rPr>
      <t>b</t>
    </r>
  </si>
  <si>
    <r>
      <t xml:space="preserve">Agropecuarios, alimentos y bebidas </t>
    </r>
    <r>
      <rPr>
        <vertAlign val="superscript"/>
        <sz val="9"/>
        <rFont val="Arial"/>
        <family val="2"/>
      </rPr>
      <t>c</t>
    </r>
  </si>
  <si>
    <r>
      <t xml:space="preserve">Otros sectores </t>
    </r>
    <r>
      <rPr>
        <vertAlign val="superscript"/>
        <sz val="9"/>
        <rFont val="Arial"/>
        <family val="2"/>
      </rPr>
      <t>d</t>
    </r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</si>
  <si>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- Incluye la sección 3 de la CUCI y los capítulos 27,28 y 68</t>
    </r>
  </si>
  <si>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 - Incluye las secciones de la CUCI 5, 6, 7 y 8, excluidos el capítulo 68 y el grupo 891</t>
    </r>
  </si>
  <si>
    <r>
      <rPr>
        <vertAlign val="superscript"/>
        <sz val="8"/>
        <rFont val="Arial"/>
        <family val="2"/>
      </rPr>
      <t>c</t>
    </r>
    <r>
      <rPr>
        <sz val="8"/>
        <rFont val="Arial"/>
        <family val="2"/>
      </rPr>
      <t xml:space="preserve"> - Incluye las secciones de la CUCI 0, 1, 2 y 4, excluidos los capítulos 27 y 28</t>
    </r>
  </si>
  <si>
    <r>
      <rPr>
        <vertAlign val="superscript"/>
        <sz val="8"/>
        <rFont val="Arial"/>
        <family val="2"/>
      </rPr>
      <t>d</t>
    </r>
    <r>
      <rPr>
        <sz val="8"/>
        <rFont val="Arial"/>
        <family val="2"/>
      </rPr>
      <t xml:space="preserve"> - Incluye la sección 9 de la CUCI y el grupo 891</t>
    </r>
  </si>
  <si>
    <t>** No se puede calcular la variación por no registrarse información en el período base.</t>
  </si>
  <si>
    <r>
      <t>p</t>
    </r>
    <r>
      <rPr>
        <sz val="8"/>
        <rFont val="Arial"/>
        <family val="2"/>
      </rPr>
      <t xml:space="preserve"> Cifras provisionales</t>
    </r>
  </si>
  <si>
    <r>
      <t>Enero - Junio</t>
    </r>
    <r>
      <rPr>
        <b/>
        <vertAlign val="superscript"/>
        <sz val="10"/>
        <color indexed="63"/>
        <rFont val="Arial"/>
        <family val="2"/>
      </rPr>
      <t xml:space="preserve"> (p)</t>
    </r>
  </si>
  <si>
    <r>
      <t>Junio</t>
    </r>
    <r>
      <rPr>
        <vertAlign val="superscript"/>
        <sz val="10"/>
        <color indexed="63"/>
        <rFont val="Arial"/>
        <family val="2"/>
      </rPr>
      <t xml:space="preserve"> (p)</t>
    </r>
  </si>
  <si>
    <r>
      <t>12 meses a Junio</t>
    </r>
    <r>
      <rPr>
        <b/>
        <vertAlign val="superscript"/>
        <sz val="9"/>
        <color indexed="63"/>
        <rFont val="Arial"/>
        <family val="2"/>
      </rPr>
      <t xml:space="preserve"> </t>
    </r>
    <r>
      <rPr>
        <b/>
        <vertAlign val="superscript"/>
        <sz val="10"/>
        <color indexed="63"/>
        <rFont val="Arial"/>
        <family val="2"/>
      </rPr>
      <t>(p)</t>
    </r>
  </si>
  <si>
    <t>Exportaciones, según grupos de productos y capítulos - CUCI Rev.3</t>
  </si>
  <si>
    <t>Capítulos de la CUCI</t>
  </si>
  <si>
    <t>Descripción del capítulo (CUCI)</t>
  </si>
  <si>
    <t>Contribución al grupo</t>
  </si>
  <si>
    <t>Total general</t>
  </si>
  <si>
    <t>Total Agropecuario alimentos y bebidas</t>
  </si>
  <si>
    <r>
      <t>Productos alimenticios y animales vivos</t>
    </r>
    <r>
      <rPr>
        <b/>
        <vertAlign val="superscript"/>
        <sz val="10"/>
        <rFont val="Arial"/>
        <family val="2"/>
      </rPr>
      <t>1</t>
    </r>
  </si>
  <si>
    <r>
      <t>Productos alimenticios</t>
    </r>
    <r>
      <rPr>
        <b/>
        <i/>
        <vertAlign val="superscript"/>
        <sz val="9"/>
        <rFont val="Arial"/>
        <family val="2"/>
      </rPr>
      <t>2</t>
    </r>
  </si>
  <si>
    <t>Agropecuario alimentos y bebidas</t>
  </si>
  <si>
    <t>Pescado (no incluídos los mamíferos marinos), crustáceos, moluscos e invertebrados acuáticos y sus preparados</t>
  </si>
  <si>
    <t>Azúcares, preparados de azúcar y miel</t>
  </si>
  <si>
    <t>Café, té, cacao, especias y sus preparados</t>
  </si>
  <si>
    <t>Cueros, pieles y pieles finas, sin curtir</t>
  </si>
  <si>
    <t>Fibras textiles (excepto las mechas (tops) y otras formas de lana peinada) y sus desperdicios (no manufacturadas en hilados, hilos o tejidos)</t>
  </si>
  <si>
    <t>Productos animales y vegetales en bruto, n.e.p.</t>
  </si>
  <si>
    <t>*</t>
  </si>
  <si>
    <t>**</t>
  </si>
  <si>
    <t>Aceites y grasas fijos de origen vegetal, en bruto, refinados o fraccionados</t>
  </si>
  <si>
    <t>Aceites y grasas de origen animal o vegetal, elaborados; ceras de origen animal o vegetal; mezclas o preparados no comestibles de grasas o aceites de origen animal o vegetal, n.e.p.</t>
  </si>
  <si>
    <t>Total Combustibles</t>
  </si>
  <si>
    <t>Petróleo, productos derivados del petróleo y productos conexos</t>
  </si>
  <si>
    <t>Hulla, coque y briquetas</t>
  </si>
  <si>
    <t>Abonos en bruto, excepto los del capítulo 56, y minerales en bruto (excepto carbón, petróleo y piedras preciosas)</t>
  </si>
  <si>
    <t>Total Manufacturas</t>
  </si>
  <si>
    <t>Manufacturas</t>
  </si>
  <si>
    <t>Otro equipo de transporte***</t>
  </si>
  <si>
    <t>Manufacturas de minerales no metálicos, n.e.p</t>
  </si>
  <si>
    <t>Maquinaria, aparatos y artefactos eléctricos, n.e.p., y sus partes y piezas eléctricas (incluso las contrapartes no eléctricas, n.e.p., del equipo eléctrico de uso doméstico)</t>
  </si>
  <si>
    <t>Papel, cartón y artículos de pasta de papel, de papel o de cartón</t>
  </si>
  <si>
    <t>Materias y productos químicos, n.e.p</t>
  </si>
  <si>
    <t>Manufacturas de metales, n.e.p.</t>
  </si>
  <si>
    <t>Instrumentos y aparatos profesionales, científicos y de control, n.e.p.</t>
  </si>
  <si>
    <t>Edificios prefabricados; artefactos y accesorios sanitarios y para sistemas de conducción de aguas, calefacción y alumbrado, n.e.p.</t>
  </si>
  <si>
    <t>Aparatos, equipos y materiales fotográficos y artículos de óptica, n.e.p., relojes</t>
  </si>
  <si>
    <t>Artículos de viajes, bolsos de mano y otros artículos análogos para contener objetos</t>
  </si>
  <si>
    <t>Artículos manufacturados diversos, n.e.p.</t>
  </si>
  <si>
    <t>Manufacturas de caucho, n.e.p.</t>
  </si>
  <si>
    <t>Maquinaria y equipo industrial en general, n.e.p., y partes y piezas de máquinas, n.e.p.</t>
  </si>
  <si>
    <t>Cuero y manufacturas de cuero, n.e.p., y pieles finas curtidas</t>
  </si>
  <si>
    <t>Muebles y sus partes; camas, colchones, somieres, cojines y artículos rellenos similares</t>
  </si>
  <si>
    <t>Hilados, tejidos, articulos confeccionados de fibras textiles, n.e.p., y productos conexos</t>
  </si>
  <si>
    <t>Total Otros</t>
  </si>
  <si>
    <t>Otros</t>
  </si>
  <si>
    <t>***Corresponde principalmente a reexportaciones definitivas de aviones que estuvieron sometidos a una modalidad de importación temporal o de transformación o de ensamble.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</si>
  <si>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Incluye el capitulo de la CUI 00</t>
    </r>
  </si>
  <si>
    <r>
      <rPr>
        <vertAlign val="superscript"/>
        <sz val="9"/>
        <rFont val="Arial"/>
        <family val="2"/>
      </rPr>
      <t xml:space="preserve">2  </t>
    </r>
    <r>
      <rPr>
        <sz val="9"/>
        <rFont val="Arial"/>
        <family val="2"/>
      </rPr>
      <t>Incluye los capítulos de la CUCI 01-09</t>
    </r>
  </si>
  <si>
    <t>Enero - junio (2012p - 2011p)</t>
  </si>
  <si>
    <r>
      <t>Enero - junio</t>
    </r>
    <r>
      <rPr>
        <b/>
        <vertAlign val="superscript"/>
        <sz val="10"/>
        <color indexed="63"/>
        <rFont val="Arial"/>
        <family val="2"/>
      </rPr>
      <t xml:space="preserve"> (p)</t>
    </r>
  </si>
  <si>
    <t>Animales vivos no incluidos en el capítulo 03</t>
  </si>
  <si>
    <r>
      <t>Junio</t>
    </r>
    <r>
      <rPr>
        <b/>
        <vertAlign val="superscript"/>
        <sz val="10"/>
        <color indexed="63"/>
        <rFont val="Arial"/>
        <family val="2"/>
      </rPr>
      <t xml:space="preserve"> (p)</t>
    </r>
  </si>
  <si>
    <t>Exportaciones, según principales países de destino y principales capítulos del arancel</t>
  </si>
  <si>
    <t>Miles de dólares FOB (p)</t>
  </si>
  <si>
    <r>
      <t>2012</t>
    </r>
    <r>
      <rPr>
        <b/>
        <sz val="8"/>
        <rFont val="MS Sans Serif"/>
        <family val="2"/>
      </rPr>
      <t xml:space="preserve"> (p)</t>
    </r>
  </si>
  <si>
    <r>
      <t>2011</t>
    </r>
    <r>
      <rPr>
        <b/>
        <sz val="8"/>
        <rFont val="MS Sans Serif"/>
        <family val="2"/>
      </rPr>
      <t xml:space="preserve"> (p)</t>
    </r>
  </si>
  <si>
    <r>
      <t>2010</t>
    </r>
    <r>
      <rPr>
        <b/>
        <sz val="8"/>
        <rFont val="MS Sans Serif"/>
        <family val="2"/>
      </rPr>
      <t xml:space="preserve"> (p)</t>
    </r>
  </si>
  <si>
    <r>
      <t>2009</t>
    </r>
    <r>
      <rPr>
        <b/>
        <sz val="8"/>
        <rFont val="MS Sans Serif"/>
        <family val="2"/>
      </rPr>
      <t xml:space="preserve"> (p)</t>
    </r>
  </si>
  <si>
    <r>
      <t xml:space="preserve">2008 </t>
    </r>
    <r>
      <rPr>
        <b/>
        <sz val="8"/>
        <rFont val="MS Sans Serif"/>
        <family val="2"/>
      </rPr>
      <t>(p)</t>
    </r>
  </si>
  <si>
    <t>Total Estados Unidos</t>
  </si>
  <si>
    <t>Total China</t>
  </si>
  <si>
    <t>Total España</t>
  </si>
  <si>
    <t>Total Chile</t>
  </si>
  <si>
    <t>Total Países Bajos</t>
  </si>
  <si>
    <t>Total Panamá</t>
  </si>
  <si>
    <t>Total Venezuela</t>
  </si>
  <si>
    <t>Total Ecuador</t>
  </si>
  <si>
    <t>Total Brasil</t>
  </si>
  <si>
    <t>Total Perú</t>
  </si>
  <si>
    <t xml:space="preserve">Total Reino Unido </t>
  </si>
  <si>
    <t>Total Suiza</t>
  </si>
  <si>
    <t>Bahamas</t>
  </si>
  <si>
    <t>Total Bahamas</t>
  </si>
  <si>
    <t>Total Aruba</t>
  </si>
  <si>
    <t>Total Antillas Holandesas</t>
  </si>
  <si>
    <t>Total Turquía</t>
  </si>
  <si>
    <t>Total Trinidad y Tobago</t>
  </si>
  <si>
    <t>Singapur</t>
  </si>
  <si>
    <t>Total Singapur</t>
  </si>
  <si>
    <t>Total Israel</t>
  </si>
  <si>
    <t xml:space="preserve">Total República Dominicana </t>
  </si>
  <si>
    <t>Total México</t>
  </si>
  <si>
    <t>Total Italia</t>
  </si>
  <si>
    <t>Total India</t>
  </si>
  <si>
    <r>
      <t>p</t>
    </r>
    <r>
      <rPr>
        <sz val="8.5"/>
        <rFont val="Arial"/>
        <family val="2"/>
      </rPr>
      <t xml:space="preserve"> Cifras provisionales</t>
    </r>
  </si>
  <si>
    <t>Exportaciones según principales capítulos del arancel y principales partidas arancelarias</t>
  </si>
  <si>
    <t>Partida arancelaria</t>
  </si>
  <si>
    <t>Variación %      
 ( 2012/2011 )</t>
  </si>
  <si>
    <t>2012 (p)</t>
  </si>
  <si>
    <t>2011 (p)</t>
  </si>
  <si>
    <t>2010 (p)</t>
  </si>
  <si>
    <t>2009 (p)</t>
  </si>
  <si>
    <t>2008 (p)</t>
  </si>
  <si>
    <t xml:space="preserve"> Aceites crudos de petróleo o de mineral bituminoso.</t>
  </si>
  <si>
    <t xml:space="preserve"> Hullas; briquetas, ovoides y combustibles sólidos similares, obtenidos de la hulla.</t>
  </si>
  <si>
    <t xml:space="preserve"> Coques y semicoques de hulla, lignito o turba, incluso aglomerados; carbón de retorta.</t>
  </si>
  <si>
    <t xml:space="preserve"> Gas de petróleo y demás hidrocarburos gaseosos. </t>
  </si>
  <si>
    <t xml:space="preserve"> Energía eléctrica (partida discrecional).</t>
  </si>
  <si>
    <t xml:space="preserve"> Vaselina; parafina, cera de petróleo microcristalina, «slack wax», ozoquerita, cera de lignito, cera de turba, demás ceras minerales y productos similares obtenidos por síntesis o por otros procedimientos, incluso coloreados.</t>
  </si>
  <si>
    <t xml:space="preserve"> Betunes y asfaltos naturales; pizarras y arenas bituminosas; asfaltitas y rocas asfálticas.</t>
  </si>
  <si>
    <t xml:space="preserve"> Aceites y demás productos de la destilación de los alquitranes de hulla de alta temperatura; productos análogos en los que los constituyen tes aromáticos predominen en peso sobre los no aromáticos.</t>
  </si>
  <si>
    <t xml:space="preserve"> Oro (incluido el oro platinado) en bruto, semilabrado o en polvo.</t>
  </si>
  <si>
    <t xml:space="preserve"> Platino en bruto, semilabrado o en polvo.</t>
  </si>
  <si>
    <t xml:space="preserve"> Bisutería.</t>
  </si>
  <si>
    <t xml:space="preserve"> Desperdicios y desechos, de metal precioso o de chapado de metal precioso (plaqué); demás desperdicios y desechos que contengan metal precioso o compuestos de metal precioso, de los tipos utilizados principalmente para la recuperación del metal precioso.</t>
  </si>
  <si>
    <t xml:space="preserve"> Plata (incluida la plata dorada y la platinada) en bruto, semilabrada o en polvo.</t>
  </si>
  <si>
    <t xml:space="preserve"> Artículos de joyería y sus partes, de metal precioso o de chapado de metal precioso (plaqué).</t>
  </si>
  <si>
    <t xml:space="preserve"> Café, incluso tostado o descafeinado; cáscara y cascarilla de café; sucedáneos del café que contengan café en cualquier proporción.</t>
  </si>
  <si>
    <t xml:space="preserve"> Jengibre, azafrán, cúrcuma, tomillo, hojas de laurel, «curry» y demás especias. </t>
  </si>
  <si>
    <t xml:space="preserve"> Pimienta del género Piper; frutos de los géneros Capsicum o Pimenta, secos, triturados o pulverizados.</t>
  </si>
  <si>
    <t xml:space="preserve"> Nuez moscada, macis, amomos y cardamomos. </t>
  </si>
  <si>
    <t xml:space="preserve"> Té, incluso aromatizado.</t>
  </si>
  <si>
    <t xml:space="preserve"> Polímeros de propileno o de otras olefinas, en formas primarias. </t>
  </si>
  <si>
    <t xml:space="preserve"> Polímeros de cloruro de vinilo o de otras olefinas halogenadas, en formas primarias.</t>
  </si>
  <si>
    <t xml:space="preserve"> Artículos para el transporte o envasado, de plástico; tapones, tapas, cápsulas y demás dispositivos de cierre, de plástico. </t>
  </si>
  <si>
    <t xml:space="preserve"> Las demás placas, láminas, hojas y tiras, de plástico no celular y sin refuerzo, estratificación ni soporte o combinación similar con otras materias. </t>
  </si>
  <si>
    <t xml:space="preserve"> Las demás placas, láminas, hojas y tiras, de plástico. </t>
  </si>
  <si>
    <t xml:space="preserve"> Polímeros de estireno en formas primarias. </t>
  </si>
  <si>
    <t xml:space="preserve"> Las demás manufacturas de plástico y manufacturas de las demás materias de las partidas 39.01 a 39.14. </t>
  </si>
  <si>
    <t xml:space="preserve"> Tubos y accesorios de tuberí  (por ejemplo: juntas, codos, empalmes [racores]), de plástico. </t>
  </si>
  <si>
    <t xml:space="preserve"> Poliacetales, los demás poliéteres y resinas epoxi, en formas primarias; policarbonatos, resinas alcídicas, poliésteres alílicos y demás poliésteres, en formas primarias. </t>
  </si>
  <si>
    <t xml:space="preserve"> Placas, láminas, hojas, cintas, tiras y demás formas planas, autoadhesivas, de plástico, incluso en rollos. </t>
  </si>
  <si>
    <t xml:space="preserve"> Vajilla y demás  artículos de uso doméstico y artículos de higiene o tocador, de plástico. </t>
  </si>
  <si>
    <t xml:space="preserve"> Flores y capullos, cortados para ramos o adornos, frescos, secos, blanqueados, teñidos, impregnados o preparados de otra forma </t>
  </si>
  <si>
    <t xml:space="preserve"> Follaje, hojas, ramas y demás partes de plantas, sin flores ni capullos, y hierbas, musgos y líquenes, para ramos o adornos, frescos, secos, blanqueados, teñidos, impregnados o preparados de otra forma </t>
  </si>
  <si>
    <t xml:space="preserve"> Las demás plantas vivas (incluidas sus raíces), esquejes e injertos; micelios</t>
  </si>
  <si>
    <t xml:space="preserve"> Bulbos, cebollas, tubérculos, raíces y bulbos tuberosos, turiones y rizomas, en reposo vegetativo, en vegetación o en flor; plantas y raíces de achicoria, excepto las raíces de la partida 1212</t>
  </si>
  <si>
    <t xml:space="preserve"> Ferroaleaciones.</t>
  </si>
  <si>
    <t xml:space="preserve"> Productos laminados planos de hierro o acero sin alear, de anchura superior o igual a 600 mm, chapados o revestidos.</t>
  </si>
  <si>
    <t xml:space="preserve"> Desperdicios y desechos (chatarra), de fundición, hierro o acero; lingotes de chatarra de hierro o acero.</t>
  </si>
  <si>
    <t xml:space="preserve"> Productos laminados planos de hierro o acero sin alear, de anchura superior o igual a 600 mm, laminados en frío, sin chapar ni revestir.</t>
  </si>
  <si>
    <t xml:space="preserve"> Alambre de hierro o acero sin alear.</t>
  </si>
  <si>
    <t xml:space="preserve"> Productos laminados planos de hierro o acero sin alear, de anchura superior o igual a 600 mm, laminados en caliente, sin chapar ni revestir.</t>
  </si>
  <si>
    <t xml:space="preserve"> Productos laminados planos de hierro o acero sin alear, de anchura inferior a 600 mm, chapados o revestidos.</t>
  </si>
  <si>
    <t xml:space="preserve"> Productos laminados planos de los demás aceros aleados, de anchura superior o igual a 600 mm.</t>
  </si>
  <si>
    <t xml:space="preserve"> Barras de hierro o acero sin alear, simplemente forjadas, laminadas o extrudidas, en caliente, así como las sometidas a torsión después del laminado. </t>
  </si>
  <si>
    <t xml:space="preserve"> Las demás barras de hierro o acero sin alear.</t>
  </si>
  <si>
    <t xml:space="preserve"> Bananas o plátanos, frescos o secos </t>
  </si>
  <si>
    <t xml:space="preserve"> Las demás frutas u otros frutos, frescos</t>
  </si>
  <si>
    <t xml:space="preserve"> Agrios (cítricos) frescos o secos</t>
  </si>
  <si>
    <t xml:space="preserve"> Frutas y otros frutos, secos, excepto los de las partidas 0801 a 0806; mezclas de frutas u otros frutos, secos, o de frutos de cáscara de este Capítulo</t>
  </si>
  <si>
    <t xml:space="preserve"> Dátiles, higos, piñas (ananás),  aguacates (paltas)*, guayabas, mangos y mangostanes, frescos o secos</t>
  </si>
  <si>
    <t xml:space="preserve"> Frutas y otros frutos, sin cocer o cocidos en agua o vapor, congelados, incluso con adición de azúcar u otro edulcorante</t>
  </si>
  <si>
    <t xml:space="preserve"> Melones, sandías y papayas, frescos</t>
  </si>
  <si>
    <t xml:space="preserve"> Manzanas, peras y membrillos, frescos</t>
  </si>
  <si>
    <t xml:space="preserve"> Los demás frutos de cáscara frescos o secos, incluso sin cáscara o mondados</t>
  </si>
  <si>
    <t xml:space="preserve"> Azúcar de caña o de remolacha y sacarosa químicamente pura, en estado sólido. </t>
  </si>
  <si>
    <t xml:space="preserve"> Artículos de confitería sin cacao (incluido el chocolate blanco). </t>
  </si>
  <si>
    <t xml:space="preserve"> Melaza procedente de la extracción o del refinado del azúcar. </t>
  </si>
  <si>
    <t xml:space="preserve"> Las demás aeronaves (por ejemplo: helicópteros, aviones); vehículos espaciales (incluidos los satélites) y sus vehículos de anzamiento y vehículos suborbitales.</t>
  </si>
  <si>
    <t xml:space="preserve"> Aparatos y dispositivos para lanzamiento de aeronaves; aparatos y dispositivos para aterrizaje en portaaviones y aparatos y dispositivos similares; aparatos de entrenamiento de vuelo en tierra; sus partes. </t>
  </si>
  <si>
    <t xml:space="preserve"> Partes de los aparatos de las partidas 88.01 u 88.02.</t>
  </si>
  <si>
    <t xml:space="preserve"> Preparaciones de belleza, maquillaje y para el cuidado de la piel, excepto los medicamentos, incluidas las preparaciones antisolares y las bronceadoras; preparaciones para manicuras o pedicuros.</t>
  </si>
  <si>
    <t xml:space="preserve"> Perfumes y aguas de tocador.</t>
  </si>
  <si>
    <t xml:space="preserve"> Preparaciones capilares. </t>
  </si>
  <si>
    <t xml:space="preserve"> Preparaciones para higiene bucal o dental, incluidos los polvos y cremas para la adherencia de las dentaduras; hilo utilizado para limpieza de los espacios interdentales (hilo dental), en envases individuales para la venta al por menor. </t>
  </si>
  <si>
    <t xml:space="preserve"> Automóviles de turismo y demás vehículos automóviles concebidos principalmente para el transporte de personas (excepto los de la partida 87.02), incluidos los del tipo familiar («break» o «station wagon») y los de carreras. </t>
  </si>
  <si>
    <t xml:space="preserve"> Vehículos automóviles para transporte de mercancías.</t>
  </si>
  <si>
    <t xml:space="preserve"> Partes y accesorios de vehículos automóviles de las partidas 87.01 a 87.05.</t>
  </si>
  <si>
    <t xml:space="preserve"> Vehículos automóviles para transporte de diez o más personas, incluido el conductor.</t>
  </si>
  <si>
    <t xml:space="preserve"> Motocicletas (incluidos los ciclomotores) y velocípedos equipados con motor auxiliar, con sidecar o sin él; sidecares.</t>
  </si>
  <si>
    <t xml:space="preserve"> Remolques y semirremolques para cualquier vehículo; los demás vehículos no automóviles; sus partes.</t>
  </si>
  <si>
    <t xml:space="preserve"> Partes y accesorios de vehículos de las partidas 87.11 a 87.13.</t>
  </si>
  <si>
    <t xml:space="preserve"> Chasis de vehículos automóviles de las partidas 87.01 a 87.05, equipados con su motor. </t>
  </si>
  <si>
    <t xml:space="preserve"> Tractores (excepto las carretillas tractor de la partida 87.09).</t>
  </si>
  <si>
    <t xml:space="preserve"> Acumuladores eléctricos, incluidos sus separadores, aunque sean cuadrados o rectangulares. </t>
  </si>
  <si>
    <t xml:space="preserve"> Transformadores eléctricos, convertidores eléctricos estáticos (por ejemplo: rectificadores) y bobinas de reactancia (autoinducción). </t>
  </si>
  <si>
    <t xml:space="preserve"> Aparatos eléctricos de telefonía o telegrafía con hilos, incluidos los teléfonos de usuario de auricular inalámbrico combinado con micrófono y los aparatos de telecomunicación por corriente portadora o telecomunicación digital; videófonos.  </t>
  </si>
  <si>
    <t xml:space="preserve"> Soportes preparados para grabar sonido o grabaciones análogas, sin grabar, excepto los productos del Capítulo 37.</t>
  </si>
  <si>
    <t xml:space="preserve"> Aisladores eléctricos de cualquier materia.</t>
  </si>
  <si>
    <t xml:space="preserve"> Aparatos electromecánicos con motor eléctrico incorporado, de uso doméstico. </t>
  </si>
  <si>
    <t xml:space="preserve"> Partes identificables como destinadas, exclusiva o principalmente, a los aparatos de las partidas 85.25 a 85.28. </t>
  </si>
  <si>
    <t xml:space="preserve"> Guatas, gasas, vendas y artículos análogos (por ejemplo: apósitos, esparadrapos, sinapismos), impregnados o recubiertos de sustancias farmacéuticas o acondicionados para la venta al por menor con fines médicos, quirúrgicos, odontológicos o veterinarios.</t>
  </si>
  <si>
    <t xml:space="preserve"> Preparaciones y artículos farmacéuticos a que se refiere la Nota 4 de este Capítulo.</t>
  </si>
  <si>
    <t xml:space="preserve"> Cajas, sacos (bolsas), bolsitas, cucuruchos y demás envases de papel, cartón, guata de celulosa o napa de fibras de celulosa; cartonajes de oficina, tienda o similares. </t>
  </si>
  <si>
    <t xml:space="preserve"> Papel y cartón Kraft, sin estucar ni recubrir, en bobinas (rollos) o en hojas, excepto el de las partidas 48.02 ó 48.03.</t>
  </si>
  <si>
    <t xml:space="preserve"> Los demás papeles, cartones, guata de celulosa y napa de fibras de celulosa, cortados en formato; los demás artículos de pasta de papel, papel, cartón, guata de celulosa o napa de fibras de celulosa. </t>
  </si>
  <si>
    <t xml:space="preserve"> Los demás papeles y cartones, sin estucar ni recubrir, en bobinas (rollos) o en hojas, que no hayan sido sometidos a trabajos complementarios o tratamientos distintos de los especificados en la Nota 3 de este Capítulo.</t>
  </si>
  <si>
    <t xml:space="preserve"> Refrigeradores, congeladores y demás material, máquinas y aparatos para producción de frío, aunque no sean eléctricos; bombas de calor, excepto las máquinas y aparatos para acondicionamiento de aire de la partida 84.15.  </t>
  </si>
  <si>
    <t xml:space="preserve"> Bombas para líqu idos, incluso con dispositivo medidor incorporado;elevadores de líquidos</t>
  </si>
  <si>
    <t xml:space="preserve"> Cajas de fundición; placas de fondo para moldes; modelos para moldes; moldes para metal (excepto las lingoteras), carburos metálicos, vidrio, materia mineral, caucho o plástico. </t>
  </si>
  <si>
    <t xml:space="preserve"> Turborreactores, turbopropulsores y demás turbinas de gas.</t>
  </si>
  <si>
    <t xml:space="preserve"> Máquinas y aparatos mecánicos con función propia, no expresados ni comprendidos en otra parte de este Capítulo.</t>
  </si>
  <si>
    <t xml:space="preserve"> Bombas de aire o de vacío, compresores de aire u otros gases y ventiladores; campanas aspirantes para extracción o reciclado, con ventilador incorporado, incluso con filtro. </t>
  </si>
  <si>
    <t xml:space="preserve"> Partes identificables como destinadas, exclusiva o principalmente, a las máquinas o aparatos de las partidas 84.25 a 84.30.</t>
  </si>
  <si>
    <t xml:space="preserve"> Artículos de grifería y órganos similares para tuberías, calderas, depósitos, cubas o continentes similares, incluidas las válvulas reductoras de presión y las válvulas termostáticas. </t>
  </si>
  <si>
    <t xml:space="preserve"> Centrifugadoras, incluidas las secadoras centrífugas; aparatos para filtrar o depurar líquidos o gases.</t>
  </si>
  <si>
    <t xml:space="preserve"> Trajes (ambos o ternos), conjuntos, chaquetas (sacos), pantalones largos, pantalones con peto, pantalones cortos (calzones) y «shorts» (excepto de baño), para hombres o niños.</t>
  </si>
  <si>
    <t xml:space="preserve"> Sostenes (corpiños), fajas, corsés, tirantes (tiradores), ligas y artículos similares, y sus partes, incluso de punto.</t>
  </si>
  <si>
    <t xml:space="preserve"> Trajes sastre, conjuntos, chaquetas (sacos), vestidos, faldas, faldas pantalón, pantalones largos, pantalones con peto, pantalones cortos (calzones) y «shorts» (excepto de baño), para mujeres o niñas.</t>
  </si>
  <si>
    <t xml:space="preserve"> Camisas para hombres o niños.</t>
  </si>
  <si>
    <t xml:space="preserve"> Abrigos, chaquetones, capas, anoraks, cazadoras y artículos similares, para hombres o niños, excepto los artículos de la partida 62.03.</t>
  </si>
  <si>
    <t xml:space="preserve"> Camisas, blusas y blusas camiseras, para mujeres o niñas.</t>
  </si>
  <si>
    <t xml:space="preserve"> Prendas y complementos (accesorios), de vestir, para bebés.</t>
  </si>
  <si>
    <t xml:space="preserve"> Conjuntos de abrigo para entrenamiento o deporte (chandales), monos (overoles) y conjuntos de esquí y bañadores; las demás prendas de vestir.</t>
  </si>
  <si>
    <t xml:space="preserve"> Abrigos, chaquetones, capas, anoraks, cazadoras y artículos similares, para mujeres o niñas, excepto los artículos de la partida 62.04.</t>
  </si>
  <si>
    <t xml:space="preserve"> Extractos, esencias y concentrados de café, té o yerba mate y preparaciones a base de estos productos o a base de café, té o yerba mate; achicoria tostada y demás sucedáneos del café tostados y sus extractos, esencias y concentrados.</t>
  </si>
  <si>
    <t xml:space="preserve"> Preparaciones alimenticias no expresadas ni comprendidas en otra parte.</t>
  </si>
  <si>
    <t xml:space="preserve"> Preparaciones para salsas y salsas preparadas; condimentos y sazonadores, compuestos; harina de mostaza y mostaza preparada.</t>
  </si>
  <si>
    <t xml:space="preserve"> Levaduras (vivas o muertas); los demás microorganismos monocelulares muertos (excepto las vacunas de la partida 30.02); polvos de levantar preparados.</t>
  </si>
  <si>
    <t xml:space="preserve"> Preparaciones aglutinantes para moldes o núcleos de fundición; productos químicos y preparaciones de la industria química o de las industrias conexas (incluidas las mezclas de productos naturales), no expresados ni comprendidos en otra parte.</t>
  </si>
  <si>
    <t xml:space="preserve"> Aceleradores de vulcanización preparados; plastificantes compuestos para caucho o plástico, no expresados ni comprendidos en otra parte; preparaciones antioxidantes y demás estabilizantes compuestos para caucho o plástico. </t>
  </si>
  <si>
    <t xml:space="preserve"> Cementos, morteros, hormigones y preparaciones similares, refractarios, excepto los productos de la partida 38.01.</t>
  </si>
  <si>
    <t xml:space="preserve"> Ácidos grasos monocarboxílicos industriales; aceites ácidos del refinado; alcoholes grasos industriales. </t>
  </si>
  <si>
    <t xml:space="preserve"> Colofonias y ácidos resínicos, y sus derivados; esencia y aceites de colofonia; gomas fundidas. </t>
  </si>
  <si>
    <t xml:space="preserve"> Iniciadores y aceleradores de reacción y preparaciones catalíticas, no expresados ni comprendidos en otra parte. </t>
  </si>
  <si>
    <t xml:space="preserve"> Reactivos de diagnóstico o de laboratorio sobre cualquier soporte y reactivos de diagnóstico o de laboratorio preparados, incluso sobre soporte, excepto los de las partidas 30.02 ó 30.06; materiales de referencia certificados.</t>
  </si>
  <si>
    <t xml:space="preserve"> Desperdicios y desechos, de cobre.</t>
  </si>
  <si>
    <t xml:space="preserve"> Barras y perfiles, de cobre.</t>
  </si>
  <si>
    <t xml:space="preserve"> Cobre refinado y aleaciones de cobre, en bruto.</t>
  </si>
  <si>
    <t xml:space="preserve"> Chapas y tiras, de cobre, de espesor superior a 0,15 mm.</t>
  </si>
  <si>
    <t xml:space="preserve"> Artículos de uso doméstico, higiene o tocador, y sus partes, de cobre; esponjas, estropajos, guantes y artículos similares para fregar, lustrar o usos análogos, de cobre. </t>
  </si>
  <si>
    <t xml:space="preserve"> Cables, trenzas y artículos similares, de cobre, sin aislar para electricidad.</t>
  </si>
  <si>
    <t xml:space="preserve"> Alambre de cobre.</t>
  </si>
  <si>
    <t xml:space="preserve"> Accesorios de tubería (por ejemplo: empalmes (racores), codos, manguitos) de cobre.</t>
  </si>
  <si>
    <t xml:space="preserve"> «T-shirts» y camisetas interiores, de punto.</t>
  </si>
  <si>
    <t xml:space="preserve"> Combinaciones, enaguas, bragas (bombachas, calzones) (incluso las que no llegan hasta la cintura), camisones, pijamas, saltos de cama, albornoces de baño, batas de casa y artículos similares, de punto, para mujeres o niñas. </t>
  </si>
  <si>
    <t xml:space="preserve"> Calzoncillos (incluidos los largos y los «slips»), camisones, pijamas, albornoces de baño, batas de casa y artículos similares, de punto, para hombres o niños.</t>
  </si>
  <si>
    <t xml:space="preserve"> Conjuntos de abrigo para entrenamiento o deporte (chandales), monos (overoles) y conjuntos de esquí y bañadores, de punto.</t>
  </si>
  <si>
    <t xml:space="preserve"> Calzas, «panty-medias», leotardos, medias, calcetines y demás artículos de calcetería, incluso para várices, de punto.</t>
  </si>
  <si>
    <t xml:space="preserve"> Trajes sastre, conjuntos, chaquetas (sacos), vestidos, faldas, faldas pantalón, pantalones largos, pantalones con peto, pantalones cortos (calzones) y «shorts» (excepto de baño), de punto, para mujeres o niñas.</t>
  </si>
  <si>
    <t xml:space="preserve"> Suéteres (jerseys), «pullovers», cardiganes, chalecos y artículos similares, de punto.</t>
  </si>
  <si>
    <t xml:space="preserve"> Camisas, blusas y blusas camiseras, de punto, para mujeres o niñas.</t>
  </si>
  <si>
    <t xml:space="preserve"> Las demás prendas de vestir, de punto.</t>
  </si>
  <si>
    <t xml:space="preserve"> Camisas de punto para hombres o niños.</t>
  </si>
  <si>
    <t xml:space="preserve"> Bombonas (damajuanas), botellas, frascos, bocales, tarros, envases tubulares, ampollas y demás recipientes para el transporte o envasado, de vidrio; bocales para conservas, de vidrio; tapones, tapas y demás dispositivos de cierre, de vidrio.  </t>
  </si>
  <si>
    <t xml:space="preserve"> Artículos de vidrio para servicio de mesa, cocina, tocador, oficina, para adorno de interiores o usos similares, excepto los de las partidas 70.10 ó 70.18. </t>
  </si>
  <si>
    <t xml:space="preserve"> Vidrio de seguridad constituido por vidrio templado o contrachapado.</t>
  </si>
  <si>
    <t xml:space="preserve"> Vidrio colado o laminado, en placas, hojas o perfiles, incluso con capa absorbente, reflectante o antirreflectante, pero sin trabajar de otro modo.</t>
  </si>
  <si>
    <t xml:space="preserve"> Fibra de vidrio (incluida la lana de vidrio) y manufacturas de esta materia (por ejemplo: hilados, tejidos).</t>
  </si>
  <si>
    <t xml:space="preserve"> Espejos de vidrio, enmarcados o no, incluidos los espejos retrovisores.</t>
  </si>
  <si>
    <t xml:space="preserve"> Artículos de vidrio para laboratorio, higiene o farmacia, incluso graduados o calibrados.</t>
  </si>
  <si>
    <t xml:space="preserve"> Las demás manufacturas de vidrio.</t>
  </si>
  <si>
    <t xml:space="preserve"> Vidrio flotado y vidrio desbastado o pulido por una o las dos caras, en placas u hojas, incluso con capa absorbente, reflectante o antirreflectante, pero sin trabajar de otro modo. </t>
  </si>
  <si>
    <t>Cuadro 12</t>
  </si>
  <si>
    <t>Cuadro 13</t>
  </si>
  <si>
    <t>Enero - junio</t>
  </si>
  <si>
    <t>Junio</t>
  </si>
  <si>
    <t>d</t>
  </si>
  <si>
    <t>e</t>
  </si>
  <si>
    <t>f</t>
  </si>
  <si>
    <t>Fueloils (fuel), excepto desechos de aceites  y que contengan biodiésel</t>
  </si>
  <si>
    <t>Gasoils (gasóleo), excepto desechos de aceites  y que contengan biodiésel</t>
  </si>
  <si>
    <t>Bananas o plátanos tipo "cavendish valery" frescos</t>
  </si>
  <si>
    <t>Carburorreactores tipo gasolina,para reactores y turbinas, excepto desechos de aceites y que contengan biodiésel</t>
  </si>
  <si>
    <t>Gasolinas sin tetraetilo de plomo, para motores de vehiculos automoviles, excepto desechos de aceites y que contengan biodiésel</t>
  </si>
  <si>
    <t>Las demás hullas bituminosas.</t>
  </si>
  <si>
    <t>Los demás bovinos domésticos vivos, machos.</t>
  </si>
  <si>
    <t>Los demás aceites livianos (ligeros) y sus preparaciones, excepto desechos de aceites y que contengan biodiésel</t>
  </si>
  <si>
    <t>Los demás tubos de entubación («casing») o de producción («tubing»), de los tipos utilizados para la extracción de petróleo o gas.</t>
  </si>
  <si>
    <t>Energia eléctrica.</t>
  </si>
  <si>
    <t>Pigmentos (incluidos el polvo y las laminillas metálicos) dispersos en medios no acuosos, líquidos o en pasta del tipo de los utilizados para la fabricación de pinturas.</t>
  </si>
  <si>
    <t>Los demás libros, folletos e impresos similares.</t>
  </si>
  <si>
    <t>Fregaderos (piletas de lavar), lavabos, pedestales de lavabo, bañeras, bides, inodoros, cisternas (depósitos de agua) para inodoros, urinarios y aparatos fijos similares, de porcelana, para usos sanitarios.</t>
  </si>
  <si>
    <t>Neumáticos (llantas neumáticas) nuevos de caucho radiales, de los tipos utilizados en autobuses o camiones.</t>
  </si>
  <si>
    <t>Las demás baldosas y losas, de cerámica para pavimentacion o revestimiento, barnizadas o esmaltadas.</t>
  </si>
  <si>
    <t>Las demás bombonas, (damajuanas), botellas, frascos, bocales, tarros, envases tubulares y demás recipientes para el transporte o envasado, de vidrio; bocales para para conservas de vidrio, de capacidad superior a 0,33 l pero inferior o igual a 1 l.</t>
  </si>
  <si>
    <t>Cueros y pieles, curtidos, de bovino (incluido el búfalo) o de equino, en estado húmedo (incluido el "wet blue") con plena flor sin dividir y divididos con la flor.</t>
  </si>
  <si>
    <t>Los demás papeles y cartones sin fibras obtenidas por procedimiento mecánico o químico-mecánico o con un contenido total de estas fibras inferior o igual al 10% en peso del contenido total de fibra, de peso superio o igual a 40 g/m2 pero inferior o igual</t>
  </si>
  <si>
    <t>Preparaciones  tensoactivas, para lavar (incluidas las preparaciones auxiliares de lavado)  y  preparaciones  de limpieza acondicionadas para la venta al por menor.</t>
  </si>
  <si>
    <t>Los demás azúcares de caña en bruto, sin adición de aromatizante ni colororante en estado sòlido.</t>
  </si>
  <si>
    <t>Desperdicios y desechos, de aluminio.</t>
  </si>
  <si>
    <t>Jabones, productos y preparaciones orgánicos tensoactivos de tocador (incluso los medicinales), en barras, panes o trozos, o en piezas troqueladas o moldeada.</t>
  </si>
  <si>
    <t>Neumáticos (llantas neumáticas) nuevos de caucho radiales, de los tipos utilizados en automóviles de turismo (incluidos los del tipo familiar (tipo "break" o "station wagon") y los de carrera).</t>
  </si>
  <si>
    <t>Las demás bombonas, (damajuanas), botellas, frascos, bocales, tarros, envases tubulares y demás recipientes para el transporte o envasado, de vidrio; bocales para para conservas de vidrio, de capacidad superior a 0,15 l pero inferior o igual a 0,33 l.</t>
  </si>
  <si>
    <t>Tejidos de punto de anchura superior a 30 cm, con un contenido de hilados de elastómeros  superior o igual a 5% en peso, sin hilos de caucho, excepto los de la partida 60.01</t>
  </si>
  <si>
    <t>Ácido cítrico.</t>
  </si>
  <si>
    <t>Plátanos "plantains", frescos.</t>
  </si>
  <si>
    <t>Ropa de  tocador o de cocina, de tejido con bucles, de tipo para toalla, de algodón.</t>
  </si>
  <si>
    <t>Preparaciones y conservas de atunes, enteros o en trozos, excepto picados.</t>
  </si>
  <si>
    <t>Los demás carbonos (negros de humo y otras formas de carbono no expresados ni comprendidas en otra parte).</t>
  </si>
  <si>
    <t>Puertas, ventanas y sus marcos, bastidores y umbrales, de aluminio.</t>
  </si>
  <si>
    <t>Los demás chocolates y demás preparaciones alimenticias que contengan cacao.</t>
  </si>
  <si>
    <t>Papel y cartón autoadhesivos, en bobinas (rollos), de anchura superior a 15 cm o en hojas en las que un lado sea superior a 36 cm y el otro sea superior a 15 cm, sin plegar.</t>
  </si>
  <si>
    <t>Tejidos de mezclilla ("denim") de algodón, con hilados de distintos colores, con un contenido de algodón, superior o igual a 85% en peso, de gramaje superior a 200 g/m2.</t>
  </si>
  <si>
    <t xml:space="preserve">Demás productos </t>
  </si>
  <si>
    <t>Cartagena</t>
  </si>
  <si>
    <t>Santa Marta</t>
  </si>
  <si>
    <t>Medellín</t>
  </si>
  <si>
    <t>Riohacha</t>
  </si>
  <si>
    <t>Buenaventura</t>
  </si>
  <si>
    <t>Bogotá</t>
  </si>
  <si>
    <t>Barranquilla</t>
  </si>
  <si>
    <t>Cúcuta</t>
  </si>
  <si>
    <t>Ipiales</t>
  </si>
  <si>
    <t>Tumaco</t>
  </si>
  <si>
    <t>Urabá</t>
  </si>
  <si>
    <t>Cali</t>
  </si>
  <si>
    <t>Maicao</t>
  </si>
  <si>
    <t>Bucaramanga</t>
  </si>
  <si>
    <t>Manizales</t>
  </si>
  <si>
    <t>Pereira</t>
  </si>
  <si>
    <t>San Andrés</t>
  </si>
  <si>
    <t>Leticia</t>
  </si>
  <si>
    <t>Puerto Asís</t>
  </si>
  <si>
    <t>Armenia</t>
  </si>
  <si>
    <t>Valledupar</t>
  </si>
  <si>
    <t>Antioquia</t>
  </si>
  <si>
    <t>Cesar</t>
  </si>
  <si>
    <t>Bogotá, D.C.</t>
  </si>
  <si>
    <t>La Guajira</t>
  </si>
  <si>
    <t>Valle del Cauca</t>
  </si>
  <si>
    <t>Cundinamarca</t>
  </si>
  <si>
    <t>Bolívar</t>
  </si>
  <si>
    <t>Atlántico</t>
  </si>
  <si>
    <t>Córdoba</t>
  </si>
  <si>
    <t>Caldas</t>
  </si>
  <si>
    <t>Risaralda</t>
  </si>
  <si>
    <t>Magdalena</t>
  </si>
  <si>
    <t>Norte de Santander</t>
  </si>
  <si>
    <t>Boyacá</t>
  </si>
  <si>
    <t>Huila</t>
  </si>
  <si>
    <t>Cauca</t>
  </si>
  <si>
    <t>Santander</t>
  </si>
  <si>
    <t>Tolima</t>
  </si>
  <si>
    <t>Quindío</t>
  </si>
  <si>
    <t>Nariño</t>
  </si>
  <si>
    <t>Sucre</t>
  </si>
  <si>
    <t>Arauca</t>
  </si>
  <si>
    <t>Chocó</t>
  </si>
  <si>
    <t>Meta</t>
  </si>
  <si>
    <t>Vichada</t>
  </si>
  <si>
    <t>Guainia</t>
  </si>
  <si>
    <t>Caquetá</t>
  </si>
  <si>
    <t>Casanare</t>
  </si>
  <si>
    <t>Amazonas</t>
  </si>
  <si>
    <t>Vaupés</t>
  </si>
  <si>
    <t>Putumayo</t>
  </si>
  <si>
    <t>Enero - junio (2011p - 2012 p)</t>
  </si>
  <si>
    <t>Enero - junio (2011 / 2012)</t>
  </si>
  <si>
    <t>Exportaciones colombianas  por principales países de destino, según grupo de productos</t>
  </si>
  <si>
    <t>Enero - Junio (2012 - 2008)</t>
  </si>
  <si>
    <t>Enero - Junio (2012p - 2011p)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</si>
  <si>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Incluye el capitulo de la CUCI 00-09</t>
    </r>
  </si>
  <si>
    <t>Fecha de publicación: 8 de Agosto de 2012</t>
  </si>
  <si>
    <t>Vehículos, partes y accesorios</t>
  </si>
  <si>
    <t>Variación %
  ( 2012 / 2011 )</t>
  </si>
  <si>
    <t xml:space="preserve"> Aceites de petróleo o de mineral bituminoso, excepto los aceites crudos; preparaciones no expresadas ni comprendidas en otra parte, con un contenido de aceites de petróleo o de mineral bituminoso superior o igual al 70 % en peso, en las que estos aceites</t>
  </si>
  <si>
    <t xml:space="preserve">  Alquitranes de hulla, lignito o turba y demás alquitranes minerales,aunque estén deshidratados o descabezados, incluidos los alquitranes reconstituidos.</t>
  </si>
  <si>
    <t>Total Combustibles y aceites minerales y sus productos</t>
  </si>
  <si>
    <t xml:space="preserve"> Piedras preciosas (excepto los diamantes) o semipreciosas, naturales, incluso trabajadas o clasificadas, sin ensartar, montar ni engarzar; piedras preciosas (excepto los diamantes) o semipreciosas, naturales, sin clasificar, ensartadas temporalmente para</t>
  </si>
  <si>
    <t xml:space="preserve"> Piedras preciosas o semipreciosas, sintéticas o reconstituidas, incluso trabajadas o clasificadas, sin ensartar, montar ni engarzar; piedras preciosas o semipreciosas, sintéticas o reconstituidas, sin clasificar, ensartadas temporalmente para facilitar e</t>
  </si>
  <si>
    <t xml:space="preserve"> Manufacturas de perlas finas (naturales) o cultivadas, de piedras preciosas o semipreciosas (naturales, sintéticas o reconstituidas).</t>
  </si>
  <si>
    <t xml:space="preserve"> Artículos de orfebrería y sus partes, de metal precioso o de chapado de metal precioso (plaqué).</t>
  </si>
  <si>
    <t>Total Perlas finas, piedras y metales preciosos</t>
  </si>
  <si>
    <t>Total Café, té, yerba mate y especias</t>
  </si>
  <si>
    <t xml:space="preserve"> Celulosa y sus derivados químicos, no expresados ni comprendidos en otra parte, en formas primarias. </t>
  </si>
  <si>
    <t xml:space="preserve"> Artículos para la construcción, de plástico, no expresados ni comprendidos en otra parte. </t>
  </si>
  <si>
    <t xml:space="preserve"> Polímeros acrílicos en formas primarias. </t>
  </si>
  <si>
    <t xml:space="preserve"> Polímeros de etileno en formas primarias. </t>
  </si>
  <si>
    <t>Total Materias plásticas y manufacturas</t>
  </si>
  <si>
    <t>Total Plantas vivas y productos de la floricultura</t>
  </si>
  <si>
    <t xml:space="preserve"> Perfiles de hierro o acero sin alear.</t>
  </si>
  <si>
    <t xml:space="preserve"> Alambrón de hierro o acero sin alear.</t>
  </si>
  <si>
    <t xml:space="preserve"> Barras y perfiles, de acero inoxidable.</t>
  </si>
  <si>
    <t xml:space="preserve"> Barras y perfiles, de los demás aceros aleados; barras huecas para perforación, de aceros aleados o sin alear.</t>
  </si>
  <si>
    <t xml:space="preserve"> Productos laminados planos de los demás aceros aleados, de anchura inferior a 600 mm. </t>
  </si>
  <si>
    <t>Total Fundición, hierro y acero</t>
  </si>
  <si>
    <t xml:space="preserve"> Uvas, frescas o secas, incluidas las pasas</t>
  </si>
  <si>
    <t>Total Frutos comestibles, cortezas de agrios o melones</t>
  </si>
  <si>
    <t xml:space="preserve"> Los demás azúcares, incluidas la lactosa, maltosa, glucosa y fructosa (levulosa) químicamente puras, en estado sólido; jarabe de azúcar sin adición de aromatizante ni colorante; sucedáneos de la miel, incluso mezclados con miel natural; azúcar y melaza c</t>
  </si>
  <si>
    <t>Total Azúcares y artículos confitería</t>
  </si>
  <si>
    <t xml:space="preserve"> Mezclas de sustancias odoríferas y mezclas (incluidas las disoluciones alcohólicas) a base de una o varias de estas sustancias, de los tipos utilizados como materias básicas para la industria; las demás preparaciones a base de sustancias odoríferas, de l</t>
  </si>
  <si>
    <t>Total Aceites esenciales, perfumería, cosméticos</t>
  </si>
  <si>
    <t>Total Navegación aérea o espacial</t>
  </si>
  <si>
    <t xml:space="preserve"> Medicamentos (excepto los productos de las partidas 30.02, 30.05 ó 30.06) constituidos por productos mezclados o sin mezclar, preparados para usos terapéuticos o profilácticos, dosificados (incluidos los administrados por vía trans-dérmica) o acondiciona</t>
  </si>
  <si>
    <t xml:space="preserve"> Sangre humana; sangre animal preparada para usos terapéuticos, profilácticos o de diagnóstico; antisueros (sueros con anticuerpos), demás fracciones de la sangre y productos inmunológicos modificados, incluso obtenidos por proceso biotecnológico; vacunas</t>
  </si>
  <si>
    <t>Total Productos farmacéuticos</t>
  </si>
  <si>
    <t xml:space="preserve"> Vehículos automóviles para usos especiales, excepto los concebidos principalmente para transporte de personas o mercancías (por ejemplo: coches para reparaciones (auxilio mecánico), camiones grúa, camiones de bomberos, camiones hormigonera, coches barred</t>
  </si>
  <si>
    <t>Total Vehículos, partes y accesorios</t>
  </si>
  <si>
    <t xml:space="preserve"> Hilos, cables (incluidos los coaxiales) y demás conductores aislados para electricidad, aunque estén laqueados, anodizados o provistos de piezas de conexión; cables de fibras ópticas constituidos por fibras enfundadas individualmente, incluso con conduct</t>
  </si>
  <si>
    <t xml:space="preserve"> Cuadros, paneles, consolas, armarios y demás soportes equipados con varios aparatos de las partidas 85.35 u 85.36, para control o distribución de electricidad, incluidos los que incorporen instrumentos o aparatos del Capítulo 90, así como los aparatos de</t>
  </si>
  <si>
    <t xml:space="preserve"> Aparatos para corte, seccionamiento, protección, derivación, empalme o conexión de circuitos eléctricos (por ejemplo: interruptores, conmutadores, relés, cortacircuitos, supresores de sobretensión transitoria, clavijas y tomas de corriente (enchufes), po</t>
  </si>
  <si>
    <t xml:space="preserve"> Partes identificables como destinadas, exclusiva o principalmente, a los aparatos de las partidas 85.35, 85.36 u 85.37.</t>
  </si>
  <si>
    <t xml:space="preserve"> Aparatos de radar, radionavegación o radiotelemando.  </t>
  </si>
  <si>
    <t xml:space="preserve"> Lámparas y tubos eléctricos de incandescencia o de descarga, incluidos los faros o unidades «sellados» y las lámparas y tubos de rayos ultravioletas o infrarrojos; lámparas de arco. </t>
  </si>
  <si>
    <t xml:space="preserve"> Calentadores eléctricos de agua de calentamiento instantáneo o acumulación y calentadores eléctricos de inmersión; aparatos eléctricos para calefacción de espacios o suelos; aparatos electrotérmicos para el cuidado del cabello (por ejemplo: secadores, ri</t>
  </si>
  <si>
    <t xml:space="preserve"> Aparatos para corte, seccionamiento, protección, derivación, empalme o conexión de circuitos eléctricos (por ejemplo: interruptores, conmutadores, cortacircuitos, pararrayos, limitadores de tensión, supresores de sobretensión transitoria, tomas de corrie</t>
  </si>
  <si>
    <t>Total Aparatos y material eléctrico, de grabación o imagen</t>
  </si>
  <si>
    <t xml:space="preserve"> Máquinas y aparatos de clasificar, cribar, separar, lavar, quebrantar, triturar, pulverizar, mezclar, amasar o sobar, tierra, piedra u otra materia mineral sólida (incluidos el polvo y la pasta); máquinas de aglomerar, formar o moldear combustibles miner</t>
  </si>
  <si>
    <t xml:space="preserve"> Máquinas para lavar vajilla; máquinas y aparatos para limpiar o secar botellas o demás recipientes; máquinas y aparatos para llenar, cerrar, tapar, taponar o etiquetar botellas, botes o latas, cajas, sacos (bolsas) o demás continentes; máquinas y aparato</t>
  </si>
  <si>
    <t xml:space="preserve"> Máquinas y aparatos, no expresados ni comprendidos en otra parte de este Capítulo, para la preparación o fabricación industrial de alimentos o bebidas, excepto las máquinas y aparatos para extracción o preparación de aceites o grasas, animales o vegetale</t>
  </si>
  <si>
    <t xml:space="preserve"> Las demás máquinas y aparatos de elevación, carga, descarga o manipulación (por ejemplo: ascensores, escaleras mecánicas, transportadores, teleféricos).</t>
  </si>
  <si>
    <t xml:space="preserve"> Aparatos mecánicos (incluso manuales) para proyectar, dispersar o pulverizar materias líquidas o en polvo; extintores, incluso cargados; pistolas aerográficas y aparatos similares; máquinas y aparatos de chorro de arena o de vapor y aparatos de chorro si</t>
  </si>
  <si>
    <t xml:space="preserve"> Máquinas y aparatos para acondicionamiento de aire que comprendan un ventilador con motor y los dispositivos adecuados para modificar la temperatura y la humedad, aunque no regulen separadamente el grado higrométrico.</t>
  </si>
  <si>
    <t>Total Calderas, máquinas y partes</t>
  </si>
  <si>
    <t xml:space="preserve"> Papel y cartón, sin estucar ni recubrir, de los tipos utilizados para escribir, imprimir u otros fines gráficos y papel y cartón para  arjetas o cintas para perforar (sin perforar), en bobinas (rollos) o en hojas de forma cuadrada o rectangular, de cualq</t>
  </si>
  <si>
    <t xml:space="preserve"> Papel de los tipos utilizados para papel higiénico y papeles similares,guata de celulosa o napa de fibras de celulosa, de los tipos utilizadospara fines domésticos o sanitarios, en bobinas (rollos) de una anchura inferior o igual a 36 cm o cortados en fo</t>
  </si>
  <si>
    <t xml:space="preserve"> Papel, cartón, guata de celulosa y napa de fibras de celulosa, estucados, recubiertos, impregnados o revestidos, coloreados o decorados en la superficie o impresos, en bobinas (rollos) o en hojas de forma cuadrada o rectangular, de cualquier tamaño, exce</t>
  </si>
  <si>
    <t xml:space="preserve"> Papel del tipo utilizado para papel higiénico, toallitas para desmaquillar, toallas, servilletas o papeles similares de uso doméstico, de higiene o tocador, guata de celulosa y napa de fibras de celulosa, incluso rizados («crepés»), plisados, gofrados, e</t>
  </si>
  <si>
    <t xml:space="preserve"> Libros registro, libros de contabilidad, talonarios (de notas, pedidos o recibos), agendas, bloques memorandos, bloques de papel de cartas y artículos similares, cuadernos, carpetas de mesa, clasificadores, encuadernaciones (de hojas móviles u otras), ca</t>
  </si>
  <si>
    <t xml:space="preserve"> Papel y cartón estucados por una o las dos caras con caolín u otras sustancias inorgánicas, con aglutinante o sin él, con exclusión de cualquier otro estucado o recubrimiento, incluso coloreados o decorados en la superficie o impresos, en bobinas (rollos</t>
  </si>
  <si>
    <t>Total Papel, cartón y sus manufacturas</t>
  </si>
  <si>
    <t xml:space="preserve"> Los demás complementos (accesorios) de vestir confeccionados; partes de prendas o de complementos (accesorios), de vestir, excepto las de la partida 62.12.</t>
  </si>
  <si>
    <t>Total Prendas y complementos de vestir, excepto de punto</t>
  </si>
  <si>
    <t>Total Preparaciones alimenticias diversas</t>
  </si>
  <si>
    <t xml:space="preserve"> Insecticidas, raticidas y demás antirroedores, fungicidas, herbicidas, inhibidores de germinación y reguladores del crecimiento de las plantas, desinfectantes y productos similares, presentados en formas o en envases para la venta al por menor, o como pr</t>
  </si>
  <si>
    <t xml:space="preserve"> Aprestos y productos de acabado, aceleradores de tintura o de fijación de materias colorantes y demás productos y preparaciones (por ejemplo: aprestos y mordientes), de los tipos utilizados en la industria textil, del papel, del cuero o industrias simila</t>
  </si>
  <si>
    <t xml:space="preserve"> Preparaciones antidetonantes, inhibidores de oxidación, aditivos peptizantes, mejoradores de viscosidad, anticorrosivos y demás aditivos preparados para aceites minerales (incluida la gasolina) u otros líquidos utilizados para los mismos fines que los ac</t>
  </si>
  <si>
    <t>Total Productos diversos de las industrias químicas</t>
  </si>
  <si>
    <t xml:space="preserve"> Polvo y escamillas, de cobre.</t>
  </si>
  <si>
    <t xml:space="preserve"> Puntas, clavos, chinchetas (chinches), grapas apuntadas y artículos similares, de cobre, o con espiga de hierro o acero y cabeza de cobre; tornillos, pernos, tuercas, escarpias roscadas, remaches, pasadores, clavijas, chavetas y arandelas (incluidas las </t>
  </si>
  <si>
    <t>Total Cobre y sus manufacturas</t>
  </si>
  <si>
    <t>Total Prendas y complementos de vestir, de punto</t>
  </si>
  <si>
    <t xml:space="preserve"> Los demás tubos y perfiles huecos (por ejemplo: soldados, remachados, grapados o con los bordes simplemente aproximados), de hierro o acero.</t>
  </si>
  <si>
    <t xml:space="preserve"> Construcciones y sus partes (por ejemplo: puentes y sus partes, compuertas de esclusas, torres, castilletes, pilares, columnas, armazones para techumbre, techados, puertas y ventanas y sus marcos, contramarcos y umbrales, cortinas de cierre, barandillas)</t>
  </si>
  <si>
    <t xml:space="preserve"> Estufas, calderas con hogar, cocinas (incluidas las que puedan utilizarse accesoriamente para calefacción central), barbacoas (parrillas)*, braseros, hornillos de gas, calientaplatos y aparatos no eléctricos similares, de uso doméstico, y sus partes, de </t>
  </si>
  <si>
    <t xml:space="preserve"> Puntas, clavos, chinchetas (chinches), grapas apuntadas, onduladas o biseladas, y artículos similares, de fundición, hierro o acero, incluso con cabeza de otras materias, excepto de cabeza de cobre.</t>
  </si>
  <si>
    <t xml:space="preserve"> Las demás manufacturas de hierro o acero.</t>
  </si>
  <si>
    <t xml:space="preserve"> Tubos y perfiles huecos, sin soldadura (sin costura)*, de hierro o acero.</t>
  </si>
  <si>
    <t xml:space="preserve"> Depósitos, barriles, tambores, bidones, latas o botes, cajas y recipientes similares, para cualquier materia (excepto gas comprimido o licuado), de fundición, hierro o acero, de capacidad inferior o igual a 300 l, sin dispositivos mecánicos ni térmicos, </t>
  </si>
  <si>
    <t xml:space="preserve"> Muelles (resortes), ballestas y sus hojas, de hierro o acero.</t>
  </si>
  <si>
    <t xml:space="preserve"> Cables, trenzas, eslingas y artículos similares, de hierro o acero, sin aislar para electricidad.</t>
  </si>
  <si>
    <t xml:space="preserve"> Tornillos, pernos, tuercas, tirafondos, escarpias roscadas, remaches, pasadores, clavijas, chavetas, arandelas (incluidas las arandelas de muelle [resorte]) y artículos similares, de fundición, hierro o acero.</t>
  </si>
  <si>
    <t xml:space="preserve"> Las demás manufacturas moldeadas de fundición, hierro o acero.</t>
  </si>
  <si>
    <t xml:space="preserve"> Tablestacas de hierro o acero, incluso perforadas o hechas con elementos ensamblados; perfiles de hierro o acero obtenidos por soldadura.</t>
  </si>
  <si>
    <t xml:space="preserve"> Accesorios de tubería (por ejemplo: empalmes (racores), codos, manguitos), de fundición, hierro o acero.</t>
  </si>
  <si>
    <t xml:space="preserve"> Telas metálicas (incluidas las continuas o sin fin), redes y rejas, de alambre de hierro o acero; chapas y tiras, extendidas (desplegadas), de hierro o acero. </t>
  </si>
  <si>
    <t xml:space="preserve"> Cadenas y sus partes, de fundición, hierro o acero.</t>
  </si>
  <si>
    <t>Total Manufactura de fundición, de hierro o acero</t>
  </si>
  <si>
    <t xml:space="preserve"> Adoquines, baldosas, ladrillos, placas, tejas y demás artículos, de vidrio prensado o moldeado, incluso armado, para la construcción; cubos, dados y demás artículos similares, de vidrio, incluso con soporte, para mosaicos o decoraciones similares; vidrie</t>
  </si>
  <si>
    <t>Total Vidrio y manufacturas</t>
  </si>
  <si>
    <t>c</t>
  </si>
  <si>
    <t>Fecha de publicación: 9 de agosto de 2012</t>
  </si>
  <si>
    <r>
      <t xml:space="preserve">c </t>
    </r>
    <r>
      <rPr>
        <sz val="9"/>
        <rFont val="Arial"/>
        <family val="2"/>
      </rPr>
      <t>Equivalen a 3 170,3 miles de sacos de 60 kg netos.</t>
    </r>
  </si>
  <si>
    <r>
      <t xml:space="preserve">d </t>
    </r>
    <r>
      <rPr>
        <sz val="9"/>
        <rFont val="Arial"/>
        <family val="2"/>
      </rPr>
      <t>Equivalen a 4 211,7 miles de sacos de 60 kg netos.</t>
    </r>
  </si>
  <si>
    <r>
      <t xml:space="preserve">e </t>
    </r>
    <r>
      <rPr>
        <sz val="9"/>
        <rFont val="Arial"/>
        <family val="2"/>
      </rPr>
      <t>Equivalen a 552,9 miles de sacos de 60 kg netos.</t>
    </r>
  </si>
  <si>
    <r>
      <t>f</t>
    </r>
    <r>
      <rPr>
        <sz val="9"/>
        <rFont val="Arial"/>
        <family val="2"/>
      </rPr>
      <t xml:space="preserve"> Equivalen a 549,3 miles de sacos de 60 kg netos.</t>
    </r>
  </si>
  <si>
    <t>Cuadro 6</t>
  </si>
  <si>
    <t>Cuadro 8</t>
  </si>
  <si>
    <t>Enero - junio  ( 2011 / 2012 )</t>
  </si>
  <si>
    <t>Cuadro 10</t>
  </si>
  <si>
    <t>Fecha de publicación: 9 de Agosto de 2012</t>
  </si>
  <si>
    <r>
      <t xml:space="preserve"> 2012</t>
    </r>
    <r>
      <rPr>
        <b/>
        <vertAlign val="superscript"/>
        <sz val="9"/>
        <rFont val="Arial"/>
        <family val="2"/>
      </rPr>
      <t xml:space="preserve"> p </t>
    </r>
  </si>
  <si>
    <t>(%) 2012</t>
  </si>
  <si>
    <t>Cuadro 9</t>
  </si>
</sst>
</file>

<file path=xl/styles.xml><?xml version="1.0" encoding="utf-8"?>
<styleSheet xmlns="http://schemas.openxmlformats.org/spreadsheetml/2006/main">
  <numFmts count="3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\ _€_-;\-* #,##0.00\ _€_-;_-* &quot;-&quot;??\ _€_-;_-@_-"/>
    <numFmt numFmtId="165" formatCode="_ * #,##0.00_ ;_ * \-#,##0.00_ ;_ * &quot;-&quot;??_ ;_ @_ "/>
    <numFmt numFmtId="166" formatCode="0.0"/>
    <numFmt numFmtId="167" formatCode="#,##0.0"/>
    <numFmt numFmtId="168" formatCode="_-* #,##0.00\ _P_t_s_-;\-* #,##0.00\ _P_t_s_-;_-* &quot;-&quot;??\ _P_t_s_-;_-@_-"/>
    <numFmt numFmtId="169" formatCode="_-* #,##0\ _€_-;\-* #,##0\ _€_-;_-* &quot;-&quot;??\ _€_-;_-@_-"/>
    <numFmt numFmtId="170" formatCode="0.0000000"/>
    <numFmt numFmtId="171" formatCode="_-* #,##0.0\ _P_t_s_-;\-* #,##0.0\ _P_t_s_-;_-* &quot;-&quot;??\ _P_t_s_-;_-@_-"/>
    <numFmt numFmtId="172" formatCode="#,##0.00000"/>
    <numFmt numFmtId="173" formatCode="0_)"/>
    <numFmt numFmtId="174" formatCode="#\ ###\ ###"/>
    <numFmt numFmtId="175" formatCode="#,##0.000000"/>
    <numFmt numFmtId="176" formatCode="_-* #,##0\ _P_t_s_-;\-* #,##0\ _P_t_s_-;_-* &quot;-&quot;??\ _P_t_s_-;_-@_-"/>
    <numFmt numFmtId="177" formatCode="#,##0.0_);\(#,##0.0\)"/>
    <numFmt numFmtId="178" formatCode="#,##0.0;\-#,##0.0"/>
    <numFmt numFmtId="179" formatCode="#,##0.000"/>
    <numFmt numFmtId="180" formatCode="_ * #,##0_ ;_ * \-#,##0_ ;_ * &quot;-&quot;??_ ;_ @_ "/>
    <numFmt numFmtId="181" formatCode="_ * #,##0.0_ ;_ * \-#,##0.0_ ;_ * &quot;-&quot;??_ ;_ @_ "/>
    <numFmt numFmtId="182" formatCode="#,##0.0000000"/>
    <numFmt numFmtId="183" formatCode="0.0_)"/>
    <numFmt numFmtId="184" formatCode="_(* #,##0_);_(* \(#,##0\);_(* &quot;-&quot;??_);_(@_)"/>
    <numFmt numFmtId="185" formatCode="#.0"/>
    <numFmt numFmtId="186" formatCode="#.#"/>
  </numFmts>
  <fonts count="103">
    <font>
      <sz val="10"/>
      <name val="Arial"/>
      <family val="2"/>
    </font>
    <font>
      <sz val="11"/>
      <color indexed="63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9"/>
      <name val="Courier"/>
      <family val="3"/>
    </font>
    <font>
      <b/>
      <vertAlign val="superscript"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color indexed="10"/>
      <name val="Arial"/>
      <family val="2"/>
    </font>
    <font>
      <b/>
      <i/>
      <sz val="9"/>
      <name val="Arial"/>
      <family val="2"/>
    </font>
    <font>
      <sz val="12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1"/>
      <name val="Times New Roman"/>
      <family val="1"/>
    </font>
    <font>
      <sz val="9"/>
      <name val="Courier"/>
      <family val="3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9"/>
      <name val="Times New Roman"/>
      <family val="1"/>
    </font>
    <font>
      <sz val="9"/>
      <name val="MS Sans Serif"/>
      <family val="2"/>
    </font>
    <font>
      <sz val="10"/>
      <color indexed="12"/>
      <name val="Arial"/>
      <family val="2"/>
    </font>
    <font>
      <sz val="9"/>
      <color indexed="47"/>
      <name val="Arial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b/>
      <sz val="10"/>
      <name val="MS Sans Serif"/>
      <family val="2"/>
    </font>
    <font>
      <sz val="10"/>
      <name val="Courier"/>
      <family val="3"/>
    </font>
    <font>
      <b/>
      <sz val="10"/>
      <name val="Courier"/>
      <family val="3"/>
    </font>
    <font>
      <b/>
      <sz val="10"/>
      <name val="Times New Roman"/>
      <family val="1"/>
    </font>
    <font>
      <b/>
      <sz val="16"/>
      <name val="Arial"/>
      <family val="2"/>
    </font>
    <font>
      <u val="single"/>
      <sz val="7.5"/>
      <color indexed="12"/>
      <name val="Arial"/>
      <family val="2"/>
    </font>
    <font>
      <u val="single"/>
      <sz val="12"/>
      <color indexed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vertAlign val="superscript"/>
      <sz val="11"/>
      <name val="Arial"/>
      <family val="2"/>
    </font>
    <font>
      <b/>
      <vertAlign val="superscript"/>
      <sz val="10"/>
      <color indexed="63"/>
      <name val="Arial"/>
      <family val="2"/>
    </font>
    <font>
      <vertAlign val="superscript"/>
      <sz val="10"/>
      <color indexed="63"/>
      <name val="Arial"/>
      <family val="2"/>
    </font>
    <font>
      <b/>
      <vertAlign val="superscript"/>
      <sz val="9"/>
      <color indexed="63"/>
      <name val="Arial"/>
      <family val="2"/>
    </font>
    <font>
      <b/>
      <sz val="10.5"/>
      <name val="Arial"/>
      <family val="2"/>
    </font>
    <font>
      <b/>
      <vertAlign val="superscript"/>
      <sz val="10"/>
      <name val="Arial"/>
      <family val="2"/>
    </font>
    <font>
      <b/>
      <i/>
      <vertAlign val="superscript"/>
      <sz val="9"/>
      <name val="Arial"/>
      <family val="2"/>
    </font>
    <font>
      <i/>
      <sz val="9"/>
      <name val="Arial"/>
      <family val="2"/>
    </font>
    <font>
      <b/>
      <sz val="10"/>
      <color indexed="63"/>
      <name val="Arial"/>
      <family val="2"/>
    </font>
    <font>
      <b/>
      <sz val="8"/>
      <name val="MS Sans Serif"/>
      <family val="2"/>
    </font>
    <font>
      <sz val="8.5"/>
      <name val="Arial"/>
      <family val="2"/>
    </font>
    <font>
      <vertAlign val="superscript"/>
      <sz val="8.5"/>
      <name val="Arial"/>
      <family val="2"/>
    </font>
    <font>
      <sz val="10.5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2"/>
      <color indexed="12"/>
      <name val="Arial"/>
      <family val="2"/>
    </font>
    <font>
      <sz val="14"/>
      <color indexed="12"/>
      <name val="Arial"/>
      <family val="2"/>
    </font>
    <font>
      <b/>
      <sz val="11"/>
      <color indexed="10"/>
      <name val="Arial"/>
      <family val="2"/>
    </font>
    <font>
      <b/>
      <sz val="9"/>
      <color indexed="63"/>
      <name val="Arial"/>
      <family val="2"/>
    </font>
    <font>
      <sz val="9"/>
      <color indexed="63"/>
      <name val="Arial"/>
      <family val="2"/>
    </font>
    <font>
      <b/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Arial"/>
      <family val="2"/>
    </font>
    <font>
      <sz val="10"/>
      <color indexed="63"/>
      <name val="Arial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rgb="FF0000FF"/>
      <name val="Arial"/>
      <family val="2"/>
    </font>
    <font>
      <b/>
      <sz val="11"/>
      <color rgb="FFFF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rgb="FF0000FF"/>
      <name val="Arial"/>
      <family val="2"/>
    </font>
    <font>
      <sz val="10"/>
      <color rgb="FF0000FF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AEAEA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medium"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 style="medium"/>
    </border>
    <border>
      <left style="thin">
        <color indexed="8"/>
      </left>
      <right/>
      <top/>
      <bottom/>
    </border>
    <border>
      <left/>
      <right/>
      <top style="medium"/>
      <bottom style="thin"/>
    </border>
    <border>
      <left style="medium"/>
      <right/>
      <top/>
      <bottom style="medium"/>
    </border>
    <border>
      <left/>
      <right/>
      <top style="thin"/>
      <bottom style="medium"/>
    </border>
    <border>
      <left/>
      <right/>
      <top style="medium"/>
      <bottom style="medium"/>
    </border>
  </borders>
  <cellStyleXfs count="13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2" borderId="0" applyNumberFormat="0" applyBorder="0" applyAlignment="0" applyProtection="0"/>
    <xf numFmtId="0" fontId="77" fillId="2" borderId="0" applyNumberFormat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3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4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5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7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8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9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0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1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2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7" fillId="13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19" borderId="0" applyNumberFormat="0" applyBorder="0" applyAlignment="0" applyProtection="0"/>
    <xf numFmtId="0" fontId="79" fillId="20" borderId="0" applyNumberFormat="0" applyBorder="0" applyAlignment="0" applyProtection="0"/>
    <xf numFmtId="0" fontId="80" fillId="21" borderId="1" applyNumberFormat="0" applyAlignment="0" applyProtection="0"/>
    <xf numFmtId="0" fontId="80" fillId="21" borderId="1" applyNumberFormat="0" applyAlignment="0" applyProtection="0"/>
    <xf numFmtId="0" fontId="81" fillId="22" borderId="2" applyNumberFormat="0" applyAlignment="0" applyProtection="0"/>
    <xf numFmtId="0" fontId="82" fillId="0" borderId="3" applyNumberFormat="0" applyFill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78" fillId="23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8" fillId="26" borderId="0" applyNumberFormat="0" applyBorder="0" applyAlignment="0" applyProtection="0"/>
    <xf numFmtId="0" fontId="78" fillId="26" borderId="0" applyNumberFormat="0" applyBorder="0" applyAlignment="0" applyProtection="0"/>
    <xf numFmtId="0" fontId="78" fillId="27" borderId="0" applyNumberFormat="0" applyBorder="0" applyAlignment="0" applyProtection="0"/>
    <xf numFmtId="0" fontId="78" fillId="28" borderId="0" applyNumberFormat="0" applyBorder="0" applyAlignment="0" applyProtection="0"/>
    <xf numFmtId="0" fontId="84" fillId="29" borderId="1" applyNumberFormat="0" applyAlignment="0" applyProtection="0"/>
    <xf numFmtId="0" fontId="84" fillId="29" borderId="1" applyNumberFormat="0" applyAlignment="0" applyProtection="0"/>
    <xf numFmtId="0" fontId="37" fillId="0" borderId="0" applyNumberFormat="0" applyFill="0" applyBorder="0" applyAlignment="0" applyProtection="0"/>
    <xf numFmtId="0" fontId="85" fillId="30" borderId="0" applyNumberFormat="0" applyBorder="0" applyAlignment="0" applyProtection="0"/>
    <xf numFmtId="168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6" fillId="31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7" fontId="33" fillId="0" borderId="0">
      <alignment/>
      <protection/>
    </xf>
    <xf numFmtId="0" fontId="0" fillId="32" borderId="4" applyNumberFormat="0" applyFont="0" applyAlignment="0" applyProtection="0"/>
    <xf numFmtId="0" fontId="77" fillId="32" borderId="4" applyNumberFormat="0" applyFont="0" applyAlignment="0" applyProtection="0"/>
    <xf numFmtId="0" fontId="77" fillId="32" borderId="4" applyNumberFormat="0" applyFont="0" applyAlignment="0" applyProtection="0"/>
    <xf numFmtId="9" fontId="0" fillId="0" borderId="0" applyFont="0" applyFill="0" applyBorder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6" applyNumberFormat="0" applyFill="0" applyAlignment="0" applyProtection="0"/>
    <xf numFmtId="0" fontId="91" fillId="0" borderId="6" applyNumberFormat="0" applyFill="0" applyAlignment="0" applyProtection="0"/>
    <xf numFmtId="0" fontId="92" fillId="0" borderId="7" applyNumberFormat="0" applyFill="0" applyAlignment="0" applyProtection="0"/>
    <xf numFmtId="0" fontId="92" fillId="0" borderId="7" applyNumberFormat="0" applyFill="0" applyAlignment="0" applyProtection="0"/>
    <xf numFmtId="0" fontId="83" fillId="0" borderId="8" applyNumberFormat="0" applyFill="0" applyAlignment="0" applyProtection="0"/>
    <xf numFmtId="0" fontId="83" fillId="0" borderId="8" applyNumberFormat="0" applyFill="0" applyAlignment="0" applyProtection="0"/>
    <xf numFmtId="0" fontId="90" fillId="0" borderId="0" applyNumberFormat="0" applyFill="0" applyBorder="0" applyAlignment="0" applyProtection="0"/>
    <xf numFmtId="0" fontId="93" fillId="0" borderId="9" applyNumberFormat="0" applyFill="0" applyAlignment="0" applyProtection="0"/>
    <xf numFmtId="0" fontId="93" fillId="0" borderId="9" applyNumberFormat="0" applyFill="0" applyAlignment="0" applyProtection="0"/>
  </cellStyleXfs>
  <cellXfs count="1058">
    <xf numFmtId="0" fontId="0" fillId="0" borderId="0" xfId="0" applyAlignment="1">
      <alignment/>
    </xf>
    <xf numFmtId="0" fontId="0" fillId="33" borderId="0" xfId="0" applyFont="1" applyFill="1" applyAlignment="1">
      <alignment/>
    </xf>
    <xf numFmtId="4" fontId="0" fillId="33" borderId="0" xfId="0" applyNumberFormat="1" applyFont="1" applyFill="1" applyAlignment="1">
      <alignment horizontal="justify"/>
    </xf>
    <xf numFmtId="3" fontId="0" fillId="33" borderId="0" xfId="0" applyNumberFormat="1" applyFont="1" applyFill="1" applyAlignment="1">
      <alignment/>
    </xf>
    <xf numFmtId="4" fontId="0" fillId="33" borderId="0" xfId="0" applyNumberFormat="1" applyFont="1" applyFill="1" applyAlignment="1">
      <alignment/>
    </xf>
    <xf numFmtId="2" fontId="0" fillId="33" borderId="0" xfId="0" applyNumberFormat="1" applyFont="1" applyFill="1" applyAlignment="1">
      <alignment/>
    </xf>
    <xf numFmtId="2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Border="1" applyAlignment="1">
      <alignment/>
    </xf>
    <xf numFmtId="2" fontId="6" fillId="33" borderId="0" xfId="0" applyNumberFormat="1" applyFont="1" applyFill="1" applyBorder="1" applyAlignment="1">
      <alignment/>
    </xf>
    <xf numFmtId="3" fontId="6" fillId="33" borderId="10" xfId="0" applyNumberFormat="1" applyFont="1" applyFill="1" applyBorder="1" applyAlignment="1" applyProtection="1">
      <alignment horizontal="centerContinuous"/>
      <protection/>
    </xf>
    <xf numFmtId="3" fontId="6" fillId="33" borderId="10" xfId="0" applyNumberFormat="1" applyFont="1" applyFill="1" applyBorder="1" applyAlignment="1">
      <alignment horizontal="centerContinuous"/>
    </xf>
    <xf numFmtId="4" fontId="6" fillId="33" borderId="10" xfId="0" applyNumberFormat="1" applyFont="1" applyFill="1" applyBorder="1" applyAlignment="1">
      <alignment horizontal="centerContinuous"/>
    </xf>
    <xf numFmtId="4" fontId="6" fillId="33" borderId="0" xfId="0" applyNumberFormat="1" applyFont="1" applyFill="1" applyBorder="1" applyAlignment="1">
      <alignment horizontal="centerContinuous"/>
    </xf>
    <xf numFmtId="0" fontId="6" fillId="33" borderId="10" xfId="0" applyFont="1" applyFill="1" applyBorder="1" applyAlignment="1">
      <alignment/>
    </xf>
    <xf numFmtId="4" fontId="6" fillId="33" borderId="0" xfId="0" applyNumberFormat="1" applyFont="1" applyFill="1" applyBorder="1" applyAlignment="1" applyProtection="1">
      <alignment horizontal="justify"/>
      <protection/>
    </xf>
    <xf numFmtId="4" fontId="6" fillId="33" borderId="0" xfId="0" applyNumberFormat="1" applyFont="1" applyFill="1" applyBorder="1" applyAlignment="1" applyProtection="1">
      <alignment horizontal="center"/>
      <protection/>
    </xf>
    <xf numFmtId="3" fontId="6" fillId="33" borderId="0" xfId="0" applyNumberFormat="1" applyFont="1" applyFill="1" applyBorder="1" applyAlignment="1" applyProtection="1">
      <alignment horizontal="right"/>
      <protection/>
    </xf>
    <xf numFmtId="166" fontId="6" fillId="33" borderId="0" xfId="0" applyNumberFormat="1" applyFont="1" applyFill="1" applyBorder="1" applyAlignment="1">
      <alignment horizontal="right"/>
    </xf>
    <xf numFmtId="167" fontId="6" fillId="33" borderId="0" xfId="0" applyNumberFormat="1" applyFont="1" applyFill="1" applyBorder="1" applyAlignment="1" applyProtection="1">
      <alignment horizontal="right"/>
      <protection/>
    </xf>
    <xf numFmtId="0" fontId="9" fillId="33" borderId="0" xfId="0" applyFont="1" applyFill="1" applyAlignment="1">
      <alignment/>
    </xf>
    <xf numFmtId="0" fontId="9" fillId="33" borderId="0" xfId="0" applyFont="1" applyFill="1" applyBorder="1" applyAlignment="1">
      <alignment horizontal="left"/>
    </xf>
    <xf numFmtId="3" fontId="9" fillId="33" borderId="0" xfId="0" applyNumberFormat="1" applyFont="1" applyFill="1" applyBorder="1" applyAlignment="1">
      <alignment horizontal="right"/>
    </xf>
    <xf numFmtId="166" fontId="9" fillId="33" borderId="0" xfId="0" applyNumberFormat="1" applyFont="1" applyFill="1" applyBorder="1" applyAlignment="1">
      <alignment horizontal="right"/>
    </xf>
    <xf numFmtId="167" fontId="9" fillId="33" borderId="0" xfId="0" applyNumberFormat="1" applyFont="1" applyFill="1" applyBorder="1" applyAlignment="1" applyProtection="1">
      <alignment horizontal="right"/>
      <protection/>
    </xf>
    <xf numFmtId="166" fontId="9" fillId="33" borderId="0" xfId="0" applyNumberFormat="1" applyFont="1" applyFill="1" applyBorder="1" applyAlignment="1">
      <alignment/>
    </xf>
    <xf numFmtId="1" fontId="9" fillId="33" borderId="0" xfId="0" applyNumberFormat="1" applyFont="1" applyFill="1" applyAlignment="1">
      <alignment/>
    </xf>
    <xf numFmtId="4" fontId="0" fillId="33" borderId="0" xfId="0" applyNumberFormat="1" applyFont="1" applyFill="1" applyBorder="1" applyAlignment="1">
      <alignment horizontal="justify"/>
    </xf>
    <xf numFmtId="3" fontId="0" fillId="33" borderId="0" xfId="0" applyNumberFormat="1" applyFont="1" applyFill="1" applyBorder="1" applyAlignment="1">
      <alignment/>
    </xf>
    <xf numFmtId="4" fontId="0" fillId="33" borderId="0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166" fontId="0" fillId="33" borderId="0" xfId="0" applyNumberFormat="1" applyFont="1" applyFill="1" applyAlignment="1">
      <alignment/>
    </xf>
    <xf numFmtId="1" fontId="9" fillId="33" borderId="0" xfId="0" applyNumberFormat="1" applyFont="1" applyFill="1" applyBorder="1" applyAlignment="1">
      <alignment/>
    </xf>
    <xf numFmtId="1" fontId="10" fillId="33" borderId="0" xfId="0" applyNumberFormat="1" applyFont="1" applyFill="1" applyBorder="1" applyAlignment="1">
      <alignment/>
    </xf>
    <xf numFmtId="4" fontId="0" fillId="33" borderId="0" xfId="0" applyNumberFormat="1" applyFont="1" applyFill="1" applyBorder="1" applyAlignment="1">
      <alignment horizontal="right"/>
    </xf>
    <xf numFmtId="167" fontId="0" fillId="33" borderId="0" xfId="0" applyNumberFormat="1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11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2" fillId="33" borderId="0" xfId="0" applyFont="1" applyFill="1" applyAlignment="1">
      <alignment/>
    </xf>
    <xf numFmtId="170" fontId="0" fillId="33" borderId="0" xfId="0" applyNumberFormat="1" applyFont="1" applyFill="1" applyBorder="1" applyAlignment="1">
      <alignment/>
    </xf>
    <xf numFmtId="166" fontId="0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 horizontal="left"/>
    </xf>
    <xf numFmtId="170" fontId="3" fillId="33" borderId="0" xfId="0" applyNumberFormat="1" applyFont="1" applyFill="1" applyBorder="1" applyAlignment="1">
      <alignment horizontal="left"/>
    </xf>
    <xf numFmtId="0" fontId="13" fillId="33" borderId="0" xfId="0" applyFont="1" applyFill="1" applyBorder="1" applyAlignment="1">
      <alignment horizontal="left"/>
    </xf>
    <xf numFmtId="3" fontId="13" fillId="33" borderId="0" xfId="0" applyNumberFormat="1" applyFont="1" applyFill="1" applyBorder="1" applyAlignment="1" applyProtection="1">
      <alignment horizontal="left"/>
      <protection/>
    </xf>
    <xf numFmtId="3" fontId="13" fillId="33" borderId="0" xfId="0" applyNumberFormat="1" applyFont="1" applyFill="1" applyBorder="1" applyAlignment="1">
      <alignment horizontal="left"/>
    </xf>
    <xf numFmtId="167" fontId="13" fillId="33" borderId="0" xfId="0" applyNumberFormat="1" applyFont="1" applyFill="1" applyBorder="1" applyAlignment="1">
      <alignment horizontal="left"/>
    </xf>
    <xf numFmtId="171" fontId="13" fillId="33" borderId="0" xfId="80" applyNumberFormat="1" applyFont="1" applyFill="1" applyBorder="1" applyAlignment="1">
      <alignment horizontal="left"/>
    </xf>
    <xf numFmtId="0" fontId="6" fillId="33" borderId="11" xfId="0" applyFont="1" applyFill="1" applyBorder="1" applyAlignment="1">
      <alignment horizontal="centerContinuous"/>
    </xf>
    <xf numFmtId="0" fontId="14" fillId="33" borderId="11" xfId="0" applyFont="1" applyFill="1" applyBorder="1" applyAlignment="1" applyProtection="1">
      <alignment horizontal="centerContinuous"/>
      <protection/>
    </xf>
    <xf numFmtId="0" fontId="14" fillId="33" borderId="11" xfId="0" applyFont="1" applyFill="1" applyBorder="1" applyAlignment="1">
      <alignment horizontal="centerContinuous"/>
    </xf>
    <xf numFmtId="0" fontId="14" fillId="33" borderId="12" xfId="0" applyFont="1" applyFill="1" applyBorder="1" applyAlignment="1">
      <alignment horizontal="centerContinuous"/>
    </xf>
    <xf numFmtId="0" fontId="6" fillId="33" borderId="0" xfId="0" applyFont="1" applyFill="1" applyBorder="1" applyAlignment="1">
      <alignment horizontal="centerContinuous"/>
    </xf>
    <xf numFmtId="0" fontId="6" fillId="33" borderId="10" xfId="0" applyFont="1" applyFill="1" applyBorder="1" applyAlignment="1">
      <alignment horizontal="centerContinuous"/>
    </xf>
    <xf numFmtId="0" fontId="6" fillId="33" borderId="0" xfId="0" applyFont="1" applyFill="1" applyBorder="1" applyAlignment="1">
      <alignment horizontal="center"/>
    </xf>
    <xf numFmtId="2" fontId="6" fillId="33" borderId="0" xfId="0" applyNumberFormat="1" applyFont="1" applyFill="1" applyBorder="1" applyAlignment="1">
      <alignment horizontal="center"/>
    </xf>
    <xf numFmtId="0" fontId="6" fillId="33" borderId="0" xfId="0" applyFont="1" applyFill="1" applyBorder="1" applyAlignment="1" quotePrefix="1">
      <alignment horizontal="center"/>
    </xf>
    <xf numFmtId="0" fontId="6" fillId="33" borderId="10" xfId="0" applyFont="1" applyFill="1" applyBorder="1" applyAlignment="1">
      <alignment horizontal="center"/>
    </xf>
    <xf numFmtId="2" fontId="6" fillId="33" borderId="10" xfId="0" applyNumberFormat="1" applyFon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3" fontId="9" fillId="33" borderId="0" xfId="0" applyNumberFormat="1" applyFont="1" applyFill="1" applyBorder="1" applyAlignment="1">
      <alignment horizontal="center"/>
    </xf>
    <xf numFmtId="167" fontId="9" fillId="33" borderId="0" xfId="0" applyNumberFormat="1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166" fontId="9" fillId="33" borderId="0" xfId="0" applyNumberFormat="1" applyFont="1" applyFill="1" applyBorder="1" applyAlignment="1">
      <alignment/>
    </xf>
    <xf numFmtId="0" fontId="15" fillId="33" borderId="0" xfId="0" applyFont="1" applyFill="1" applyBorder="1" applyAlignment="1">
      <alignment/>
    </xf>
    <xf numFmtId="3" fontId="6" fillId="33" borderId="0" xfId="0" applyNumberFormat="1" applyFont="1" applyFill="1" applyBorder="1" applyAlignment="1">
      <alignment/>
    </xf>
    <xf numFmtId="0" fontId="16" fillId="33" borderId="0" xfId="0" applyFont="1" applyFill="1" applyBorder="1" applyAlignment="1">
      <alignment/>
    </xf>
    <xf numFmtId="3" fontId="6" fillId="33" borderId="0" xfId="0" applyNumberFormat="1" applyFont="1" applyFill="1" applyBorder="1" applyAlignment="1">
      <alignment horizontal="right"/>
    </xf>
    <xf numFmtId="0" fontId="10" fillId="33" borderId="0" xfId="0" applyFont="1" applyFill="1" applyBorder="1" applyAlignment="1">
      <alignment horizontal="left"/>
    </xf>
    <xf numFmtId="3" fontId="9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3" fontId="0" fillId="33" borderId="0" xfId="0" applyNumberFormat="1" applyFont="1" applyFill="1" applyBorder="1" applyAlignment="1">
      <alignment horizontal="right"/>
    </xf>
    <xf numFmtId="0" fontId="11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/>
    </xf>
    <xf numFmtId="167" fontId="9" fillId="33" borderId="0" xfId="0" applyNumberFormat="1" applyFont="1" applyFill="1" applyBorder="1" applyAlignment="1">
      <alignment horizontal="right"/>
    </xf>
    <xf numFmtId="167" fontId="6" fillId="33" borderId="0" xfId="0" applyNumberFormat="1" applyFont="1" applyFill="1" applyBorder="1" applyAlignment="1">
      <alignment horizontal="right"/>
    </xf>
    <xf numFmtId="0" fontId="9" fillId="34" borderId="13" xfId="0" applyFont="1" applyFill="1" applyBorder="1" applyAlignment="1">
      <alignment horizontal="left"/>
    </xf>
    <xf numFmtId="4" fontId="9" fillId="34" borderId="13" xfId="0" applyNumberFormat="1" applyFont="1" applyFill="1" applyBorder="1" applyAlignment="1" applyProtection="1">
      <alignment horizontal="justify"/>
      <protection/>
    </xf>
    <xf numFmtId="3" fontId="9" fillId="34" borderId="13" xfId="0" applyNumberFormat="1" applyFont="1" applyFill="1" applyBorder="1" applyAlignment="1">
      <alignment horizontal="right"/>
    </xf>
    <xf numFmtId="166" fontId="9" fillId="34" borderId="13" xfId="0" applyNumberFormat="1" applyFont="1" applyFill="1" applyBorder="1" applyAlignment="1">
      <alignment horizontal="right"/>
    </xf>
    <xf numFmtId="166" fontId="9" fillId="33" borderId="0" xfId="0" applyNumberFormat="1" applyFont="1" applyFill="1" applyAlignment="1">
      <alignment/>
    </xf>
    <xf numFmtId="0" fontId="9" fillId="34" borderId="0" xfId="0" applyFont="1" applyFill="1" applyBorder="1" applyAlignment="1">
      <alignment horizontal="left"/>
    </xf>
    <xf numFmtId="4" fontId="9" fillId="34" borderId="0" xfId="0" applyNumberFormat="1" applyFont="1" applyFill="1" applyBorder="1" applyAlignment="1" applyProtection="1">
      <alignment horizontal="justify"/>
      <protection/>
    </xf>
    <xf numFmtId="3" fontId="9" fillId="34" borderId="0" xfId="0" applyNumberFormat="1" applyFont="1" applyFill="1" applyBorder="1" applyAlignment="1">
      <alignment horizontal="right"/>
    </xf>
    <xf numFmtId="166" fontId="9" fillId="34" borderId="0" xfId="0" applyNumberFormat="1" applyFont="1" applyFill="1" applyBorder="1" applyAlignment="1">
      <alignment horizontal="right"/>
    </xf>
    <xf numFmtId="167" fontId="9" fillId="34" borderId="0" xfId="0" applyNumberFormat="1" applyFont="1" applyFill="1" applyBorder="1" applyAlignment="1" applyProtection="1">
      <alignment horizontal="right"/>
      <protection/>
    </xf>
    <xf numFmtId="4" fontId="9" fillId="33" borderId="0" xfId="0" applyNumberFormat="1" applyFont="1" applyFill="1" applyBorder="1" applyAlignment="1" applyProtection="1">
      <alignment horizontal="justify"/>
      <protection/>
    </xf>
    <xf numFmtId="171" fontId="0" fillId="33" borderId="0" xfId="80" applyNumberFormat="1" applyFont="1" applyFill="1" applyAlignment="1">
      <alignment/>
    </xf>
    <xf numFmtId="183" fontId="5" fillId="33" borderId="0" xfId="0" applyNumberFormat="1" applyFont="1" applyFill="1" applyBorder="1" applyAlignment="1" applyProtection="1">
      <alignment horizontal="fill"/>
      <protection/>
    </xf>
    <xf numFmtId="0" fontId="9" fillId="33" borderId="0" xfId="0" applyFont="1" applyFill="1" applyAlignment="1" applyProtection="1">
      <alignment horizontal="left"/>
      <protection/>
    </xf>
    <xf numFmtId="0" fontId="17" fillId="33" borderId="0" xfId="0" applyFont="1" applyFill="1" applyAlignment="1">
      <alignment/>
    </xf>
    <xf numFmtId="167" fontId="10" fillId="33" borderId="0" xfId="0" applyNumberFormat="1" applyFont="1" applyFill="1" applyAlignment="1" applyProtection="1">
      <alignment horizontal="left"/>
      <protection/>
    </xf>
    <xf numFmtId="0" fontId="9" fillId="33" borderId="10" xfId="0" applyFont="1" applyFill="1" applyBorder="1" applyAlignment="1" applyProtection="1">
      <alignment horizontal="left"/>
      <protection/>
    </xf>
    <xf numFmtId="167" fontId="5" fillId="33" borderId="0" xfId="0" applyNumberFormat="1" applyFont="1" applyFill="1" applyBorder="1" applyAlignment="1" applyProtection="1">
      <alignment horizontal="fill"/>
      <protection/>
    </xf>
    <xf numFmtId="0" fontId="9" fillId="35" borderId="0" xfId="0" applyFont="1" applyFill="1" applyBorder="1" applyAlignment="1" applyProtection="1">
      <alignment horizontal="fill"/>
      <protection/>
    </xf>
    <xf numFmtId="0" fontId="9" fillId="33" borderId="0" xfId="0" applyFont="1" applyFill="1" applyBorder="1" applyAlignment="1" applyProtection="1">
      <alignment horizontal="left"/>
      <protection/>
    </xf>
    <xf numFmtId="0" fontId="9" fillId="35" borderId="0" xfId="0" applyFont="1" applyFill="1" applyBorder="1" applyAlignment="1">
      <alignment/>
    </xf>
    <xf numFmtId="171" fontId="9" fillId="33" borderId="0" xfId="80" applyNumberFormat="1" applyFont="1" applyFill="1" applyBorder="1" applyAlignment="1" applyProtection="1">
      <alignment horizontal="right"/>
      <protection/>
    </xf>
    <xf numFmtId="3" fontId="9" fillId="35" borderId="0" xfId="0" applyNumberFormat="1" applyFont="1" applyFill="1" applyBorder="1" applyAlignment="1" applyProtection="1">
      <alignment horizontal="right"/>
      <protection/>
    </xf>
    <xf numFmtId="167" fontId="9" fillId="35" borderId="0" xfId="0" applyNumberFormat="1" applyFont="1" applyFill="1" applyBorder="1" applyAlignment="1" applyProtection="1">
      <alignment horizontal="right"/>
      <protection/>
    </xf>
    <xf numFmtId="3" fontId="9" fillId="33" borderId="0" xfId="0" applyNumberFormat="1" applyFont="1" applyFill="1" applyBorder="1" applyAlignment="1" applyProtection="1">
      <alignment horizontal="right"/>
      <protection/>
    </xf>
    <xf numFmtId="0" fontId="6" fillId="33" borderId="0" xfId="0" applyFont="1" applyFill="1" applyBorder="1" applyAlignment="1" applyProtection="1">
      <alignment horizontal="fill"/>
      <protection/>
    </xf>
    <xf numFmtId="0" fontId="18" fillId="33" borderId="0" xfId="0" applyFont="1" applyFill="1" applyBorder="1" applyAlignment="1">
      <alignment/>
    </xf>
    <xf numFmtId="171" fontId="18" fillId="33" borderId="0" xfId="80" applyNumberFormat="1" applyFont="1" applyFill="1" applyBorder="1" applyAlignment="1">
      <alignment/>
    </xf>
    <xf numFmtId="0" fontId="9" fillId="35" borderId="0" xfId="0" applyFont="1" applyFill="1" applyBorder="1" applyAlignment="1" applyProtection="1">
      <alignment horizontal="left"/>
      <protection/>
    </xf>
    <xf numFmtId="177" fontId="6" fillId="33" borderId="0" xfId="0" applyNumberFormat="1" applyFont="1" applyFill="1" applyBorder="1" applyAlignment="1" applyProtection="1">
      <alignment horizontal="centerContinuous"/>
      <protection/>
    </xf>
    <xf numFmtId="0" fontId="6" fillId="33" borderId="0" xfId="0" applyFont="1" applyFill="1" applyBorder="1" applyAlignment="1" applyProtection="1">
      <alignment horizontal="center"/>
      <protection/>
    </xf>
    <xf numFmtId="1" fontId="6" fillId="33" borderId="0" xfId="0" applyNumberFormat="1" applyFont="1" applyFill="1" applyBorder="1" applyAlignment="1" applyProtection="1">
      <alignment horizontal="center"/>
      <protection/>
    </xf>
    <xf numFmtId="0" fontId="6" fillId="33" borderId="10" xfId="0" applyFont="1" applyFill="1" applyBorder="1" applyAlignment="1" applyProtection="1">
      <alignment horizontal="centerContinuous"/>
      <protection/>
    </xf>
    <xf numFmtId="177" fontId="6" fillId="33" borderId="10" xfId="0" applyNumberFormat="1" applyFont="1" applyFill="1" applyBorder="1" applyAlignment="1" applyProtection="1">
      <alignment horizontal="centerContinuous"/>
      <protection/>
    </xf>
    <xf numFmtId="0" fontId="0" fillId="33" borderId="0" xfId="0" applyFill="1" applyAlignment="1">
      <alignment/>
    </xf>
    <xf numFmtId="0" fontId="6" fillId="33" borderId="0" xfId="0" applyFont="1" applyFill="1" applyBorder="1" applyAlignment="1">
      <alignment horizontal="left"/>
    </xf>
    <xf numFmtId="0" fontId="29" fillId="33" borderId="0" xfId="0" applyFont="1" applyFill="1" applyBorder="1" applyAlignment="1">
      <alignment horizontal="left"/>
    </xf>
    <xf numFmtId="3" fontId="29" fillId="33" borderId="0" xfId="0" applyNumberFormat="1" applyFont="1" applyFill="1" applyBorder="1" applyAlignment="1">
      <alignment horizontal="right"/>
    </xf>
    <xf numFmtId="0" fontId="0" fillId="33" borderId="0" xfId="108" applyFont="1" applyFill="1" applyAlignment="1">
      <alignment horizontal="right"/>
      <protection/>
    </xf>
    <xf numFmtId="3" fontId="0" fillId="33" borderId="0" xfId="108" applyNumberFormat="1" applyFont="1" applyFill="1" applyAlignment="1">
      <alignment horizontal="right"/>
      <protection/>
    </xf>
    <xf numFmtId="4" fontId="0" fillId="33" borderId="0" xfId="108" applyNumberFormat="1" applyFont="1" applyFill="1" applyBorder="1" applyAlignment="1" applyProtection="1">
      <alignment horizontal="left"/>
      <protection/>
    </xf>
    <xf numFmtId="0" fontId="0" fillId="33" borderId="0" xfId="108" applyFont="1" applyFill="1" applyBorder="1" applyAlignment="1">
      <alignment horizontal="left"/>
      <protection/>
    </xf>
    <xf numFmtId="3" fontId="0" fillId="33" borderId="0" xfId="108" applyNumberFormat="1" applyFont="1" applyFill="1" applyBorder="1" applyAlignment="1" applyProtection="1">
      <alignment horizontal="left"/>
      <protection/>
    </xf>
    <xf numFmtId="3" fontId="0" fillId="33" borderId="0" xfId="108" applyNumberFormat="1" applyFont="1" applyFill="1" applyBorder="1" applyAlignment="1">
      <alignment horizontal="left"/>
      <protection/>
    </xf>
    <xf numFmtId="0" fontId="6" fillId="33" borderId="14" xfId="108" applyFont="1" applyFill="1" applyBorder="1" applyAlignment="1" applyProtection="1">
      <alignment horizontal="center"/>
      <protection/>
    </xf>
    <xf numFmtId="3" fontId="6" fillId="33" borderId="14" xfId="108" applyNumberFormat="1" applyFont="1" applyFill="1" applyBorder="1" applyAlignment="1">
      <alignment horizontal="center"/>
      <protection/>
    </xf>
    <xf numFmtId="0" fontId="6" fillId="33" borderId="13" xfId="108" applyFont="1" applyFill="1" applyBorder="1" applyAlignment="1" applyProtection="1">
      <alignment horizontal="center" wrapText="1"/>
      <protection/>
    </xf>
    <xf numFmtId="3" fontId="6" fillId="33" borderId="13" xfId="108" applyNumberFormat="1" applyFont="1" applyFill="1" applyBorder="1" applyAlignment="1" applyProtection="1">
      <alignment horizontal="center" wrapText="1"/>
      <protection/>
    </xf>
    <xf numFmtId="1" fontId="6" fillId="33" borderId="13" xfId="108" applyNumberFormat="1" applyFont="1" applyFill="1" applyBorder="1" applyAlignment="1" applyProtection="1">
      <alignment horizontal="center" wrapText="1"/>
      <protection/>
    </xf>
    <xf numFmtId="0" fontId="0" fillId="33" borderId="0" xfId="108" applyFont="1" applyFill="1" applyAlignment="1">
      <alignment horizontal="right" wrapText="1"/>
      <protection/>
    </xf>
    <xf numFmtId="0" fontId="0" fillId="33" borderId="0" xfId="108" applyFont="1" applyFill="1" applyBorder="1" applyAlignment="1">
      <alignment horizontal="right"/>
      <protection/>
    </xf>
    <xf numFmtId="3" fontId="31" fillId="33" borderId="0" xfId="108" applyNumberFormat="1" applyFont="1" applyFill="1" applyBorder="1" applyAlignment="1">
      <alignment horizontal="right"/>
      <protection/>
    </xf>
    <xf numFmtId="0" fontId="6" fillId="35" borderId="0" xfId="108" applyNumberFormat="1" applyFont="1" applyFill="1" applyBorder="1" applyAlignment="1" quotePrefix="1">
      <alignment horizontal="left"/>
      <protection/>
    </xf>
    <xf numFmtId="0" fontId="6" fillId="35" borderId="0" xfId="108" applyFont="1" applyFill="1" applyBorder="1">
      <alignment/>
      <protection/>
    </xf>
    <xf numFmtId="3" fontId="6" fillId="35" borderId="0" xfId="108" applyNumberFormat="1" applyFont="1" applyFill="1" applyBorder="1" applyAlignment="1" quotePrefix="1">
      <alignment horizontal="right" vertical="top"/>
      <protection/>
    </xf>
    <xf numFmtId="0" fontId="9" fillId="33" borderId="0" xfId="108" applyNumberFormat="1" applyFont="1" applyFill="1" applyBorder="1" applyAlignment="1" quotePrefix="1">
      <alignment horizontal="left"/>
      <protection/>
    </xf>
    <xf numFmtId="0" fontId="9" fillId="33" borderId="0" xfId="108" applyFont="1" applyFill="1" applyBorder="1">
      <alignment/>
      <protection/>
    </xf>
    <xf numFmtId="3" fontId="9" fillId="33" borderId="0" xfId="108" applyNumberFormat="1" applyFont="1" applyFill="1" applyBorder="1" applyAlignment="1" quotePrefix="1">
      <alignment horizontal="right" vertical="top"/>
      <protection/>
    </xf>
    <xf numFmtId="166" fontId="9" fillId="33" borderId="0" xfId="108" applyNumberFormat="1" applyFont="1" applyFill="1" applyBorder="1" applyAlignment="1">
      <alignment horizontal="right" vertical="top"/>
      <protection/>
    </xf>
    <xf numFmtId="1" fontId="9" fillId="35" borderId="0" xfId="108" applyNumberFormat="1" applyFont="1" applyFill="1" applyBorder="1" applyAlignment="1" quotePrefix="1">
      <alignment horizontal="left" vertical="top"/>
      <protection/>
    </xf>
    <xf numFmtId="3" fontId="9" fillId="35" borderId="0" xfId="108" applyNumberFormat="1" applyFont="1" applyFill="1" applyBorder="1" applyAlignment="1" quotePrefix="1">
      <alignment horizontal="right" vertical="top"/>
      <protection/>
    </xf>
    <xf numFmtId="166" fontId="9" fillId="35" borderId="0" xfId="108" applyNumberFormat="1" applyFont="1" applyFill="1" applyBorder="1" applyAlignment="1">
      <alignment horizontal="right" vertical="top"/>
      <protection/>
    </xf>
    <xf numFmtId="3" fontId="9" fillId="35" borderId="13" xfId="108" applyNumberFormat="1" applyFont="1" applyFill="1" applyBorder="1" applyAlignment="1" quotePrefix="1">
      <alignment horizontal="right" vertical="top"/>
      <protection/>
    </xf>
    <xf numFmtId="166" fontId="9" fillId="35" borderId="13" xfId="108" applyNumberFormat="1" applyFont="1" applyFill="1" applyBorder="1" applyAlignment="1">
      <alignment horizontal="right" vertical="top"/>
      <protection/>
    </xf>
    <xf numFmtId="0" fontId="26" fillId="33" borderId="0" xfId="108" applyFont="1" applyFill="1" applyAlignment="1">
      <alignment horizontal="justify" wrapText="1"/>
      <protection/>
    </xf>
    <xf numFmtId="3" fontId="9" fillId="33" borderId="0" xfId="108" applyNumberFormat="1" applyFont="1" applyFill="1" applyBorder="1" applyAlignment="1" quotePrefix="1">
      <alignment horizontal="right"/>
      <protection/>
    </xf>
    <xf numFmtId="166" fontId="27" fillId="33" borderId="0" xfId="108" applyNumberFormat="1" applyFont="1" applyFill="1" applyBorder="1" applyAlignment="1">
      <alignment horizontal="right"/>
      <protection/>
    </xf>
    <xf numFmtId="0" fontId="9" fillId="33" borderId="0" xfId="108" applyNumberFormat="1" applyFont="1" applyFill="1" applyBorder="1" applyAlignment="1">
      <alignment horizontal="left"/>
      <protection/>
    </xf>
    <xf numFmtId="166" fontId="9" fillId="33" borderId="0" xfId="108" applyNumberFormat="1" applyFont="1" applyFill="1" applyBorder="1" applyAlignment="1">
      <alignment horizontal="right"/>
      <protection/>
    </xf>
    <xf numFmtId="0" fontId="10" fillId="33" borderId="0" xfId="108" applyFont="1" applyFill="1" applyAlignment="1">
      <alignment/>
      <protection/>
    </xf>
    <xf numFmtId="0" fontId="6" fillId="34" borderId="0" xfId="0" applyFont="1" applyFill="1" applyBorder="1" applyAlignment="1">
      <alignment horizontal="left"/>
    </xf>
    <xf numFmtId="3" fontId="6" fillId="34" borderId="0" xfId="0" applyNumberFormat="1" applyFont="1" applyFill="1" applyBorder="1" applyAlignment="1">
      <alignment horizontal="right"/>
    </xf>
    <xf numFmtId="166" fontId="6" fillId="34" borderId="0" xfId="0" applyNumberFormat="1" applyFont="1" applyFill="1" applyBorder="1" applyAlignment="1">
      <alignment/>
    </xf>
    <xf numFmtId="3" fontId="6" fillId="34" borderId="0" xfId="0" applyNumberFormat="1" applyFont="1" applyFill="1" applyBorder="1" applyAlignment="1">
      <alignment/>
    </xf>
    <xf numFmtId="167" fontId="6" fillId="34" borderId="0" xfId="0" applyNumberFormat="1" applyFont="1" applyFill="1" applyBorder="1" applyAlignment="1">
      <alignment/>
    </xf>
    <xf numFmtId="3" fontId="9" fillId="33" borderId="0" xfId="0" applyNumberFormat="1" applyFont="1" applyFill="1" applyBorder="1" applyAlignment="1">
      <alignment/>
    </xf>
    <xf numFmtId="167" fontId="9" fillId="33" borderId="0" xfId="0" applyNumberFormat="1" applyFont="1" applyFill="1" applyBorder="1" applyAlignment="1">
      <alignment/>
    </xf>
    <xf numFmtId="166" fontId="6" fillId="33" borderId="0" xfId="0" applyNumberFormat="1" applyFont="1" applyFill="1" applyBorder="1" applyAlignment="1">
      <alignment/>
    </xf>
    <xf numFmtId="166" fontId="9" fillId="34" borderId="0" xfId="0" applyNumberFormat="1" applyFont="1" applyFill="1" applyBorder="1" applyAlignment="1">
      <alignment/>
    </xf>
    <xf numFmtId="3" fontId="9" fillId="34" borderId="0" xfId="0" applyNumberFormat="1" applyFont="1" applyFill="1" applyBorder="1" applyAlignment="1">
      <alignment/>
    </xf>
    <xf numFmtId="166" fontId="29" fillId="33" borderId="0" xfId="0" applyNumberFormat="1" applyFont="1" applyFill="1" applyBorder="1" applyAlignment="1">
      <alignment/>
    </xf>
    <xf numFmtId="3" fontId="29" fillId="33" borderId="0" xfId="0" applyNumberFormat="1" applyFont="1" applyFill="1" applyBorder="1" applyAlignment="1">
      <alignment/>
    </xf>
    <xf numFmtId="0" fontId="9" fillId="34" borderId="10" xfId="0" applyFont="1" applyFill="1" applyBorder="1" applyAlignment="1">
      <alignment horizontal="left"/>
    </xf>
    <xf numFmtId="166" fontId="9" fillId="34" borderId="10" xfId="0" applyNumberFormat="1" applyFont="1" applyFill="1" applyBorder="1" applyAlignment="1">
      <alignment/>
    </xf>
    <xf numFmtId="3" fontId="9" fillId="34" borderId="10" xfId="0" applyNumberFormat="1" applyFont="1" applyFill="1" applyBorder="1" applyAlignment="1">
      <alignment/>
    </xf>
    <xf numFmtId="167" fontId="0" fillId="33" borderId="0" xfId="0" applyNumberFormat="1" applyFont="1" applyFill="1" applyAlignment="1">
      <alignment/>
    </xf>
    <xf numFmtId="0" fontId="0" fillId="33" borderId="0" xfId="0" applyFont="1" applyFill="1" applyAlignment="1">
      <alignment horizontal="left"/>
    </xf>
    <xf numFmtId="0" fontId="28" fillId="33" borderId="0" xfId="0" applyFont="1" applyFill="1" applyBorder="1" applyAlignment="1">
      <alignment/>
    </xf>
    <xf numFmtId="173" fontId="3" fillId="33" borderId="0" xfId="0" applyNumberFormat="1" applyFont="1" applyFill="1" applyBorder="1" applyAlignment="1" applyProtection="1">
      <alignment horizontal="left"/>
      <protection/>
    </xf>
    <xf numFmtId="166" fontId="11" fillId="33" borderId="0" xfId="0" applyNumberFormat="1" applyFont="1" applyFill="1" applyBorder="1" applyAlignment="1" applyProtection="1">
      <alignment horizontal="centerContinuous"/>
      <protection/>
    </xf>
    <xf numFmtId="166" fontId="0" fillId="33" borderId="0" xfId="0" applyNumberFormat="1" applyFont="1" applyFill="1" applyBorder="1" applyAlignment="1" applyProtection="1">
      <alignment horizontal="centerContinuous"/>
      <protection/>
    </xf>
    <xf numFmtId="174" fontId="0" fillId="33" borderId="0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175" fontId="0" fillId="33" borderId="0" xfId="0" applyNumberFormat="1" applyFont="1" applyFill="1" applyBorder="1" applyAlignment="1">
      <alignment/>
    </xf>
    <xf numFmtId="173" fontId="6" fillId="33" borderId="14" xfId="0" applyNumberFormat="1" applyFont="1" applyFill="1" applyBorder="1" applyAlignment="1" applyProtection="1">
      <alignment horizontal="centerContinuous"/>
      <protection/>
    </xf>
    <xf numFmtId="176" fontId="0" fillId="33" borderId="0" xfId="80" applyNumberFormat="1" applyFont="1" applyFill="1" applyBorder="1" applyAlignment="1">
      <alignment/>
    </xf>
    <xf numFmtId="173" fontId="6" fillId="33" borderId="0" xfId="0" applyNumberFormat="1" applyFont="1" applyFill="1" applyBorder="1" applyAlignment="1" applyProtection="1">
      <alignment horizontal="left"/>
      <protection/>
    </xf>
    <xf numFmtId="173" fontId="6" fillId="33" borderId="0" xfId="0" applyNumberFormat="1" applyFont="1" applyFill="1" applyBorder="1" applyAlignment="1" applyProtection="1">
      <alignment horizontal="center"/>
      <protection/>
    </xf>
    <xf numFmtId="37" fontId="6" fillId="33" borderId="0" xfId="0" applyNumberFormat="1" applyFont="1" applyFill="1" applyBorder="1" applyAlignment="1">
      <alignment horizontal="center"/>
    </xf>
    <xf numFmtId="167" fontId="6" fillId="33" borderId="0" xfId="0" applyNumberFormat="1" applyFont="1" applyFill="1" applyBorder="1" applyAlignment="1">
      <alignment horizontal="center"/>
    </xf>
    <xf numFmtId="167" fontId="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173" fontId="6" fillId="33" borderId="13" xfId="0" applyNumberFormat="1" applyFont="1" applyFill="1" applyBorder="1" applyAlignment="1" applyProtection="1">
      <alignment horizontal="centerContinuous"/>
      <protection/>
    </xf>
    <xf numFmtId="0" fontId="6" fillId="33" borderId="13" xfId="0" applyFont="1" applyFill="1" applyBorder="1" applyAlignment="1">
      <alignment horizontal="center"/>
    </xf>
    <xf numFmtId="167" fontId="6" fillId="33" borderId="13" xfId="0" applyNumberFormat="1" applyFont="1" applyFill="1" applyBorder="1" applyAlignment="1">
      <alignment horizontal="center"/>
    </xf>
    <xf numFmtId="173" fontId="6" fillId="33" borderId="0" xfId="0" applyNumberFormat="1" applyFont="1" applyFill="1" applyBorder="1" applyAlignment="1" applyProtection="1">
      <alignment/>
      <protection/>
    </xf>
    <xf numFmtId="3" fontId="6" fillId="33" borderId="0" xfId="0" applyNumberFormat="1" applyFont="1" applyFill="1" applyBorder="1" applyAlignment="1">
      <alignment/>
    </xf>
    <xf numFmtId="167" fontId="6" fillId="33" borderId="0" xfId="0" applyNumberFormat="1" applyFont="1" applyFill="1" applyBorder="1" applyAlignment="1">
      <alignment/>
    </xf>
    <xf numFmtId="167" fontId="11" fillId="33" borderId="0" xfId="0" applyNumberFormat="1" applyFont="1" applyFill="1" applyBorder="1" applyAlignment="1">
      <alignment/>
    </xf>
    <xf numFmtId="173" fontId="6" fillId="34" borderId="0" xfId="0" applyNumberFormat="1" applyFont="1" applyFill="1" applyBorder="1" applyAlignment="1" applyProtection="1">
      <alignment/>
      <protection/>
    </xf>
    <xf numFmtId="0" fontId="6" fillId="34" borderId="0" xfId="0" applyFont="1" applyFill="1" applyBorder="1" applyAlignment="1">
      <alignment/>
    </xf>
    <xf numFmtId="174" fontId="6" fillId="34" borderId="0" xfId="0" applyNumberFormat="1" applyFont="1" applyFill="1" applyBorder="1" applyAlignment="1">
      <alignment horizontal="right"/>
    </xf>
    <xf numFmtId="167" fontId="6" fillId="34" borderId="0" xfId="0" applyNumberFormat="1" applyFont="1" applyFill="1" applyBorder="1" applyAlignment="1" applyProtection="1">
      <alignment horizontal="right"/>
      <protection/>
    </xf>
    <xf numFmtId="167" fontId="6" fillId="34" borderId="0" xfId="0" applyNumberFormat="1" applyFont="1" applyFill="1" applyBorder="1" applyAlignment="1">
      <alignment horizontal="right"/>
    </xf>
    <xf numFmtId="174" fontId="6" fillId="34" borderId="0" xfId="0" applyNumberFormat="1" applyFont="1" applyFill="1" applyBorder="1" applyAlignment="1" applyProtection="1">
      <alignment horizontal="right"/>
      <protection/>
    </xf>
    <xf numFmtId="174" fontId="6" fillId="33" borderId="0" xfId="0" applyNumberFormat="1" applyFont="1" applyFill="1" applyBorder="1" applyAlignment="1" applyProtection="1">
      <alignment horizontal="right"/>
      <protection/>
    </xf>
    <xf numFmtId="49" fontId="6" fillId="34" borderId="0" xfId="0" applyNumberFormat="1" applyFont="1" applyFill="1" applyBorder="1" applyAlignment="1" applyProtection="1">
      <alignment horizontal="center"/>
      <protection/>
    </xf>
    <xf numFmtId="169" fontId="32" fillId="33" borderId="0" xfId="80" applyNumberFormat="1" applyFont="1" applyFill="1" applyBorder="1" applyAlignment="1">
      <alignment horizontal="center"/>
    </xf>
    <xf numFmtId="0" fontId="9" fillId="33" borderId="0" xfId="0" applyFont="1" applyFill="1" applyAlignment="1">
      <alignment horizontal="center"/>
    </xf>
    <xf numFmtId="169" fontId="0" fillId="33" borderId="0" xfId="80" applyNumberFormat="1" applyFill="1" applyBorder="1" applyAlignment="1">
      <alignment horizontal="center"/>
    </xf>
    <xf numFmtId="167" fontId="0" fillId="33" borderId="0" xfId="0" applyNumberFormat="1" applyFill="1" applyBorder="1" applyAlignment="1">
      <alignment/>
    </xf>
    <xf numFmtId="0" fontId="9" fillId="34" borderId="0" xfId="0" applyFont="1" applyFill="1" applyAlignment="1">
      <alignment horizontal="center"/>
    </xf>
    <xf numFmtId="0" fontId="9" fillId="34" borderId="0" xfId="0" applyFont="1" applyFill="1" applyBorder="1" applyAlignment="1">
      <alignment/>
    </xf>
    <xf numFmtId="167" fontId="9" fillId="34" borderId="0" xfId="0" applyNumberFormat="1" applyFont="1" applyFill="1" applyBorder="1" applyAlignment="1">
      <alignment horizontal="right"/>
    </xf>
    <xf numFmtId="49" fontId="6" fillId="33" borderId="0" xfId="0" applyNumberFormat="1" applyFont="1" applyFill="1" applyBorder="1" applyAlignment="1" applyProtection="1">
      <alignment horizontal="center"/>
      <protection/>
    </xf>
    <xf numFmtId="174" fontId="6" fillId="33" borderId="0" xfId="0" applyNumberFormat="1" applyFont="1" applyFill="1" applyBorder="1" applyAlignment="1">
      <alignment horizontal="right"/>
    </xf>
    <xf numFmtId="49" fontId="9" fillId="34" borderId="0" xfId="0" applyNumberFormat="1" applyFont="1" applyFill="1" applyBorder="1" applyAlignment="1" applyProtection="1">
      <alignment horizontal="center" vertical="center"/>
      <protection/>
    </xf>
    <xf numFmtId="0" fontId="9" fillId="34" borderId="0" xfId="0" applyFont="1" applyFill="1" applyAlignment="1">
      <alignment/>
    </xf>
    <xf numFmtId="0" fontId="9" fillId="34" borderId="0" xfId="0" applyFont="1" applyFill="1" applyBorder="1" applyAlignment="1">
      <alignment wrapText="1"/>
    </xf>
    <xf numFmtId="49" fontId="6" fillId="34" borderId="0" xfId="0" applyNumberFormat="1" applyFont="1" applyFill="1" applyAlignment="1">
      <alignment horizontal="center"/>
    </xf>
    <xf numFmtId="0" fontId="6" fillId="34" borderId="0" xfId="0" applyFont="1" applyFill="1" applyAlignment="1">
      <alignment/>
    </xf>
    <xf numFmtId="0" fontId="9" fillId="34" borderId="0" xfId="0" applyFont="1" applyFill="1" applyBorder="1" applyAlignment="1">
      <alignment vertical="justify" wrapText="1"/>
    </xf>
    <xf numFmtId="0" fontId="9" fillId="33" borderId="0" xfId="0" applyFont="1" applyFill="1" applyAlignment="1">
      <alignment horizontal="center" vertical="center"/>
    </xf>
    <xf numFmtId="0" fontId="9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 wrapText="1"/>
    </xf>
    <xf numFmtId="3" fontId="9" fillId="33" borderId="0" xfId="0" applyNumberFormat="1" applyFont="1" applyFill="1" applyBorder="1" applyAlignment="1">
      <alignment horizontal="right" vertical="center"/>
    </xf>
    <xf numFmtId="167" fontId="9" fillId="33" borderId="0" xfId="0" applyNumberFormat="1" applyFont="1" applyFill="1" applyBorder="1" applyAlignment="1">
      <alignment horizontal="right" vertical="center"/>
    </xf>
    <xf numFmtId="0" fontId="9" fillId="34" borderId="0" xfId="0" applyFont="1" applyFill="1" applyAlignment="1">
      <alignment horizontal="center" vertical="center"/>
    </xf>
    <xf numFmtId="0" fontId="9" fillId="34" borderId="0" xfId="0" applyFont="1" applyFill="1" applyBorder="1" applyAlignment="1">
      <alignment vertical="center"/>
    </xf>
    <xf numFmtId="0" fontId="9" fillId="34" borderId="0" xfId="0" applyFont="1" applyFill="1" applyBorder="1" applyAlignment="1">
      <alignment vertical="center" wrapText="1"/>
    </xf>
    <xf numFmtId="3" fontId="9" fillId="34" borderId="0" xfId="0" applyNumberFormat="1" applyFont="1" applyFill="1" applyBorder="1" applyAlignment="1">
      <alignment horizontal="right" vertical="center"/>
    </xf>
    <xf numFmtId="167" fontId="9" fillId="34" borderId="0" xfId="0" applyNumberFormat="1" applyFont="1" applyFill="1" applyBorder="1" applyAlignment="1">
      <alignment horizontal="right" vertical="center"/>
    </xf>
    <xf numFmtId="0" fontId="0" fillId="33" borderId="0" xfId="0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49" fontId="6" fillId="34" borderId="0" xfId="0" applyNumberFormat="1" applyFont="1" applyFill="1" applyBorder="1" applyAlignment="1" applyProtection="1">
      <alignment horizontal="center" vertical="center"/>
      <protection/>
    </xf>
    <xf numFmtId="0" fontId="9" fillId="34" borderId="0" xfId="0" applyFont="1" applyFill="1" applyAlignment="1">
      <alignment vertical="center"/>
    </xf>
    <xf numFmtId="49" fontId="6" fillId="33" borderId="0" xfId="0" applyNumberFormat="1" applyFont="1" applyFill="1" applyBorder="1" applyAlignment="1" applyProtection="1">
      <alignment horizontal="center" vertical="center"/>
      <protection/>
    </xf>
    <xf numFmtId="3" fontId="6" fillId="33" borderId="0" xfId="0" applyNumberFormat="1" applyFont="1" applyFill="1" applyBorder="1" applyAlignment="1">
      <alignment horizontal="right" vertical="center"/>
    </xf>
    <xf numFmtId="167" fontId="6" fillId="33" borderId="0" xfId="0" applyNumberFormat="1" applyFont="1" applyFill="1" applyBorder="1" applyAlignment="1">
      <alignment horizontal="right" vertical="center"/>
    </xf>
    <xf numFmtId="0" fontId="11" fillId="33" borderId="0" xfId="0" applyFont="1" applyFill="1" applyBorder="1" applyAlignment="1">
      <alignment vertical="center"/>
    </xf>
    <xf numFmtId="3" fontId="19" fillId="34" borderId="0" xfId="0" applyNumberFormat="1" applyFont="1" applyFill="1" applyBorder="1" applyAlignment="1">
      <alignment vertical="top"/>
    </xf>
    <xf numFmtId="0" fontId="9" fillId="33" borderId="0" xfId="0" applyFont="1" applyFill="1" applyBorder="1" applyAlignment="1">
      <alignment vertical="justify" wrapText="1"/>
    </xf>
    <xf numFmtId="177" fontId="9" fillId="34" borderId="0" xfId="0" applyNumberFormat="1" applyFont="1" applyFill="1" applyBorder="1" applyAlignment="1" applyProtection="1">
      <alignment horizontal="left" vertical="center" wrapText="1"/>
      <protection/>
    </xf>
    <xf numFmtId="3" fontId="6" fillId="34" borderId="0" xfId="0" applyNumberFormat="1" applyFont="1" applyFill="1" applyBorder="1" applyAlignment="1">
      <alignment horizontal="right" vertical="center"/>
    </xf>
    <xf numFmtId="167" fontId="6" fillId="34" borderId="0" xfId="0" applyNumberFormat="1" applyFont="1" applyFill="1" applyBorder="1" applyAlignment="1">
      <alignment horizontal="right" vertical="center"/>
    </xf>
    <xf numFmtId="0" fontId="9" fillId="34" borderId="0" xfId="0" applyFont="1" applyFill="1" applyBorder="1" applyAlignment="1">
      <alignment vertical="top" wrapText="1"/>
    </xf>
    <xf numFmtId="0" fontId="9" fillId="33" borderId="0" xfId="0" applyFont="1" applyFill="1" applyBorder="1" applyAlignment="1">
      <alignment vertical="top" wrapText="1"/>
    </xf>
    <xf numFmtId="0" fontId="6" fillId="34" borderId="0" xfId="0" applyFont="1" applyFill="1" applyBorder="1" applyAlignment="1">
      <alignment vertical="top" wrapText="1"/>
    </xf>
    <xf numFmtId="0" fontId="6" fillId="33" borderId="0" xfId="0" applyFont="1" applyFill="1" applyBorder="1" applyAlignment="1">
      <alignment vertical="top" wrapText="1"/>
    </xf>
    <xf numFmtId="0" fontId="6" fillId="0" borderId="0" xfId="0" applyFont="1" applyAlignment="1">
      <alignment vertical="center"/>
    </xf>
    <xf numFmtId="0" fontId="6" fillId="34" borderId="0" xfId="0" applyFont="1" applyFill="1" applyBorder="1" applyAlignment="1">
      <alignment vertical="center"/>
    </xf>
    <xf numFmtId="167" fontId="0" fillId="33" borderId="0" xfId="0" applyNumberFormat="1" applyFont="1" applyFill="1" applyBorder="1" applyAlignment="1">
      <alignment vertical="center"/>
    </xf>
    <xf numFmtId="0" fontId="9" fillId="34" borderId="0" xfId="0" applyFont="1" applyFill="1" applyBorder="1" applyAlignment="1">
      <alignment horizontal="center" vertical="top" wrapText="1"/>
    </xf>
    <xf numFmtId="176" fontId="0" fillId="33" borderId="0" xfId="80" applyNumberFormat="1" applyFont="1" applyFill="1" applyBorder="1" applyAlignment="1">
      <alignment vertical="center"/>
    </xf>
    <xf numFmtId="49" fontId="6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Font="1" applyFill="1" applyBorder="1" applyAlignment="1">
      <alignment vertical="top"/>
    </xf>
    <xf numFmtId="0" fontId="11" fillId="33" borderId="0" xfId="0" applyFont="1" applyFill="1" applyBorder="1" applyAlignment="1">
      <alignment vertical="top"/>
    </xf>
    <xf numFmtId="0" fontId="6" fillId="34" borderId="0" xfId="0" applyFont="1" applyFill="1" applyAlignment="1">
      <alignment horizontal="center"/>
    </xf>
    <xf numFmtId="174" fontId="6" fillId="34" borderId="0" xfId="0" applyNumberFormat="1" applyFont="1" applyFill="1" applyBorder="1" applyAlignment="1">
      <alignment/>
    </xf>
    <xf numFmtId="0" fontId="9" fillId="33" borderId="0" xfId="0" applyFont="1" applyFill="1" applyBorder="1" applyAlignment="1" applyProtection="1">
      <alignment horizontal="center"/>
      <protection/>
    </xf>
    <xf numFmtId="3" fontId="10" fillId="33" borderId="0" xfId="0" applyNumberFormat="1" applyFont="1" applyFill="1" applyBorder="1" applyAlignment="1">
      <alignment vertical="top"/>
    </xf>
    <xf numFmtId="174" fontId="9" fillId="33" borderId="0" xfId="0" applyNumberFormat="1" applyFont="1" applyFill="1" applyBorder="1" applyAlignment="1">
      <alignment/>
    </xf>
    <xf numFmtId="0" fontId="6" fillId="34" borderId="0" xfId="0" applyFont="1" applyFill="1" applyBorder="1" applyAlignment="1" applyProtection="1">
      <alignment horizontal="center"/>
      <protection/>
    </xf>
    <xf numFmtId="0" fontId="6" fillId="34" borderId="0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1" fontId="6" fillId="34" borderId="0" xfId="0" applyNumberFormat="1" applyFont="1" applyFill="1" applyBorder="1" applyAlignment="1">
      <alignment/>
    </xf>
    <xf numFmtId="174" fontId="9" fillId="33" borderId="0" xfId="0" applyNumberFormat="1" applyFont="1" applyFill="1" applyBorder="1" applyAlignment="1">
      <alignment horizontal="right"/>
    </xf>
    <xf numFmtId="1" fontId="6" fillId="33" borderId="0" xfId="0" applyNumberFormat="1" applyFont="1" applyFill="1" applyBorder="1" applyAlignment="1">
      <alignment horizontal="right"/>
    </xf>
    <xf numFmtId="3" fontId="10" fillId="34" borderId="0" xfId="0" applyNumberFormat="1" applyFont="1" applyFill="1" applyBorder="1" applyAlignment="1">
      <alignment vertical="top"/>
    </xf>
    <xf numFmtId="3" fontId="8" fillId="33" borderId="0" xfId="0" applyNumberFormat="1" applyFont="1" applyFill="1" applyBorder="1" applyAlignment="1">
      <alignment vertical="top"/>
    </xf>
    <xf numFmtId="1" fontId="6" fillId="33" borderId="0" xfId="0" applyNumberFormat="1" applyFont="1" applyFill="1" applyBorder="1" applyAlignment="1">
      <alignment/>
    </xf>
    <xf numFmtId="0" fontId="6" fillId="33" borderId="0" xfId="0" applyFont="1" applyFill="1" applyAlignment="1">
      <alignment vertical="center"/>
    </xf>
    <xf numFmtId="3" fontId="8" fillId="34" borderId="0" xfId="0" applyNumberFormat="1" applyFont="1" applyFill="1" applyBorder="1" applyAlignment="1">
      <alignment vertical="top"/>
    </xf>
    <xf numFmtId="1" fontId="6" fillId="34" borderId="0" xfId="0" applyNumberFormat="1" applyFont="1" applyFill="1" applyBorder="1" applyAlignment="1">
      <alignment horizontal="right" vertical="center"/>
    </xf>
    <xf numFmtId="0" fontId="6" fillId="33" borderId="0" xfId="0" applyFont="1" applyFill="1" applyBorder="1" applyAlignment="1">
      <alignment vertical="center"/>
    </xf>
    <xf numFmtId="0" fontId="6" fillId="33" borderId="13" xfId="0" applyFont="1" applyFill="1" applyBorder="1" applyAlignment="1" applyProtection="1">
      <alignment horizontal="center"/>
      <protection/>
    </xf>
    <xf numFmtId="0" fontId="6" fillId="33" borderId="13" xfId="0" applyFont="1" applyFill="1" applyBorder="1" applyAlignment="1">
      <alignment/>
    </xf>
    <xf numFmtId="0" fontId="6" fillId="33" borderId="13" xfId="0" applyFont="1" applyFill="1" applyBorder="1" applyAlignment="1">
      <alignment vertical="top" wrapText="1"/>
    </xf>
    <xf numFmtId="167" fontId="6" fillId="33" borderId="13" xfId="0" applyNumberFormat="1" applyFont="1" applyFill="1" applyBorder="1" applyAlignment="1">
      <alignment/>
    </xf>
    <xf numFmtId="1" fontId="6" fillId="33" borderId="13" xfId="0" applyNumberFormat="1" applyFont="1" applyFill="1" applyBorder="1" applyAlignment="1">
      <alignment/>
    </xf>
    <xf numFmtId="166" fontId="6" fillId="33" borderId="0" xfId="0" applyNumberFormat="1" applyFont="1" applyFill="1" applyBorder="1" applyAlignment="1">
      <alignment horizontal="right" vertical="center"/>
    </xf>
    <xf numFmtId="0" fontId="9" fillId="33" borderId="0" xfId="0" applyFont="1" applyFill="1" applyAlignment="1">
      <alignment horizontal="left"/>
    </xf>
    <xf numFmtId="174" fontId="9" fillId="33" borderId="0" xfId="0" applyNumberFormat="1" applyFont="1" applyFill="1" applyAlignment="1">
      <alignment/>
    </xf>
    <xf numFmtId="167" fontId="9" fillId="33" borderId="0" xfId="0" applyNumberFormat="1" applyFont="1" applyFill="1" applyAlignment="1">
      <alignment/>
    </xf>
    <xf numFmtId="49" fontId="11" fillId="33" borderId="0" xfId="0" applyNumberFormat="1" applyFont="1" applyFill="1" applyAlignment="1">
      <alignment horizontal="left" vertical="center"/>
    </xf>
    <xf numFmtId="0" fontId="10" fillId="33" borderId="0" xfId="0" applyFont="1" applyFill="1" applyAlignment="1">
      <alignment/>
    </xf>
    <xf numFmtId="0" fontId="10" fillId="33" borderId="0" xfId="0" applyFont="1" applyFill="1" applyAlignment="1">
      <alignment horizontal="left"/>
    </xf>
    <xf numFmtId="49" fontId="11" fillId="33" borderId="0" xfId="0" applyNumberFormat="1" applyFont="1" applyFill="1" applyAlignment="1">
      <alignment horizontal="left"/>
    </xf>
    <xf numFmtId="171" fontId="3" fillId="33" borderId="0" xfId="80" applyNumberFormat="1" applyFont="1" applyFill="1" applyBorder="1" applyAlignment="1" applyProtection="1">
      <alignment horizontal="left"/>
      <protection/>
    </xf>
    <xf numFmtId="183" fontId="3" fillId="33" borderId="0" xfId="0" applyNumberFormat="1" applyFont="1" applyFill="1" applyBorder="1" applyAlignment="1" applyProtection="1">
      <alignment horizontal="left"/>
      <protection/>
    </xf>
    <xf numFmtId="0" fontId="5" fillId="33" borderId="0" xfId="0" applyFont="1" applyFill="1" applyAlignment="1">
      <alignment horizontal="left"/>
    </xf>
    <xf numFmtId="171" fontId="5" fillId="33" borderId="0" xfId="80" applyNumberFormat="1" applyFont="1" applyFill="1" applyBorder="1" applyAlignment="1" applyProtection="1">
      <alignment horizontal="centerContinuous"/>
      <protection/>
    </xf>
    <xf numFmtId="166" fontId="5" fillId="33" borderId="0" xfId="0" applyNumberFormat="1" applyFont="1" applyFill="1" applyBorder="1" applyAlignment="1" applyProtection="1">
      <alignment horizontal="centerContinuous"/>
      <protection/>
    </xf>
    <xf numFmtId="166" fontId="5" fillId="33" borderId="13" xfId="0" applyNumberFormat="1" applyFont="1" applyFill="1" applyBorder="1" applyAlignment="1" applyProtection="1">
      <alignment horizontal="centerContinuous"/>
      <protection/>
    </xf>
    <xf numFmtId="171" fontId="6" fillId="33" borderId="0" xfId="80" applyNumberFormat="1" applyFont="1" applyFill="1" applyBorder="1" applyAlignment="1">
      <alignment horizontal="center"/>
    </xf>
    <xf numFmtId="171" fontId="6" fillId="33" borderId="13" xfId="80" applyNumberFormat="1" applyFont="1" applyFill="1" applyBorder="1" applyAlignment="1">
      <alignment horizontal="center"/>
    </xf>
    <xf numFmtId="171" fontId="6" fillId="33" borderId="0" xfId="80" applyNumberFormat="1" applyFont="1" applyFill="1" applyBorder="1" applyAlignment="1">
      <alignment/>
    </xf>
    <xf numFmtId="171" fontId="9" fillId="33" borderId="0" xfId="80" applyNumberFormat="1" applyFont="1" applyFill="1" applyBorder="1" applyAlignment="1">
      <alignment/>
    </xf>
    <xf numFmtId="49" fontId="9" fillId="33" borderId="0" xfId="0" applyNumberFormat="1" applyFont="1" applyFill="1" applyAlignment="1">
      <alignment horizontal="center"/>
    </xf>
    <xf numFmtId="49" fontId="9" fillId="34" borderId="0" xfId="0" applyNumberFormat="1" applyFont="1" applyFill="1" applyAlignment="1">
      <alignment horizontal="center"/>
    </xf>
    <xf numFmtId="49" fontId="9" fillId="34" borderId="0" xfId="0" applyNumberFormat="1" applyFont="1" applyFill="1" applyAlignment="1">
      <alignment horizontal="center" vertical="center"/>
    </xf>
    <xf numFmtId="0" fontId="9" fillId="34" borderId="0" xfId="0" applyFont="1" applyFill="1" applyBorder="1" applyAlignment="1">
      <alignment horizontal="left" vertical="center" wrapText="1"/>
    </xf>
    <xf numFmtId="49" fontId="9" fillId="33" borderId="0" xfId="0" applyNumberFormat="1" applyFont="1" applyFill="1" applyBorder="1" applyAlignment="1" applyProtection="1">
      <alignment horizontal="center"/>
      <protection/>
    </xf>
    <xf numFmtId="49" fontId="9" fillId="34" borderId="0" xfId="0" applyNumberFormat="1" applyFont="1" applyFill="1" applyBorder="1" applyAlignment="1" applyProtection="1">
      <alignment horizontal="center"/>
      <protection/>
    </xf>
    <xf numFmtId="49" fontId="9" fillId="33" borderId="0" xfId="0" applyNumberFormat="1" applyFont="1" applyFill="1" applyAlignment="1">
      <alignment horizontal="center" vertical="center"/>
    </xf>
    <xf numFmtId="0" fontId="9" fillId="33" borderId="0" xfId="0" applyFont="1" applyFill="1" applyBorder="1" applyAlignment="1">
      <alignment horizontal="left" vertical="center" wrapText="1"/>
    </xf>
    <xf numFmtId="0" fontId="0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/>
    </xf>
    <xf numFmtId="0" fontId="11" fillId="33" borderId="0" xfId="0" applyFont="1" applyFill="1" applyAlignment="1">
      <alignment vertical="center"/>
    </xf>
    <xf numFmtId="49" fontId="6" fillId="33" borderId="0" xfId="0" applyNumberFormat="1" applyFont="1" applyFill="1" applyAlignment="1">
      <alignment horizontal="center"/>
    </xf>
    <xf numFmtId="0" fontId="6" fillId="33" borderId="13" xfId="0" applyFont="1" applyFill="1" applyBorder="1" applyAlignment="1">
      <alignment/>
    </xf>
    <xf numFmtId="167" fontId="6" fillId="33" borderId="13" xfId="0" applyNumberFormat="1" applyFont="1" applyFill="1" applyBorder="1" applyAlignment="1">
      <alignment horizontal="right"/>
    </xf>
    <xf numFmtId="171" fontId="9" fillId="33" borderId="0" xfId="80" applyNumberFormat="1" applyFont="1" applyFill="1" applyAlignment="1">
      <alignment/>
    </xf>
    <xf numFmtId="171" fontId="9" fillId="33" borderId="0" xfId="80" applyNumberFormat="1" applyFont="1" applyFill="1" applyBorder="1" applyAlignment="1">
      <alignment horizontal="right"/>
    </xf>
    <xf numFmtId="37" fontId="0" fillId="33" borderId="0" xfId="111" applyFont="1" applyFill="1" applyBorder="1">
      <alignment/>
      <protection/>
    </xf>
    <xf numFmtId="37" fontId="5" fillId="33" borderId="0" xfId="111" applyFont="1" applyFill="1" applyBorder="1" applyAlignment="1">
      <alignment horizontal="left"/>
      <protection/>
    </xf>
    <xf numFmtId="37" fontId="6" fillId="33" borderId="0" xfId="111" applyFont="1" applyFill="1" applyBorder="1" applyAlignment="1">
      <alignment horizontal="centerContinuous"/>
      <protection/>
    </xf>
    <xf numFmtId="37" fontId="6" fillId="33" borderId="0" xfId="111" applyFont="1" applyFill="1" applyBorder="1" applyAlignment="1">
      <alignment horizontal="center"/>
      <protection/>
    </xf>
    <xf numFmtId="37" fontId="6" fillId="33" borderId="0" xfId="111" applyFont="1" applyFill="1" applyBorder="1" applyAlignment="1">
      <alignment horizontal="left"/>
      <protection/>
    </xf>
    <xf numFmtId="37" fontId="9" fillId="33" borderId="0" xfId="111" applyFont="1" applyFill="1" applyBorder="1">
      <alignment/>
      <protection/>
    </xf>
    <xf numFmtId="178" fontId="9" fillId="33" borderId="0" xfId="111" applyNumberFormat="1" applyFont="1" applyFill="1" applyBorder="1">
      <alignment/>
      <protection/>
    </xf>
    <xf numFmtId="4" fontId="9" fillId="33" borderId="0" xfId="111" applyNumberFormat="1" applyFont="1" applyFill="1" applyBorder="1" applyAlignment="1">
      <alignment horizontal="right"/>
      <protection/>
    </xf>
    <xf numFmtId="37" fontId="33" fillId="33" borderId="0" xfId="111" applyFill="1" applyBorder="1">
      <alignment/>
      <protection/>
    </xf>
    <xf numFmtId="37" fontId="33" fillId="33" borderId="0" xfId="111" applyFont="1" applyFill="1" applyBorder="1">
      <alignment/>
      <protection/>
    </xf>
    <xf numFmtId="37" fontId="3" fillId="33" borderId="0" xfId="111" applyFont="1" applyFill="1" applyBorder="1" applyAlignment="1">
      <alignment horizontal="left"/>
      <protection/>
    </xf>
    <xf numFmtId="37" fontId="33" fillId="33" borderId="0" xfId="111" applyFill="1" applyBorder="1" applyAlignment="1">
      <alignment horizontal="left"/>
      <protection/>
    </xf>
    <xf numFmtId="37" fontId="34" fillId="33" borderId="0" xfId="111" applyFont="1" applyFill="1" applyBorder="1">
      <alignment/>
      <protection/>
    </xf>
    <xf numFmtId="37" fontId="6" fillId="33" borderId="0" xfId="111" applyFont="1" applyFill="1" applyBorder="1" applyAlignment="1">
      <alignment horizontal="centerContinuous" vertical="justify"/>
      <protection/>
    </xf>
    <xf numFmtId="37" fontId="35" fillId="33" borderId="0" xfId="111" applyFont="1" applyFill="1" applyBorder="1">
      <alignment/>
      <protection/>
    </xf>
    <xf numFmtId="37" fontId="21" fillId="33" borderId="0" xfId="111" applyFont="1" applyFill="1" applyBorder="1">
      <alignment/>
      <protection/>
    </xf>
    <xf numFmtId="0" fontId="3" fillId="33" borderId="0" xfId="0" applyNumberFormat="1" applyFont="1" applyFill="1" applyBorder="1" applyAlignment="1">
      <alignment horizontal="left"/>
    </xf>
    <xf numFmtId="2" fontId="0" fillId="33" borderId="0" xfId="0" applyNumberFormat="1" applyFill="1" applyBorder="1" applyAlignment="1">
      <alignment horizontal="left"/>
    </xf>
    <xf numFmtId="49" fontId="3" fillId="33" borderId="0" xfId="0" applyNumberFormat="1" applyFont="1" applyFill="1" applyBorder="1" applyAlignment="1">
      <alignment horizontal="left"/>
    </xf>
    <xf numFmtId="0" fontId="0" fillId="33" borderId="0" xfId="0" applyFont="1" applyFill="1" applyBorder="1" applyAlignment="1">
      <alignment horizontal="right"/>
    </xf>
    <xf numFmtId="180" fontId="9" fillId="35" borderId="0" xfId="94" applyNumberFormat="1" applyFont="1" applyFill="1" applyBorder="1" applyAlignment="1">
      <alignment/>
    </xf>
    <xf numFmtId="0" fontId="9" fillId="36" borderId="0" xfId="0" applyFont="1" applyFill="1" applyBorder="1" applyAlignment="1">
      <alignment vertical="center"/>
    </xf>
    <xf numFmtId="0" fontId="9" fillId="35" borderId="0" xfId="0" applyFont="1" applyFill="1" applyBorder="1" applyAlignment="1">
      <alignment vertical="center"/>
    </xf>
    <xf numFmtId="0" fontId="9" fillId="36" borderId="0" xfId="0" applyFont="1" applyFill="1" applyAlignment="1" quotePrefix="1">
      <alignment/>
    </xf>
    <xf numFmtId="0" fontId="10" fillId="33" borderId="0" xfId="0" applyFont="1" applyFill="1" applyBorder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Border="1" applyAlignment="1">
      <alignment horizontal="right"/>
    </xf>
    <xf numFmtId="0" fontId="0" fillId="33" borderId="0" xfId="0" applyFill="1" applyBorder="1" applyAlignment="1">
      <alignment horizontal="left"/>
    </xf>
    <xf numFmtId="49" fontId="11" fillId="33" borderId="0" xfId="0" applyNumberFormat="1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right"/>
    </xf>
    <xf numFmtId="171" fontId="0" fillId="33" borderId="0" xfId="80" applyNumberFormat="1" applyFont="1" applyFill="1" applyBorder="1" applyAlignment="1">
      <alignment/>
    </xf>
    <xf numFmtId="0" fontId="22" fillId="33" borderId="0" xfId="0" applyFont="1" applyFill="1" applyBorder="1" applyAlignment="1" applyProtection="1">
      <alignment horizontal="left"/>
      <protection/>
    </xf>
    <xf numFmtId="0" fontId="23" fillId="33" borderId="0" xfId="0" applyFont="1" applyFill="1" applyBorder="1" applyAlignment="1">
      <alignment horizontal="left"/>
    </xf>
    <xf numFmtId="171" fontId="23" fillId="33" borderId="0" xfId="80" applyNumberFormat="1" applyFont="1" applyFill="1" applyBorder="1" applyAlignment="1">
      <alignment horizontal="left"/>
    </xf>
    <xf numFmtId="0" fontId="22" fillId="33" borderId="0" xfId="0" applyFont="1" applyFill="1" applyBorder="1" applyAlignment="1">
      <alignment horizontal="left"/>
    </xf>
    <xf numFmtId="0" fontId="23" fillId="33" borderId="0" xfId="0" applyFont="1" applyFill="1" applyBorder="1" applyAlignment="1" applyProtection="1">
      <alignment horizontal="left"/>
      <protection/>
    </xf>
    <xf numFmtId="166" fontId="0" fillId="33" borderId="0" xfId="80" applyNumberFormat="1" applyFont="1" applyFill="1" applyBorder="1" applyAlignment="1">
      <alignment/>
    </xf>
    <xf numFmtId="171" fontId="22" fillId="33" borderId="0" xfId="80" applyNumberFormat="1" applyFont="1" applyFill="1" applyBorder="1" applyAlignment="1">
      <alignment horizontal="left"/>
    </xf>
    <xf numFmtId="0" fontId="11" fillId="33" borderId="0" xfId="0" applyFont="1" applyFill="1" applyBorder="1" applyAlignment="1">
      <alignment/>
    </xf>
    <xf numFmtId="0" fontId="6" fillId="35" borderId="0" xfId="0" applyFont="1" applyFill="1" applyBorder="1" applyAlignment="1">
      <alignment horizontal="left"/>
    </xf>
    <xf numFmtId="3" fontId="6" fillId="35" borderId="0" xfId="0" applyNumberFormat="1" applyFont="1" applyFill="1" applyBorder="1" applyAlignment="1">
      <alignment horizontal="right"/>
    </xf>
    <xf numFmtId="166" fontId="6" fillId="35" borderId="0" xfId="0" applyNumberFormat="1" applyFont="1" applyFill="1" applyBorder="1" applyAlignment="1">
      <alignment horizontal="right"/>
    </xf>
    <xf numFmtId="167" fontId="6" fillId="35" borderId="0" xfId="0" applyNumberFormat="1" applyFont="1" applyFill="1" applyBorder="1" applyAlignment="1">
      <alignment horizontal="right"/>
    </xf>
    <xf numFmtId="4" fontId="6" fillId="35" borderId="0" xfId="0" applyNumberFormat="1" applyFont="1" applyFill="1" applyBorder="1" applyAlignment="1">
      <alignment horizontal="right"/>
    </xf>
    <xf numFmtId="169" fontId="9" fillId="33" borderId="0" xfId="80" applyNumberFormat="1" applyFont="1" applyFill="1" applyAlignment="1">
      <alignment/>
    </xf>
    <xf numFmtId="3" fontId="9" fillId="35" borderId="0" xfId="0" applyNumberFormat="1" applyFont="1" applyFill="1" applyBorder="1" applyAlignment="1">
      <alignment horizontal="right"/>
    </xf>
    <xf numFmtId="166" fontId="9" fillId="35" borderId="0" xfId="0" applyNumberFormat="1" applyFont="1" applyFill="1" applyBorder="1" applyAlignment="1">
      <alignment horizontal="right"/>
    </xf>
    <xf numFmtId="167" fontId="9" fillId="35" borderId="0" xfId="0" applyNumberFormat="1" applyFont="1" applyFill="1" applyBorder="1" applyAlignment="1">
      <alignment horizontal="right"/>
    </xf>
    <xf numFmtId="4" fontId="9" fillId="35" borderId="0" xfId="0" applyNumberFormat="1" applyFont="1" applyFill="1" applyBorder="1" applyAlignment="1">
      <alignment horizontal="right"/>
    </xf>
    <xf numFmtId="4" fontId="9" fillId="33" borderId="0" xfId="0" applyNumberFormat="1" applyFont="1" applyFill="1" applyBorder="1" applyAlignment="1">
      <alignment horizontal="right"/>
    </xf>
    <xf numFmtId="0" fontId="9" fillId="35" borderId="0" xfId="0" applyFont="1" applyFill="1" applyBorder="1" applyAlignment="1">
      <alignment horizontal="left"/>
    </xf>
    <xf numFmtId="0" fontId="9" fillId="35" borderId="10" xfId="0" applyFont="1" applyFill="1" applyBorder="1" applyAlignment="1">
      <alignment/>
    </xf>
    <xf numFmtId="0" fontId="9" fillId="35" borderId="10" xfId="0" applyFont="1" applyFill="1" applyBorder="1" applyAlignment="1">
      <alignment horizontal="left"/>
    </xf>
    <xf numFmtId="3" fontId="9" fillId="35" borderId="10" xfId="0" applyNumberFormat="1" applyFont="1" applyFill="1" applyBorder="1" applyAlignment="1">
      <alignment horizontal="right"/>
    </xf>
    <xf numFmtId="166" fontId="9" fillId="35" borderId="10" xfId="0" applyNumberFormat="1" applyFont="1" applyFill="1" applyBorder="1" applyAlignment="1">
      <alignment horizontal="right"/>
    </xf>
    <xf numFmtId="167" fontId="9" fillId="35" borderId="10" xfId="0" applyNumberFormat="1" applyFont="1" applyFill="1" applyBorder="1" applyAlignment="1">
      <alignment horizontal="right"/>
    </xf>
    <xf numFmtId="4" fontId="9" fillId="35" borderId="10" xfId="0" applyNumberFormat="1" applyFont="1" applyFill="1" applyBorder="1" applyAlignment="1">
      <alignment horizontal="right"/>
    </xf>
    <xf numFmtId="2" fontId="6" fillId="33" borderId="0" xfId="0" applyNumberFormat="1" applyFont="1" applyFill="1" applyBorder="1" applyAlignment="1">
      <alignment horizontal="right"/>
    </xf>
    <xf numFmtId="179" fontId="18" fillId="33" borderId="0" xfId="0" applyNumberFormat="1" applyFont="1" applyFill="1" applyBorder="1" applyAlignment="1">
      <alignment/>
    </xf>
    <xf numFmtId="2" fontId="18" fillId="33" borderId="0" xfId="0" applyNumberFormat="1" applyFont="1" applyFill="1" applyBorder="1" applyAlignment="1">
      <alignment/>
    </xf>
    <xf numFmtId="0" fontId="20" fillId="33" borderId="0" xfId="0" applyFont="1" applyFill="1" applyBorder="1" applyAlignment="1">
      <alignment horizontal="left"/>
    </xf>
    <xf numFmtId="0" fontId="6" fillId="33" borderId="14" xfId="0" applyFont="1" applyFill="1" applyBorder="1" applyAlignment="1" applyProtection="1">
      <alignment horizontal="centerContinuous"/>
      <protection/>
    </xf>
    <xf numFmtId="0" fontId="6" fillId="33" borderId="14" xfId="0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Continuous" vertical="justify"/>
    </xf>
    <xf numFmtId="0" fontId="14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13" xfId="0" applyFont="1" applyFill="1" applyBorder="1" applyAlignment="1">
      <alignment horizontal="centerContinuous" vertical="justify"/>
    </xf>
    <xf numFmtId="0" fontId="6" fillId="33" borderId="13" xfId="0" applyFont="1" applyFill="1" applyBorder="1" applyAlignment="1">
      <alignment horizontal="centerContinuous"/>
    </xf>
    <xf numFmtId="178" fontId="9" fillId="33" borderId="0" xfId="0" applyNumberFormat="1" applyFont="1" applyFill="1" applyBorder="1" applyAlignment="1">
      <alignment/>
    </xf>
    <xf numFmtId="3" fontId="6" fillId="35" borderId="0" xfId="0" applyNumberFormat="1" applyFont="1" applyFill="1" applyBorder="1" applyAlignment="1" applyProtection="1">
      <alignment horizontal="left"/>
      <protection/>
    </xf>
    <xf numFmtId="3" fontId="6" fillId="35" borderId="0" xfId="0" applyNumberFormat="1" applyFont="1" applyFill="1" applyBorder="1" applyAlignment="1" applyProtection="1">
      <alignment horizontal="center"/>
      <protection/>
    </xf>
    <xf numFmtId="167" fontId="6" fillId="35" borderId="0" xfId="0" applyNumberFormat="1" applyFont="1" applyFill="1" applyBorder="1" applyAlignment="1" applyProtection="1">
      <alignment horizontal="center"/>
      <protection/>
    </xf>
    <xf numFmtId="3" fontId="9" fillId="33" borderId="0" xfId="0" applyNumberFormat="1" applyFont="1" applyFill="1" applyBorder="1" applyAlignment="1" applyProtection="1">
      <alignment horizontal="left"/>
      <protection/>
    </xf>
    <xf numFmtId="3" fontId="9" fillId="35" borderId="0" xfId="0" applyNumberFormat="1" applyFont="1" applyFill="1" applyBorder="1" applyAlignment="1" applyProtection="1">
      <alignment horizontal="left"/>
      <protection/>
    </xf>
    <xf numFmtId="3" fontId="9" fillId="35" borderId="0" xfId="0" applyNumberFormat="1" applyFont="1" applyFill="1" applyBorder="1" applyAlignment="1" applyProtection="1">
      <alignment horizontal="center"/>
      <protection/>
    </xf>
    <xf numFmtId="167" fontId="9" fillId="35" borderId="0" xfId="0" applyNumberFormat="1" applyFont="1" applyFill="1" applyBorder="1" applyAlignment="1" applyProtection="1">
      <alignment horizontal="center"/>
      <protection/>
    </xf>
    <xf numFmtId="3" fontId="9" fillId="33" borderId="0" xfId="0" applyNumberFormat="1" applyFont="1" applyFill="1" applyBorder="1" applyAlignment="1" applyProtection="1">
      <alignment horizontal="center"/>
      <protection/>
    </xf>
    <xf numFmtId="167" fontId="9" fillId="33" borderId="0" xfId="0" applyNumberFormat="1" applyFont="1" applyFill="1" applyBorder="1" applyAlignment="1" applyProtection="1">
      <alignment horizontal="center"/>
      <protection/>
    </xf>
    <xf numFmtId="3" fontId="9" fillId="35" borderId="10" xfId="0" applyNumberFormat="1" applyFont="1" applyFill="1" applyBorder="1" applyAlignment="1" applyProtection="1">
      <alignment horizontal="left"/>
      <protection/>
    </xf>
    <xf numFmtId="0" fontId="9" fillId="33" borderId="0" xfId="0" applyNumberFormat="1" applyFont="1" applyFill="1" applyBorder="1" applyAlignment="1">
      <alignment horizontal="left"/>
    </xf>
    <xf numFmtId="0" fontId="0" fillId="33" borderId="0" xfId="0" applyFont="1" applyFill="1" applyBorder="1" applyAlignment="1" applyProtection="1">
      <alignment horizontal="fill"/>
      <protection/>
    </xf>
    <xf numFmtId="0" fontId="0" fillId="33" borderId="0" xfId="0" applyFont="1" applyFill="1" applyBorder="1" applyAlignment="1" applyProtection="1">
      <alignment horizontal="right"/>
      <protection/>
    </xf>
    <xf numFmtId="0" fontId="0" fillId="33" borderId="0" xfId="0" applyFont="1" applyFill="1" applyBorder="1" applyAlignment="1" applyProtection="1">
      <alignment horizontal="left"/>
      <protection/>
    </xf>
    <xf numFmtId="0" fontId="3" fillId="33" borderId="10" xfId="0" applyFont="1" applyFill="1" applyBorder="1" applyAlignment="1">
      <alignment horizontal="left"/>
    </xf>
    <xf numFmtId="166" fontId="0" fillId="33" borderId="0" xfId="0" applyNumberFormat="1" applyFont="1" applyFill="1" applyBorder="1" applyAlignment="1">
      <alignment/>
    </xf>
    <xf numFmtId="166" fontId="5" fillId="33" borderId="0" xfId="0" applyNumberFormat="1" applyFont="1" applyFill="1" applyBorder="1" applyAlignment="1">
      <alignment horizontal="left"/>
    </xf>
    <xf numFmtId="3" fontId="5" fillId="33" borderId="0" xfId="0" applyNumberFormat="1" applyFont="1" applyFill="1" applyBorder="1" applyAlignment="1">
      <alignment horizontal="left"/>
    </xf>
    <xf numFmtId="171" fontId="5" fillId="33" borderId="0" xfId="80" applyNumberFormat="1" applyFont="1" applyFill="1" applyBorder="1" applyAlignment="1">
      <alignment horizontal="left"/>
    </xf>
    <xf numFmtId="0" fontId="23" fillId="33" borderId="10" xfId="0" applyFont="1" applyFill="1" applyBorder="1" applyAlignment="1">
      <alignment horizontal="left"/>
    </xf>
    <xf numFmtId="0" fontId="23" fillId="33" borderId="10" xfId="0" applyFont="1" applyFill="1" applyBorder="1" applyAlignment="1" applyProtection="1">
      <alignment horizontal="left"/>
      <protection/>
    </xf>
    <xf numFmtId="0" fontId="14" fillId="33" borderId="10" xfId="0" applyFont="1" applyFill="1" applyBorder="1" applyAlignment="1" applyProtection="1">
      <alignment horizontal="centerContinuous"/>
      <protection/>
    </xf>
    <xf numFmtId="0" fontId="14" fillId="33" borderId="10" xfId="0" applyFont="1" applyFill="1" applyBorder="1" applyAlignment="1">
      <alignment horizontal="centerContinuous"/>
    </xf>
    <xf numFmtId="0" fontId="20" fillId="33" borderId="0" xfId="0" applyFont="1" applyFill="1" applyBorder="1" applyAlignment="1">
      <alignment/>
    </xf>
    <xf numFmtId="0" fontId="6" fillId="33" borderId="12" xfId="0" applyFont="1" applyFill="1" applyBorder="1" applyAlignment="1">
      <alignment horizontal="centerContinuous"/>
    </xf>
    <xf numFmtId="0" fontId="7" fillId="33" borderId="0" xfId="0" applyFont="1" applyFill="1" applyBorder="1" applyAlignment="1">
      <alignment horizontal="centerContinuous"/>
    </xf>
    <xf numFmtId="0" fontId="6" fillId="33" borderId="10" xfId="0" applyFont="1" applyFill="1" applyBorder="1" applyAlignment="1">
      <alignment horizontal="left"/>
    </xf>
    <xf numFmtId="0" fontId="21" fillId="33" borderId="0" xfId="0" applyFont="1" applyFill="1" applyBorder="1" applyAlignment="1">
      <alignment/>
    </xf>
    <xf numFmtId="166" fontId="6" fillId="34" borderId="0" xfId="0" applyNumberFormat="1" applyFont="1" applyFill="1" applyBorder="1" applyAlignment="1">
      <alignment horizontal="right"/>
    </xf>
    <xf numFmtId="185" fontId="6" fillId="34" borderId="0" xfId="0" applyNumberFormat="1" applyFont="1" applyFill="1" applyBorder="1" applyAlignment="1">
      <alignment horizontal="right"/>
    </xf>
    <xf numFmtId="1" fontId="6" fillId="34" borderId="0" xfId="0" applyNumberFormat="1" applyFont="1" applyFill="1" applyBorder="1" applyAlignment="1">
      <alignment horizontal="right"/>
    </xf>
    <xf numFmtId="1" fontId="9" fillId="34" borderId="0" xfId="0" applyNumberFormat="1" applyFont="1" applyFill="1" applyBorder="1" applyAlignment="1">
      <alignment vertical="top" wrapText="1"/>
    </xf>
    <xf numFmtId="1" fontId="9" fillId="33" borderId="0" xfId="0" applyNumberFormat="1" applyFont="1" applyFill="1" applyBorder="1" applyAlignment="1">
      <alignment vertical="top" wrapText="1"/>
    </xf>
    <xf numFmtId="1" fontId="6" fillId="34" borderId="0" xfId="0" applyNumberFormat="1" applyFont="1" applyFill="1" applyBorder="1" applyAlignment="1">
      <alignment vertical="top" wrapText="1"/>
    </xf>
    <xf numFmtId="1" fontId="6" fillId="33" borderId="0" xfId="0" applyNumberFormat="1" applyFont="1" applyFill="1" applyBorder="1" applyAlignment="1">
      <alignment vertical="top"/>
    </xf>
    <xf numFmtId="1" fontId="6" fillId="33" borderId="0" xfId="0" applyNumberFormat="1" applyFont="1" applyFill="1" applyBorder="1" applyAlignment="1">
      <alignment vertical="top" wrapText="1"/>
    </xf>
    <xf numFmtId="1" fontId="6" fillId="33" borderId="0" xfId="0" applyNumberFormat="1" applyFont="1" applyFill="1" applyBorder="1" applyAlignment="1">
      <alignment/>
    </xf>
    <xf numFmtId="1" fontId="6" fillId="33" borderId="0" xfId="0" applyNumberFormat="1" applyFont="1" applyFill="1" applyAlignment="1">
      <alignment vertical="center"/>
    </xf>
    <xf numFmtId="0" fontId="6" fillId="34" borderId="0" xfId="0" applyFont="1" applyFill="1" applyBorder="1" applyAlignment="1" applyProtection="1">
      <alignment horizontal="center" vertical="center"/>
      <protection/>
    </xf>
    <xf numFmtId="49" fontId="6" fillId="33" borderId="13" xfId="0" applyNumberFormat="1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>
      <alignment vertical="center"/>
    </xf>
    <xf numFmtId="167" fontId="6" fillId="33" borderId="13" xfId="0" applyNumberFormat="1" applyFont="1" applyFill="1" applyBorder="1" applyAlignment="1">
      <alignment horizontal="right" vertical="center"/>
    </xf>
    <xf numFmtId="1" fontId="6" fillId="33" borderId="13" xfId="0" applyNumberFormat="1" applyFont="1" applyFill="1" applyBorder="1" applyAlignment="1">
      <alignment/>
    </xf>
    <xf numFmtId="1" fontId="6" fillId="33" borderId="13" xfId="0" applyNumberFormat="1" applyFont="1" applyFill="1" applyBorder="1" applyAlignment="1">
      <alignment vertical="center"/>
    </xf>
    <xf numFmtId="166" fontId="6" fillId="33" borderId="13" xfId="0" applyNumberFormat="1" applyFont="1" applyFill="1" applyBorder="1" applyAlignment="1">
      <alignment horizontal="right" vertical="center"/>
    </xf>
    <xf numFmtId="186" fontId="9" fillId="33" borderId="0" xfId="0" applyNumberFormat="1" applyFont="1" applyFill="1" applyBorder="1" applyAlignment="1">
      <alignment horizontal="right"/>
    </xf>
    <xf numFmtId="0" fontId="5" fillId="33" borderId="13" xfId="0" applyFont="1" applyFill="1" applyBorder="1" applyAlignment="1">
      <alignment/>
    </xf>
    <xf numFmtId="166" fontId="6" fillId="34" borderId="0" xfId="0" applyNumberFormat="1" applyFont="1" applyFill="1" applyBorder="1" applyAlignment="1">
      <alignment/>
    </xf>
    <xf numFmtId="3" fontId="9" fillId="34" borderId="0" xfId="0" applyNumberFormat="1" applyFont="1" applyFill="1" applyBorder="1" applyAlignment="1" applyProtection="1">
      <alignment horizontal="right"/>
      <protection/>
    </xf>
    <xf numFmtId="0" fontId="9" fillId="33" borderId="0" xfId="0" applyFont="1" applyFill="1" applyBorder="1" applyAlignment="1">
      <alignment wrapText="1"/>
    </xf>
    <xf numFmtId="3" fontId="6" fillId="34" borderId="0" xfId="0" applyNumberFormat="1" applyFont="1" applyFill="1" applyBorder="1" applyAlignment="1" applyProtection="1">
      <alignment horizontal="right"/>
      <protection/>
    </xf>
    <xf numFmtId="3" fontId="6" fillId="33" borderId="0" xfId="0" applyNumberFormat="1" applyFont="1" applyFill="1" applyBorder="1" applyAlignment="1" applyProtection="1">
      <alignment horizontal="right" vertical="center"/>
      <protection/>
    </xf>
    <xf numFmtId="0" fontId="9" fillId="33" borderId="0" xfId="0" applyFont="1" applyFill="1" applyAlignment="1">
      <alignment vertical="center"/>
    </xf>
    <xf numFmtId="3" fontId="9" fillId="33" borderId="0" xfId="0" applyNumberFormat="1" applyFont="1" applyFill="1" applyBorder="1" applyAlignment="1" applyProtection="1">
      <alignment horizontal="right" vertical="center"/>
      <protection/>
    </xf>
    <xf numFmtId="3" fontId="9" fillId="34" borderId="0" xfId="0" applyNumberFormat="1" applyFont="1" applyFill="1" applyBorder="1" applyAlignment="1" applyProtection="1">
      <alignment horizontal="right" vertical="center"/>
      <protection/>
    </xf>
    <xf numFmtId="167" fontId="9" fillId="34" borderId="0" xfId="0" applyNumberFormat="1" applyFont="1" applyFill="1" applyBorder="1" applyAlignment="1" applyProtection="1">
      <alignment horizontal="right" vertical="center"/>
      <protection/>
    </xf>
    <xf numFmtId="167" fontId="9" fillId="33" borderId="0" xfId="0" applyNumberFormat="1" applyFont="1" applyFill="1" applyBorder="1" applyAlignment="1" applyProtection="1">
      <alignment horizontal="right" vertical="center"/>
      <protection/>
    </xf>
    <xf numFmtId="0" fontId="9" fillId="33" borderId="0" xfId="0" applyFont="1" applyFill="1" applyBorder="1" applyAlignment="1">
      <alignment horizontal="justify" wrapText="1"/>
    </xf>
    <xf numFmtId="0" fontId="9" fillId="34" borderId="0" xfId="0" applyFont="1" applyFill="1" applyBorder="1" applyAlignment="1">
      <alignment horizontal="justify" wrapText="1"/>
    </xf>
    <xf numFmtId="49" fontId="0" fillId="33" borderId="0" xfId="0" applyNumberFormat="1" applyFont="1" applyFill="1" applyBorder="1" applyAlignment="1">
      <alignment horizontal="left" vertical="top"/>
    </xf>
    <xf numFmtId="49" fontId="9" fillId="33" borderId="0" xfId="0" applyNumberFormat="1" applyFont="1" applyFill="1" applyBorder="1" applyAlignment="1" applyProtection="1">
      <alignment horizontal="center" vertical="center"/>
      <protection/>
    </xf>
    <xf numFmtId="0" fontId="6" fillId="34" borderId="0" xfId="0" applyFont="1" applyFill="1" applyAlignment="1">
      <alignment vertical="center"/>
    </xf>
    <xf numFmtId="0" fontId="6" fillId="33" borderId="0" xfId="0" applyFont="1" applyFill="1" applyBorder="1" applyAlignment="1">
      <alignment vertical="center" wrapText="1"/>
    </xf>
    <xf numFmtId="0" fontId="11" fillId="33" borderId="0" xfId="0" applyFont="1" applyFill="1" applyAlignment="1">
      <alignment vertical="top"/>
    </xf>
    <xf numFmtId="0" fontId="6" fillId="34" borderId="13" xfId="0" applyFont="1" applyFill="1" applyBorder="1" applyAlignment="1">
      <alignment horizontal="center"/>
    </xf>
    <xf numFmtId="0" fontId="6" fillId="34" borderId="13" xfId="0" applyFont="1" applyFill="1" applyBorder="1" applyAlignment="1">
      <alignment/>
    </xf>
    <xf numFmtId="0" fontId="6" fillId="34" borderId="13" xfId="0" applyFont="1" applyFill="1" applyBorder="1" applyAlignment="1">
      <alignment vertical="top" wrapText="1"/>
    </xf>
    <xf numFmtId="3" fontId="6" fillId="34" borderId="13" xfId="0" applyNumberFormat="1" applyFont="1" applyFill="1" applyBorder="1" applyAlignment="1" applyProtection="1">
      <alignment horizontal="right"/>
      <protection/>
    </xf>
    <xf numFmtId="167" fontId="6" fillId="34" borderId="13" xfId="0" applyNumberFormat="1" applyFont="1" applyFill="1" applyBorder="1" applyAlignment="1" applyProtection="1">
      <alignment horizontal="right"/>
      <protection/>
    </xf>
    <xf numFmtId="0" fontId="10" fillId="33" borderId="0" xfId="109" applyFont="1" applyFill="1" applyBorder="1" applyAlignment="1">
      <alignment horizontal="left"/>
      <protection/>
    </xf>
    <xf numFmtId="174" fontId="0" fillId="33" borderId="0" xfId="0" applyNumberFormat="1" applyFont="1" applyFill="1" applyAlignment="1">
      <alignment/>
    </xf>
    <xf numFmtId="4" fontId="6" fillId="33" borderId="0" xfId="0" applyNumberFormat="1" applyFont="1" applyFill="1" applyBorder="1" applyAlignment="1">
      <alignment horizontal="center"/>
    </xf>
    <xf numFmtId="3" fontId="6" fillId="33" borderId="0" xfId="0" applyNumberFormat="1" applyFont="1" applyFill="1" applyBorder="1" applyAlignment="1" applyProtection="1">
      <alignment horizontal="centerContinuous"/>
      <protection/>
    </xf>
    <xf numFmtId="3" fontId="6" fillId="33" borderId="0" xfId="0" applyNumberFormat="1" applyFont="1" applyFill="1" applyBorder="1" applyAlignment="1">
      <alignment horizontal="centerContinuous"/>
    </xf>
    <xf numFmtId="0" fontId="9" fillId="33" borderId="0" xfId="0" applyNumberFormat="1" applyFont="1" applyFill="1" applyBorder="1" applyAlignment="1" quotePrefix="1">
      <alignment/>
    </xf>
    <xf numFmtId="182" fontId="9" fillId="33" borderId="0" xfId="0" applyNumberFormat="1" applyFont="1" applyFill="1" applyBorder="1" applyAlignment="1" quotePrefix="1">
      <alignment/>
    </xf>
    <xf numFmtId="0" fontId="6" fillId="35" borderId="0" xfId="0" applyFont="1" applyFill="1" applyBorder="1" applyAlignment="1">
      <alignment/>
    </xf>
    <xf numFmtId="3" fontId="6" fillId="35" borderId="0" xfId="0" applyNumberFormat="1" applyFont="1" applyFill="1" applyBorder="1" applyAlignment="1" quotePrefix="1">
      <alignment/>
    </xf>
    <xf numFmtId="166" fontId="6" fillId="35" borderId="0" xfId="0" applyNumberFormat="1" applyFont="1" applyFill="1" applyBorder="1" applyAlignment="1">
      <alignment/>
    </xf>
    <xf numFmtId="166" fontId="9" fillId="35" borderId="0" xfId="0" applyNumberFormat="1" applyFont="1" applyFill="1" applyBorder="1" applyAlignment="1">
      <alignment/>
    </xf>
    <xf numFmtId="49" fontId="6" fillId="35" borderId="0" xfId="0" applyNumberFormat="1" applyFont="1" applyFill="1" applyBorder="1" applyAlignment="1" applyProtection="1">
      <alignment horizontal="center"/>
      <protection/>
    </xf>
    <xf numFmtId="49" fontId="9" fillId="35" borderId="0" xfId="0" applyNumberFormat="1" applyFont="1" applyFill="1" applyBorder="1" applyAlignment="1" applyProtection="1">
      <alignment horizontal="center"/>
      <protection/>
    </xf>
    <xf numFmtId="49" fontId="11" fillId="35" borderId="0" xfId="0" applyNumberFormat="1" applyFont="1" applyFill="1" applyAlignment="1">
      <alignment horizontal="left"/>
    </xf>
    <xf numFmtId="49" fontId="11" fillId="33" borderId="13" xfId="0" applyNumberFormat="1" applyFont="1" applyFill="1" applyBorder="1" applyAlignment="1">
      <alignment horizontal="left"/>
    </xf>
    <xf numFmtId="3" fontId="6" fillId="33" borderId="13" xfId="0" applyNumberFormat="1" applyFont="1" applyFill="1" applyBorder="1" applyAlignment="1">
      <alignment horizontal="right"/>
    </xf>
    <xf numFmtId="180" fontId="2" fillId="33" borderId="0" xfId="80" applyNumberFormat="1" applyFont="1" applyFill="1" applyAlignment="1">
      <alignment/>
    </xf>
    <xf numFmtId="180" fontId="9" fillId="33" borderId="0" xfId="80" applyNumberFormat="1" applyFont="1" applyFill="1" applyBorder="1" applyAlignment="1">
      <alignment vertical="center"/>
    </xf>
    <xf numFmtId="180" fontId="0" fillId="33" borderId="0" xfId="80" applyNumberFormat="1" applyFont="1" applyFill="1" applyAlignment="1">
      <alignment/>
    </xf>
    <xf numFmtId="3" fontId="9" fillId="33" borderId="10" xfId="0" applyNumberFormat="1" applyFont="1" applyFill="1" applyBorder="1" applyAlignment="1" applyProtection="1">
      <alignment horizontal="center"/>
      <protection/>
    </xf>
    <xf numFmtId="167" fontId="9" fillId="33" borderId="10" xfId="0" applyNumberFormat="1" applyFont="1" applyFill="1" applyBorder="1" applyAlignment="1" applyProtection="1">
      <alignment horizontal="center"/>
      <protection/>
    </xf>
    <xf numFmtId="166" fontId="9" fillId="34" borderId="10" xfId="0" applyNumberFormat="1" applyFont="1" applyFill="1" applyBorder="1" applyAlignment="1">
      <alignment horizontal="right"/>
    </xf>
    <xf numFmtId="3" fontId="9" fillId="35" borderId="10" xfId="0" applyNumberFormat="1" applyFont="1" applyFill="1" applyBorder="1" applyAlignment="1" applyProtection="1">
      <alignment horizontal="right"/>
      <protection/>
    </xf>
    <xf numFmtId="180" fontId="9" fillId="33" borderId="0" xfId="80" applyNumberFormat="1" applyFont="1" applyFill="1" applyBorder="1" applyAlignment="1">
      <alignment/>
    </xf>
    <xf numFmtId="180" fontId="9" fillId="35" borderId="0" xfId="80" applyNumberFormat="1" applyFont="1" applyFill="1" applyBorder="1" applyAlignment="1">
      <alignment/>
    </xf>
    <xf numFmtId="180" fontId="9" fillId="35" borderId="0" xfId="80" applyNumberFormat="1" applyFont="1" applyFill="1" applyBorder="1" applyAlignment="1">
      <alignment horizontal="right"/>
    </xf>
    <xf numFmtId="180" fontId="9" fillId="33" borderId="0" xfId="80" applyNumberFormat="1" applyFont="1" applyFill="1" applyBorder="1" applyAlignment="1">
      <alignment horizontal="right"/>
    </xf>
    <xf numFmtId="4" fontId="39" fillId="33" borderId="0" xfId="0" applyNumberFormat="1" applyFont="1" applyFill="1" applyBorder="1" applyAlignment="1" applyProtection="1">
      <alignment horizontal="left"/>
      <protection/>
    </xf>
    <xf numFmtId="0" fontId="39" fillId="33" borderId="0" xfId="0" applyFont="1" applyFill="1" applyBorder="1" applyAlignment="1">
      <alignment horizontal="left"/>
    </xf>
    <xf numFmtId="166" fontId="39" fillId="33" borderId="0" xfId="0" applyNumberFormat="1" applyFont="1" applyFill="1" applyBorder="1" applyAlignment="1">
      <alignment horizontal="left"/>
    </xf>
    <xf numFmtId="173" fontId="39" fillId="33" borderId="0" xfId="0" applyNumberFormat="1" applyFont="1" applyFill="1" applyBorder="1" applyAlignment="1" applyProtection="1">
      <alignment horizontal="left"/>
      <protection/>
    </xf>
    <xf numFmtId="171" fontId="39" fillId="33" borderId="0" xfId="80" applyNumberFormat="1" applyFont="1" applyFill="1" applyBorder="1" applyAlignment="1" applyProtection="1">
      <alignment horizontal="left"/>
      <protection/>
    </xf>
    <xf numFmtId="37" fontId="39" fillId="33" borderId="0" xfId="111" applyFont="1" applyFill="1" applyBorder="1" applyAlignment="1">
      <alignment horizontal="left"/>
      <protection/>
    </xf>
    <xf numFmtId="0" fontId="38" fillId="33" borderId="0" xfId="78" applyFont="1" applyFill="1" applyBorder="1" applyAlignment="1" applyProtection="1">
      <alignment/>
      <protection/>
    </xf>
    <xf numFmtId="0" fontId="39" fillId="33" borderId="15" xfId="0" applyFont="1" applyFill="1" applyBorder="1" applyAlignment="1">
      <alignment horizontal="left"/>
    </xf>
    <xf numFmtId="0" fontId="17" fillId="33" borderId="15" xfId="0" applyFont="1" applyFill="1" applyBorder="1" applyAlignment="1">
      <alignment/>
    </xf>
    <xf numFmtId="175" fontId="0" fillId="33" borderId="0" xfId="0" applyNumberFormat="1" applyFont="1" applyFill="1" applyAlignment="1">
      <alignment/>
    </xf>
    <xf numFmtId="172" fontId="0" fillId="33" borderId="0" xfId="108" applyNumberFormat="1" applyFont="1" applyFill="1" applyAlignment="1">
      <alignment horizontal="right"/>
      <protection/>
    </xf>
    <xf numFmtId="3" fontId="18" fillId="33" borderId="0" xfId="0" applyNumberFormat="1" applyFont="1" applyFill="1" applyBorder="1" applyAlignment="1">
      <alignment/>
    </xf>
    <xf numFmtId="182" fontId="0" fillId="33" borderId="0" xfId="0" applyNumberFormat="1" applyFont="1" applyFill="1" applyBorder="1" applyAlignment="1">
      <alignment/>
    </xf>
    <xf numFmtId="4" fontId="6" fillId="34" borderId="0" xfId="0" applyNumberFormat="1" applyFont="1" applyFill="1" applyBorder="1" applyAlignment="1">
      <alignment horizontal="right"/>
    </xf>
    <xf numFmtId="4" fontId="9" fillId="34" borderId="0" xfId="0" applyNumberFormat="1" applyFont="1" applyFill="1" applyBorder="1" applyAlignment="1">
      <alignment horizontal="right"/>
    </xf>
    <xf numFmtId="3" fontId="6" fillId="34" borderId="0" xfId="0" applyNumberFormat="1" applyFont="1" applyFill="1" applyBorder="1" applyAlignment="1" applyProtection="1">
      <alignment horizontal="left"/>
      <protection/>
    </xf>
    <xf numFmtId="175" fontId="9" fillId="33" borderId="0" xfId="0" applyNumberFormat="1" applyFont="1" applyFill="1" applyBorder="1" applyAlignment="1" applyProtection="1">
      <alignment horizontal="right"/>
      <protection/>
    </xf>
    <xf numFmtId="0" fontId="9" fillId="33" borderId="10" xfId="0" applyFont="1" applyFill="1" applyBorder="1" applyAlignment="1">
      <alignment vertical="center"/>
    </xf>
    <xf numFmtId="0" fontId="18" fillId="33" borderId="0" xfId="0" applyFont="1" applyFill="1" applyAlignment="1" applyProtection="1">
      <alignment horizontal="left"/>
      <protection/>
    </xf>
    <xf numFmtId="0" fontId="8" fillId="34" borderId="0" xfId="0" applyFont="1" applyFill="1" applyBorder="1" applyAlignment="1">
      <alignment/>
    </xf>
    <xf numFmtId="167" fontId="9" fillId="37" borderId="0" xfId="0" applyNumberFormat="1" applyFont="1" applyFill="1" applyBorder="1" applyAlignment="1">
      <alignment horizontal="right"/>
    </xf>
    <xf numFmtId="166" fontId="9" fillId="37" borderId="0" xfId="0" applyNumberFormat="1" applyFont="1" applyFill="1" applyBorder="1" applyAlignment="1">
      <alignment horizontal="right"/>
    </xf>
    <xf numFmtId="167" fontId="9" fillId="37" borderId="0" xfId="0" applyNumberFormat="1" applyFont="1" applyFill="1" applyBorder="1" applyAlignment="1" applyProtection="1">
      <alignment horizontal="right"/>
      <protection/>
    </xf>
    <xf numFmtId="0" fontId="6" fillId="33" borderId="0" xfId="0" applyFont="1" applyFill="1" applyAlignment="1" applyProtection="1">
      <alignment horizontal="left"/>
      <protection/>
    </xf>
    <xf numFmtId="0" fontId="3" fillId="33" borderId="0" xfId="108" applyFont="1" applyFill="1" applyBorder="1" applyAlignment="1">
      <alignment/>
      <protection/>
    </xf>
    <xf numFmtId="0" fontId="0" fillId="37" borderId="0" xfId="0" applyFont="1" applyFill="1" applyAlignment="1">
      <alignment/>
    </xf>
    <xf numFmtId="0" fontId="0" fillId="37" borderId="0" xfId="0" applyFont="1" applyFill="1" applyBorder="1" applyAlignment="1">
      <alignment/>
    </xf>
    <xf numFmtId="167" fontId="0" fillId="37" borderId="0" xfId="0" applyNumberFormat="1" applyFont="1" applyFill="1" applyAlignment="1">
      <alignment/>
    </xf>
    <xf numFmtId="166" fontId="0" fillId="37" borderId="0" xfId="0" applyNumberFormat="1" applyFont="1" applyFill="1" applyAlignment="1">
      <alignment/>
    </xf>
    <xf numFmtId="173" fontId="3" fillId="37" borderId="0" xfId="0" applyNumberFormat="1" applyFont="1" applyFill="1" applyBorder="1" applyAlignment="1" applyProtection="1">
      <alignment horizontal="left"/>
      <protection/>
    </xf>
    <xf numFmtId="166" fontId="11" fillId="37" borderId="0" xfId="0" applyNumberFormat="1" applyFont="1" applyFill="1" applyBorder="1" applyAlignment="1" applyProtection="1">
      <alignment horizontal="centerContinuous"/>
      <protection/>
    </xf>
    <xf numFmtId="166" fontId="0" fillId="37" borderId="0" xfId="0" applyNumberFormat="1" applyFont="1" applyFill="1" applyBorder="1" applyAlignment="1" applyProtection="1">
      <alignment horizontal="centerContinuous"/>
      <protection/>
    </xf>
    <xf numFmtId="183" fontId="3" fillId="37" borderId="0" xfId="0" applyNumberFormat="1" applyFont="1" applyFill="1" applyBorder="1" applyAlignment="1" applyProtection="1">
      <alignment horizontal="left"/>
      <protection/>
    </xf>
    <xf numFmtId="0" fontId="6" fillId="37" borderId="0" xfId="0" applyFont="1" applyFill="1" applyAlignment="1">
      <alignment/>
    </xf>
    <xf numFmtId="0" fontId="6" fillId="37" borderId="0" xfId="0" applyFont="1" applyFill="1" applyBorder="1" applyAlignment="1">
      <alignment horizontal="left"/>
    </xf>
    <xf numFmtId="3" fontId="9" fillId="37" borderId="0" xfId="0" applyNumberFormat="1" applyFont="1" applyFill="1" applyBorder="1" applyAlignment="1" applyProtection="1">
      <alignment horizontal="right"/>
      <protection/>
    </xf>
    <xf numFmtId="3" fontId="9" fillId="37" borderId="10" xfId="0" applyNumberFormat="1" applyFont="1" applyFill="1" applyBorder="1" applyAlignment="1" applyProtection="1">
      <alignment horizontal="right"/>
      <protection/>
    </xf>
    <xf numFmtId="167" fontId="9" fillId="37" borderId="10" xfId="0" applyNumberFormat="1" applyFont="1" applyFill="1" applyBorder="1" applyAlignment="1" applyProtection="1">
      <alignment horizontal="right"/>
      <protection/>
    </xf>
    <xf numFmtId="3" fontId="10" fillId="37" borderId="0" xfId="0" applyNumberFormat="1" applyFont="1" applyFill="1" applyBorder="1" applyAlignment="1" applyProtection="1">
      <alignment horizontal="right"/>
      <protection/>
    </xf>
    <xf numFmtId="3" fontId="0" fillId="38" borderId="0" xfId="0" applyNumberFormat="1" applyFont="1" applyFill="1" applyAlignment="1">
      <alignment/>
    </xf>
    <xf numFmtId="4" fontId="3" fillId="38" borderId="0" xfId="0" applyNumberFormat="1" applyFont="1" applyFill="1" applyBorder="1" applyAlignment="1" applyProtection="1">
      <alignment horizontal="left"/>
      <protection/>
    </xf>
    <xf numFmtId="3" fontId="94" fillId="38" borderId="0" xfId="0" applyNumberFormat="1" applyFont="1" applyFill="1" applyAlignment="1">
      <alignment/>
    </xf>
    <xf numFmtId="167" fontId="9" fillId="35" borderId="0" xfId="108" applyNumberFormat="1" applyFont="1" applyFill="1" applyBorder="1" applyAlignment="1" quotePrefix="1">
      <alignment horizontal="right" vertical="top"/>
      <protection/>
    </xf>
    <xf numFmtId="1" fontId="9" fillId="37" borderId="0" xfId="108" applyNumberFormat="1" applyFont="1" applyFill="1" applyBorder="1" applyAlignment="1" quotePrefix="1">
      <alignment horizontal="left" vertical="top"/>
      <protection/>
    </xf>
    <xf numFmtId="1" fontId="9" fillId="35" borderId="13" xfId="108" applyNumberFormat="1" applyFont="1" applyFill="1" applyBorder="1" applyAlignment="1" quotePrefix="1">
      <alignment horizontal="left" vertical="top"/>
      <protection/>
    </xf>
    <xf numFmtId="1" fontId="9" fillId="35" borderId="0" xfId="108" applyNumberFormat="1" applyFont="1" applyFill="1" applyBorder="1" applyAlignment="1" quotePrefix="1">
      <alignment horizontal="right" vertical="top"/>
      <protection/>
    </xf>
    <xf numFmtId="1" fontId="9" fillId="37" borderId="0" xfId="108" applyNumberFormat="1" applyFont="1" applyFill="1" applyBorder="1" applyAlignment="1" quotePrefix="1">
      <alignment horizontal="right" vertical="top"/>
      <protection/>
    </xf>
    <xf numFmtId="1" fontId="9" fillId="35" borderId="13" xfId="108" applyNumberFormat="1" applyFont="1" applyFill="1" applyBorder="1" applyAlignment="1" quotePrefix="1">
      <alignment horizontal="right" vertical="top"/>
      <protection/>
    </xf>
    <xf numFmtId="167" fontId="6" fillId="35" borderId="0" xfId="108" applyNumberFormat="1" applyFont="1" applyFill="1" applyBorder="1" applyAlignment="1" quotePrefix="1">
      <alignment horizontal="right" vertical="top"/>
      <protection/>
    </xf>
    <xf numFmtId="0" fontId="0" fillId="37" borderId="0" xfId="0" applyFill="1" applyAlignment="1">
      <alignment/>
    </xf>
    <xf numFmtId="0" fontId="5" fillId="37" borderId="0" xfId="0" applyFont="1" applyFill="1" applyAlignment="1">
      <alignment/>
    </xf>
    <xf numFmtId="166" fontId="3" fillId="37" borderId="0" xfId="0" applyNumberFormat="1" applyFont="1" applyFill="1" applyBorder="1" applyAlignment="1">
      <alignment horizontal="left"/>
    </xf>
    <xf numFmtId="0" fontId="6" fillId="37" borderId="0" xfId="0" applyFont="1" applyFill="1" applyAlignment="1" applyProtection="1">
      <alignment horizontal="left"/>
      <protection/>
    </xf>
    <xf numFmtId="0" fontId="3" fillId="33" borderId="13" xfId="0" applyFont="1" applyFill="1" applyBorder="1" applyAlignment="1" applyProtection="1">
      <alignment/>
      <protection/>
    </xf>
    <xf numFmtId="0" fontId="5" fillId="37" borderId="0" xfId="0" applyFont="1" applyFill="1" applyBorder="1" applyAlignment="1">
      <alignment horizontal="left"/>
    </xf>
    <xf numFmtId="0" fontId="23" fillId="37" borderId="0" xfId="0" applyFont="1" applyFill="1" applyBorder="1" applyAlignment="1">
      <alignment horizontal="left"/>
    </xf>
    <xf numFmtId="0" fontId="23" fillId="37" borderId="10" xfId="0" applyFont="1" applyFill="1" applyBorder="1" applyAlignment="1">
      <alignment horizontal="left"/>
    </xf>
    <xf numFmtId="0" fontId="14" fillId="37" borderId="0" xfId="0" applyFont="1" applyFill="1" applyBorder="1" applyAlignment="1">
      <alignment horizontal="centerContinuous"/>
    </xf>
    <xf numFmtId="0" fontId="6" fillId="37" borderId="0" xfId="0" applyFont="1" applyFill="1" applyBorder="1" applyAlignment="1">
      <alignment horizontal="centerContinuous"/>
    </xf>
    <xf numFmtId="0" fontId="6" fillId="37" borderId="0" xfId="0" applyFont="1" applyFill="1" applyBorder="1" applyAlignment="1">
      <alignment horizontal="center"/>
    </xf>
    <xf numFmtId="0" fontId="6" fillId="37" borderId="10" xfId="0" applyFont="1" applyFill="1" applyBorder="1" applyAlignment="1">
      <alignment horizontal="center"/>
    </xf>
    <xf numFmtId="0" fontId="9" fillId="37" borderId="0" xfId="0" applyFont="1" applyFill="1" applyBorder="1" applyAlignment="1">
      <alignment horizontal="center"/>
    </xf>
    <xf numFmtId="166" fontId="6" fillId="37" borderId="0" xfId="0" applyNumberFormat="1" applyFont="1" applyFill="1" applyBorder="1" applyAlignment="1">
      <alignment/>
    </xf>
    <xf numFmtId="167" fontId="9" fillId="37" borderId="0" xfId="0" applyNumberFormat="1" applyFont="1" applyFill="1" applyBorder="1" applyAlignment="1">
      <alignment/>
    </xf>
    <xf numFmtId="166" fontId="6" fillId="37" borderId="0" xfId="0" applyNumberFormat="1" applyFont="1" applyFill="1" applyBorder="1" applyAlignment="1">
      <alignment horizontal="right"/>
    </xf>
    <xf numFmtId="166" fontId="9" fillId="37" borderId="10" xfId="0" applyNumberFormat="1" applyFont="1" applyFill="1" applyBorder="1" applyAlignment="1">
      <alignment horizontal="right"/>
    </xf>
    <xf numFmtId="166" fontId="9" fillId="37" borderId="0" xfId="0" applyNumberFormat="1" applyFont="1" applyFill="1" applyBorder="1" applyAlignment="1">
      <alignment/>
    </xf>
    <xf numFmtId="166" fontId="9" fillId="37" borderId="0" xfId="0" applyNumberFormat="1" applyFont="1" applyFill="1" applyBorder="1" applyAlignment="1">
      <alignment/>
    </xf>
    <xf numFmtId="0" fontId="3" fillId="33" borderId="10" xfId="0" applyFont="1" applyFill="1" applyBorder="1" applyAlignment="1" applyProtection="1">
      <alignment/>
      <protection/>
    </xf>
    <xf numFmtId="173" fontId="3" fillId="33" borderId="0" xfId="0" applyNumberFormat="1" applyFont="1" applyFill="1" applyBorder="1" applyAlignment="1" applyProtection="1">
      <alignment/>
      <protection/>
    </xf>
    <xf numFmtId="173" fontId="3" fillId="33" borderId="0" xfId="99" applyNumberFormat="1" applyFont="1" applyFill="1" applyBorder="1" applyAlignment="1" applyProtection="1">
      <alignment horizontal="left"/>
      <protection/>
    </xf>
    <xf numFmtId="173" fontId="3" fillId="33" borderId="0" xfId="99" applyNumberFormat="1" applyFont="1" applyFill="1" applyBorder="1" applyAlignment="1" applyProtection="1">
      <alignment horizontal="right"/>
      <protection/>
    </xf>
    <xf numFmtId="169" fontId="3" fillId="33" borderId="0" xfId="82" applyNumberFormat="1" applyFont="1" applyFill="1" applyBorder="1" applyAlignment="1" applyProtection="1">
      <alignment horizontal="left"/>
      <protection/>
    </xf>
    <xf numFmtId="171" fontId="3" fillId="33" borderId="0" xfId="82" applyNumberFormat="1" applyFont="1" applyFill="1" applyBorder="1" applyAlignment="1" applyProtection="1">
      <alignment horizontal="left"/>
      <protection/>
    </xf>
    <xf numFmtId="0" fontId="30" fillId="37" borderId="0" xfId="99" applyFill="1">
      <alignment/>
      <protection/>
    </xf>
    <xf numFmtId="173" fontId="3" fillId="33" borderId="10" xfId="99" applyNumberFormat="1" applyFont="1" applyFill="1" applyBorder="1" applyAlignment="1" applyProtection="1">
      <alignment horizontal="left"/>
      <protection/>
    </xf>
    <xf numFmtId="173" fontId="3" fillId="33" borderId="10" xfId="99" applyNumberFormat="1" applyFont="1" applyFill="1" applyBorder="1" applyAlignment="1" applyProtection="1">
      <alignment horizontal="right"/>
      <protection/>
    </xf>
    <xf numFmtId="0" fontId="32" fillId="37" borderId="11" xfId="99" applyFont="1" applyFill="1" applyBorder="1" applyAlignment="1">
      <alignment horizontal="center" vertical="center" wrapText="1"/>
      <protection/>
    </xf>
    <xf numFmtId="0" fontId="32" fillId="37" borderId="0" xfId="99" applyFont="1" applyFill="1" applyBorder="1" applyAlignment="1">
      <alignment horizontal="center" vertical="center" wrapText="1"/>
      <protection/>
    </xf>
    <xf numFmtId="173" fontId="3" fillId="33" borderId="10" xfId="99" applyNumberFormat="1" applyFont="1" applyFill="1" applyBorder="1" applyAlignment="1" applyProtection="1">
      <alignment horizontal="center" wrapText="1"/>
      <protection/>
    </xf>
    <xf numFmtId="173" fontId="3" fillId="33" borderId="0" xfId="99" applyNumberFormat="1" applyFont="1" applyFill="1" applyBorder="1" applyAlignment="1" applyProtection="1">
      <alignment horizontal="center"/>
      <protection/>
    </xf>
    <xf numFmtId="0" fontId="32" fillId="37" borderId="0" xfId="0" applyFont="1" applyFill="1" applyAlignment="1">
      <alignment horizontal="center" vertical="center" wrapText="1"/>
    </xf>
    <xf numFmtId="0" fontId="32" fillId="37" borderId="0" xfId="0" applyFont="1" applyFill="1" applyBorder="1" applyAlignment="1">
      <alignment horizontal="center" vertical="center" wrapText="1"/>
    </xf>
    <xf numFmtId="169" fontId="32" fillId="37" borderId="0" xfId="82" applyNumberFormat="1" applyFont="1" applyFill="1" applyAlignment="1">
      <alignment/>
    </xf>
    <xf numFmtId="0" fontId="32" fillId="37" borderId="0" xfId="99" applyFont="1" applyFill="1">
      <alignment/>
      <protection/>
    </xf>
    <xf numFmtId="0" fontId="32" fillId="37" borderId="0" xfId="0" applyFont="1" applyFill="1" applyBorder="1" applyAlignment="1">
      <alignment horizontal="center" vertical="center" wrapText="1"/>
    </xf>
    <xf numFmtId="0" fontId="0" fillId="37" borderId="0" xfId="0" applyFill="1" applyBorder="1" applyAlignment="1">
      <alignment/>
    </xf>
    <xf numFmtId="169" fontId="0" fillId="37" borderId="0" xfId="82" applyNumberFormat="1" applyFont="1" applyFill="1" applyBorder="1" applyAlignment="1">
      <alignment/>
    </xf>
    <xf numFmtId="169" fontId="30" fillId="37" borderId="0" xfId="82" applyNumberFormat="1" applyFont="1" applyFill="1" applyBorder="1" applyAlignment="1">
      <alignment/>
    </xf>
    <xf numFmtId="0" fontId="30" fillId="37" borderId="0" xfId="99" applyFill="1" applyBorder="1">
      <alignment/>
      <protection/>
    </xf>
    <xf numFmtId="169" fontId="30" fillId="37" borderId="0" xfId="82" applyNumberFormat="1" applyFont="1" applyFill="1" applyAlignment="1">
      <alignment/>
    </xf>
    <xf numFmtId="169" fontId="30" fillId="37" borderId="0" xfId="82" applyNumberFormat="1" applyFont="1" applyFill="1" applyAlignment="1">
      <alignment horizontal="right"/>
    </xf>
    <xf numFmtId="0" fontId="32" fillId="37" borderId="0" xfId="99" applyFont="1" applyFill="1" applyAlignment="1">
      <alignment horizontal="center" vertical="center" wrapText="1"/>
      <protection/>
    </xf>
    <xf numFmtId="0" fontId="30" fillId="37" borderId="0" xfId="99" applyFill="1" applyBorder="1" applyAlignment="1">
      <alignment horizontal="center"/>
      <protection/>
    </xf>
    <xf numFmtId="0" fontId="0" fillId="37" borderId="0" xfId="0" applyFill="1" applyBorder="1" applyAlignment="1">
      <alignment wrapText="1"/>
    </xf>
    <xf numFmtId="169" fontId="0" fillId="37" borderId="0" xfId="82" applyNumberFormat="1" applyFont="1" applyFill="1" applyAlignment="1">
      <alignment/>
    </xf>
    <xf numFmtId="0" fontId="30" fillId="37" borderId="10" xfId="99" applyFill="1" applyBorder="1" applyAlignment="1">
      <alignment horizontal="center"/>
      <protection/>
    </xf>
    <xf numFmtId="0" fontId="17" fillId="33" borderId="0" xfId="0" applyFont="1" applyFill="1" applyBorder="1" applyAlignment="1">
      <alignment/>
    </xf>
    <xf numFmtId="0" fontId="38" fillId="33" borderId="16" xfId="78" applyFont="1" applyFill="1" applyBorder="1" applyAlignment="1" applyProtection="1">
      <alignment/>
      <protection/>
    </xf>
    <xf numFmtId="0" fontId="38" fillId="33" borderId="14" xfId="78" applyFont="1" applyFill="1" applyBorder="1" applyAlignment="1" applyProtection="1">
      <alignment/>
      <protection/>
    </xf>
    <xf numFmtId="0" fontId="38" fillId="33" borderId="17" xfId="78" applyFont="1" applyFill="1" applyBorder="1" applyAlignment="1" applyProtection="1">
      <alignment/>
      <protection/>
    </xf>
    <xf numFmtId="0" fontId="38" fillId="33" borderId="18" xfId="78" applyFont="1" applyFill="1" applyBorder="1" applyAlignment="1" applyProtection="1">
      <alignment/>
      <protection/>
    </xf>
    <xf numFmtId="173" fontId="38" fillId="33" borderId="18" xfId="78" applyNumberFormat="1" applyFont="1" applyFill="1" applyBorder="1" applyAlignment="1" applyProtection="1">
      <alignment horizontal="left"/>
      <protection/>
    </xf>
    <xf numFmtId="37" fontId="38" fillId="33" borderId="18" xfId="78" applyNumberFormat="1" applyFont="1" applyFill="1" applyBorder="1" applyAlignment="1" applyProtection="1">
      <alignment horizontal="left"/>
      <protection/>
    </xf>
    <xf numFmtId="0" fontId="17" fillId="33" borderId="13" xfId="0" applyFont="1" applyFill="1" applyBorder="1" applyAlignment="1">
      <alignment/>
    </xf>
    <xf numFmtId="0" fontId="17" fillId="33" borderId="19" xfId="0" applyFont="1" applyFill="1" applyBorder="1" applyAlignment="1">
      <alignment/>
    </xf>
    <xf numFmtId="0" fontId="11" fillId="37" borderId="0" xfId="0" applyFont="1" applyFill="1" applyBorder="1" applyAlignment="1">
      <alignment/>
    </xf>
    <xf numFmtId="176" fontId="9" fillId="37" borderId="0" xfId="80" applyNumberFormat="1" applyFont="1" applyFill="1" applyBorder="1" applyAlignment="1">
      <alignment/>
    </xf>
    <xf numFmtId="0" fontId="9" fillId="35" borderId="0" xfId="0" applyFont="1" applyFill="1" applyAlignment="1">
      <alignment/>
    </xf>
    <xf numFmtId="0" fontId="0" fillId="39" borderId="0" xfId="0" applyFill="1" applyBorder="1" applyAlignment="1">
      <alignment/>
    </xf>
    <xf numFmtId="176" fontId="9" fillId="39" borderId="0" xfId="80" applyNumberFormat="1" applyFont="1" applyFill="1" applyBorder="1" applyAlignment="1">
      <alignment/>
    </xf>
    <xf numFmtId="167" fontId="9" fillId="39" borderId="0" xfId="0" applyNumberFormat="1" applyFont="1" applyFill="1" applyBorder="1" applyAlignment="1" applyProtection="1">
      <alignment horizontal="right"/>
      <protection/>
    </xf>
    <xf numFmtId="0" fontId="11" fillId="37" borderId="10" xfId="0" applyFont="1" applyFill="1" applyBorder="1" applyAlignment="1">
      <alignment/>
    </xf>
    <xf numFmtId="167" fontId="6" fillId="33" borderId="10" xfId="0" applyNumberFormat="1" applyFont="1" applyFill="1" applyBorder="1" applyAlignment="1" applyProtection="1">
      <alignment horizontal="right"/>
      <protection/>
    </xf>
    <xf numFmtId="176" fontId="6" fillId="37" borderId="10" xfId="80" applyNumberFormat="1" applyFont="1" applyFill="1" applyBorder="1" applyAlignment="1">
      <alignment horizontal="right"/>
    </xf>
    <xf numFmtId="169" fontId="30" fillId="37" borderId="11" xfId="82" applyNumberFormat="1" applyFont="1" applyFill="1" applyBorder="1" applyAlignment="1">
      <alignment horizontal="right"/>
    </xf>
    <xf numFmtId="173" fontId="3" fillId="33" borderId="0" xfId="99" applyNumberFormat="1" applyFont="1" applyFill="1" applyBorder="1" applyAlignment="1" applyProtection="1">
      <alignment horizontal="center" wrapText="1"/>
      <protection/>
    </xf>
    <xf numFmtId="49" fontId="9" fillId="33" borderId="10" xfId="0" applyNumberFormat="1" applyFont="1" applyFill="1" applyBorder="1" applyAlignment="1" applyProtection="1">
      <alignment horizontal="center"/>
      <protection/>
    </xf>
    <xf numFmtId="173" fontId="3" fillId="16" borderId="0" xfId="99" applyNumberFormat="1" applyFont="1" applyFill="1" applyBorder="1" applyAlignment="1" applyProtection="1">
      <alignment horizontal="left"/>
      <protection/>
    </xf>
    <xf numFmtId="176" fontId="9" fillId="33" borderId="0" xfId="80" applyNumberFormat="1" applyFont="1" applyFill="1" applyBorder="1" applyAlignment="1" applyProtection="1">
      <alignment horizontal="right"/>
      <protection/>
    </xf>
    <xf numFmtId="0" fontId="30" fillId="39" borderId="0" xfId="99" applyFill="1" applyBorder="1" applyAlignment="1">
      <alignment horizontal="center"/>
      <protection/>
    </xf>
    <xf numFmtId="0" fontId="0" fillId="39" borderId="0" xfId="0" applyFill="1" applyBorder="1" applyAlignment="1">
      <alignment wrapText="1"/>
    </xf>
    <xf numFmtId="176" fontId="9" fillId="39" borderId="0" xfId="80" applyNumberFormat="1" applyFont="1" applyFill="1" applyBorder="1" applyAlignment="1" applyProtection="1">
      <alignment horizontal="right"/>
      <protection/>
    </xf>
    <xf numFmtId="0" fontId="11" fillId="37" borderId="10" xfId="0" applyFont="1" applyFill="1" applyBorder="1" applyAlignment="1">
      <alignment wrapText="1"/>
    </xf>
    <xf numFmtId="176" fontId="6" fillId="33" borderId="10" xfId="80" applyNumberFormat="1" applyFont="1" applyFill="1" applyBorder="1" applyAlignment="1" applyProtection="1">
      <alignment horizontal="right"/>
      <protection/>
    </xf>
    <xf numFmtId="173" fontId="3" fillId="37" borderId="0" xfId="99" applyNumberFormat="1" applyFont="1" applyFill="1" applyBorder="1" applyAlignment="1" applyProtection="1">
      <alignment horizontal="left"/>
      <protection/>
    </xf>
    <xf numFmtId="167" fontId="6" fillId="37" borderId="10" xfId="0" applyNumberFormat="1" applyFont="1" applyFill="1" applyBorder="1" applyAlignment="1" applyProtection="1">
      <alignment horizontal="right"/>
      <protection/>
    </xf>
    <xf numFmtId="173" fontId="3" fillId="37" borderId="0" xfId="99" applyNumberFormat="1" applyFont="1" applyFill="1" applyBorder="1" applyAlignment="1" applyProtection="1">
      <alignment horizontal="center" wrapText="1"/>
      <protection/>
    </xf>
    <xf numFmtId="173" fontId="95" fillId="33" borderId="0" xfId="99" applyNumberFormat="1" applyFont="1" applyFill="1" applyBorder="1" applyAlignment="1" applyProtection="1">
      <alignment horizontal="left"/>
      <protection/>
    </xf>
    <xf numFmtId="3" fontId="9" fillId="34" borderId="0" xfId="0" applyNumberFormat="1" applyFont="1" applyFill="1" applyBorder="1" applyAlignment="1" applyProtection="1">
      <alignment horizontal="left"/>
      <protection/>
    </xf>
    <xf numFmtId="176" fontId="6" fillId="33" borderId="0" xfId="80" applyNumberFormat="1" applyFont="1" applyFill="1" applyBorder="1" applyAlignment="1" applyProtection="1">
      <alignment horizontal="right"/>
      <protection/>
    </xf>
    <xf numFmtId="169" fontId="30" fillId="40" borderId="0" xfId="82" applyNumberFormat="1" applyFont="1" applyFill="1" applyAlignment="1">
      <alignment/>
    </xf>
    <xf numFmtId="173" fontId="3" fillId="40" borderId="0" xfId="99" applyNumberFormat="1" applyFont="1" applyFill="1" applyBorder="1" applyAlignment="1" applyProtection="1">
      <alignment horizontal="left"/>
      <protection/>
    </xf>
    <xf numFmtId="173" fontId="3" fillId="40" borderId="10" xfId="99" applyNumberFormat="1" applyFont="1" applyFill="1" applyBorder="1" applyAlignment="1" applyProtection="1">
      <alignment horizontal="left"/>
      <protection/>
    </xf>
    <xf numFmtId="0" fontId="32" fillId="40" borderId="0" xfId="0" applyFont="1" applyFill="1" applyAlignment="1">
      <alignment horizontal="center" vertical="center" wrapText="1"/>
    </xf>
    <xf numFmtId="176" fontId="9" fillId="40" borderId="0" xfId="80" applyNumberFormat="1" applyFont="1" applyFill="1" applyBorder="1" applyAlignment="1">
      <alignment/>
    </xf>
    <xf numFmtId="176" fontId="6" fillId="40" borderId="10" xfId="80" applyNumberFormat="1" applyFont="1" applyFill="1" applyBorder="1" applyAlignment="1">
      <alignment horizontal="right"/>
    </xf>
    <xf numFmtId="169" fontId="30" fillId="8" borderId="0" xfId="82" applyNumberFormat="1" applyFont="1" applyFill="1" applyAlignment="1">
      <alignment/>
    </xf>
    <xf numFmtId="173" fontId="3" fillId="8" borderId="0" xfId="99" applyNumberFormat="1" applyFont="1" applyFill="1" applyBorder="1" applyAlignment="1" applyProtection="1">
      <alignment horizontal="left"/>
      <protection/>
    </xf>
    <xf numFmtId="0" fontId="30" fillId="8" borderId="0" xfId="99" applyFill="1">
      <alignment/>
      <protection/>
    </xf>
    <xf numFmtId="0" fontId="6" fillId="8" borderId="0" xfId="0" applyFont="1" applyFill="1" applyAlignment="1" applyProtection="1">
      <alignment horizontal="left"/>
      <protection/>
    </xf>
    <xf numFmtId="173" fontId="3" fillId="8" borderId="10" xfId="99" applyNumberFormat="1" applyFont="1" applyFill="1" applyBorder="1" applyAlignment="1" applyProtection="1">
      <alignment horizontal="left"/>
      <protection/>
    </xf>
    <xf numFmtId="173" fontId="3" fillId="8" borderId="10" xfId="99" applyNumberFormat="1" applyFont="1" applyFill="1" applyBorder="1" applyAlignment="1" applyProtection="1">
      <alignment horizontal="center" wrapText="1"/>
      <protection/>
    </xf>
    <xf numFmtId="0" fontId="32" fillId="8" borderId="0" xfId="0" applyFont="1" applyFill="1" applyAlignment="1">
      <alignment horizontal="center" vertical="center" wrapText="1"/>
    </xf>
    <xf numFmtId="173" fontId="3" fillId="8" borderId="0" xfId="99" applyNumberFormat="1" applyFont="1" applyFill="1" applyBorder="1" applyAlignment="1" applyProtection="1">
      <alignment horizontal="center" wrapText="1"/>
      <protection/>
    </xf>
    <xf numFmtId="176" fontId="9" fillId="8" borderId="0" xfId="80" applyNumberFormat="1" applyFont="1" applyFill="1" applyBorder="1" applyAlignment="1">
      <alignment/>
    </xf>
    <xf numFmtId="167" fontId="9" fillId="8" borderId="0" xfId="0" applyNumberFormat="1" applyFont="1" applyFill="1" applyBorder="1" applyAlignment="1" applyProtection="1">
      <alignment horizontal="right"/>
      <protection/>
    </xf>
    <xf numFmtId="176" fontId="6" fillId="8" borderId="10" xfId="80" applyNumberFormat="1" applyFont="1" applyFill="1" applyBorder="1" applyAlignment="1">
      <alignment/>
    </xf>
    <xf numFmtId="167" fontId="6" fillId="8" borderId="10" xfId="0" applyNumberFormat="1" applyFont="1" applyFill="1" applyBorder="1" applyAlignment="1" applyProtection="1">
      <alignment horizontal="right"/>
      <protection/>
    </xf>
    <xf numFmtId="184" fontId="0" fillId="0" borderId="20" xfId="0" applyNumberFormat="1" applyBorder="1" applyAlignment="1">
      <alignment/>
    </xf>
    <xf numFmtId="0" fontId="0" fillId="33" borderId="0" xfId="0" applyFont="1" applyFill="1" applyAlignment="1">
      <alignment/>
    </xf>
    <xf numFmtId="3" fontId="9" fillId="37" borderId="10" xfId="0" applyNumberFormat="1" applyFont="1" applyFill="1" applyBorder="1" applyAlignment="1" applyProtection="1">
      <alignment horizontal="left"/>
      <protection/>
    </xf>
    <xf numFmtId="2" fontId="6" fillId="33" borderId="0" xfId="0" applyNumberFormat="1" applyFont="1" applyFill="1" applyBorder="1" applyAlignment="1">
      <alignment horizontal="center" vertical="center"/>
    </xf>
    <xf numFmtId="1" fontId="6" fillId="33" borderId="0" xfId="0" applyNumberFormat="1" applyFont="1" applyFill="1" applyBorder="1" applyAlignment="1">
      <alignment horizontal="center" vertical="center"/>
    </xf>
    <xf numFmtId="2" fontId="0" fillId="37" borderId="0" xfId="0" applyNumberFormat="1" applyFill="1" applyBorder="1" applyAlignment="1">
      <alignment horizontal="left"/>
    </xf>
    <xf numFmtId="1" fontId="6" fillId="37" borderId="0" xfId="0" applyNumberFormat="1" applyFont="1" applyFill="1" applyBorder="1" applyAlignment="1">
      <alignment horizontal="center" vertical="center"/>
    </xf>
    <xf numFmtId="2" fontId="6" fillId="37" borderId="0" xfId="0" applyNumberFormat="1" applyFont="1" applyFill="1" applyBorder="1" applyAlignment="1">
      <alignment horizontal="center" vertical="center"/>
    </xf>
    <xf numFmtId="0" fontId="9" fillId="37" borderId="0" xfId="0" applyFont="1" applyFill="1" applyAlignment="1" quotePrefix="1">
      <alignment/>
    </xf>
    <xf numFmtId="0" fontId="9" fillId="37" borderId="0" xfId="0" applyFont="1" applyFill="1" applyBorder="1" applyAlignment="1" quotePrefix="1">
      <alignment/>
    </xf>
    <xf numFmtId="180" fontId="9" fillId="37" borderId="0" xfId="94" applyNumberFormat="1" applyFont="1" applyFill="1" applyBorder="1" applyAlignment="1">
      <alignment/>
    </xf>
    <xf numFmtId="180" fontId="9" fillId="37" borderId="0" xfId="80" applyNumberFormat="1" applyFont="1" applyFill="1" applyBorder="1" applyAlignment="1">
      <alignment vertical="center"/>
    </xf>
    <xf numFmtId="3" fontId="6" fillId="37" borderId="0" xfId="0" applyNumberFormat="1" applyFont="1" applyFill="1" applyBorder="1" applyAlignment="1">
      <alignment horizontal="right"/>
    </xf>
    <xf numFmtId="0" fontId="6" fillId="37" borderId="0" xfId="0" applyFont="1" applyFill="1" applyBorder="1" applyAlignment="1" applyProtection="1">
      <alignment horizontal="left"/>
      <protection/>
    </xf>
    <xf numFmtId="180" fontId="2" fillId="37" borderId="0" xfId="80" applyNumberFormat="1" applyFont="1" applyFill="1" applyBorder="1" applyAlignment="1">
      <alignment/>
    </xf>
    <xf numFmtId="0" fontId="11" fillId="37" borderId="0" xfId="0" applyFont="1" applyFill="1" applyBorder="1" applyAlignment="1">
      <alignment horizontal="left"/>
    </xf>
    <xf numFmtId="0" fontId="3" fillId="37" borderId="0" xfId="0" applyFont="1" applyFill="1" applyBorder="1" applyAlignment="1" applyProtection="1">
      <alignment horizontal="left"/>
      <protection/>
    </xf>
    <xf numFmtId="0" fontId="3" fillId="37" borderId="0" xfId="0" applyFont="1" applyFill="1" applyBorder="1" applyAlignment="1">
      <alignment horizontal="left"/>
    </xf>
    <xf numFmtId="173" fontId="3" fillId="37" borderId="0" xfId="0" applyNumberFormat="1" applyFont="1" applyFill="1" applyBorder="1" applyAlignment="1" applyProtection="1">
      <alignment horizontal="left"/>
      <protection/>
    </xf>
    <xf numFmtId="173" fontId="3" fillId="37" borderId="0" xfId="99" applyNumberFormat="1" applyFont="1" applyFill="1" applyBorder="1" applyAlignment="1" applyProtection="1">
      <alignment horizontal="left"/>
      <protection/>
    </xf>
    <xf numFmtId="173" fontId="3" fillId="37" borderId="0" xfId="0" applyNumberFormat="1" applyFont="1" applyFill="1" applyBorder="1" applyAlignment="1" applyProtection="1">
      <alignment horizontal="left"/>
      <protection/>
    </xf>
    <xf numFmtId="0" fontId="0" fillId="37" borderId="0" xfId="0" applyFont="1" applyFill="1" applyAlignment="1">
      <alignment/>
    </xf>
    <xf numFmtId="0" fontId="24" fillId="37" borderId="0" xfId="0" applyFont="1" applyFill="1" applyAlignment="1">
      <alignment horizontal="right"/>
    </xf>
    <xf numFmtId="0" fontId="0" fillId="37" borderId="14" xfId="0" applyFont="1" applyFill="1" applyBorder="1" applyAlignment="1">
      <alignment vertical="center" wrapText="1"/>
    </xf>
    <xf numFmtId="0" fontId="0" fillId="37" borderId="0" xfId="0" applyFont="1" applyFill="1" applyBorder="1" applyAlignment="1">
      <alignment/>
    </xf>
    <xf numFmtId="49" fontId="96" fillId="37" borderId="13" xfId="80" applyNumberFormat="1" applyFont="1" applyFill="1" applyBorder="1" applyAlignment="1">
      <alignment horizontal="center" vertical="center" wrapText="1"/>
    </xf>
    <xf numFmtId="0" fontId="96" fillId="37" borderId="0" xfId="0" applyFont="1" applyFill="1" applyAlignment="1">
      <alignment/>
    </xf>
    <xf numFmtId="3" fontId="96" fillId="37" borderId="0" xfId="80" applyNumberFormat="1" applyFont="1" applyFill="1" applyAlignment="1">
      <alignment horizontal="right"/>
    </xf>
    <xf numFmtId="167" fontId="96" fillId="37" borderId="0" xfId="80" applyNumberFormat="1" applyFont="1" applyFill="1" applyAlignment="1">
      <alignment horizontal="right"/>
    </xf>
    <xf numFmtId="167" fontId="96" fillId="37" borderId="0" xfId="0" applyNumberFormat="1" applyFont="1" applyFill="1" applyAlignment="1">
      <alignment horizontal="right"/>
    </xf>
    <xf numFmtId="0" fontId="9" fillId="39" borderId="0" xfId="0" applyFont="1" applyFill="1" applyAlignment="1">
      <alignment/>
    </xf>
    <xf numFmtId="3" fontId="97" fillId="39" borderId="0" xfId="80" applyNumberFormat="1" applyFont="1" applyFill="1" applyAlignment="1">
      <alignment horizontal="right"/>
    </xf>
    <xf numFmtId="167" fontId="97" fillId="39" borderId="0" xfId="80" applyNumberFormat="1" applyFont="1" applyFill="1" applyAlignment="1">
      <alignment horizontal="right"/>
    </xf>
    <xf numFmtId="0" fontId="9" fillId="37" borderId="0" xfId="0" applyFont="1" applyFill="1" applyAlignment="1">
      <alignment/>
    </xf>
    <xf numFmtId="3" fontId="97" fillId="37" borderId="0" xfId="80" applyNumberFormat="1" applyFont="1" applyFill="1" applyAlignment="1">
      <alignment horizontal="right"/>
    </xf>
    <xf numFmtId="167" fontId="97" fillId="37" borderId="0" xfId="80" applyNumberFormat="1" applyFont="1" applyFill="1" applyAlignment="1">
      <alignment horizontal="right"/>
    </xf>
    <xf numFmtId="0" fontId="9" fillId="39" borderId="0" xfId="0" applyFont="1" applyFill="1" applyBorder="1" applyAlignment="1">
      <alignment/>
    </xf>
    <xf numFmtId="3" fontId="97" fillId="39" borderId="0" xfId="80" applyNumberFormat="1" applyFont="1" applyFill="1" applyBorder="1" applyAlignment="1">
      <alignment horizontal="right"/>
    </xf>
    <xf numFmtId="167" fontId="97" fillId="39" borderId="0" xfId="80" applyNumberFormat="1" applyFont="1" applyFill="1" applyBorder="1" applyAlignment="1">
      <alignment horizontal="right"/>
    </xf>
    <xf numFmtId="0" fontId="9" fillId="37" borderId="10" xfId="0" applyFont="1" applyFill="1" applyBorder="1" applyAlignment="1">
      <alignment/>
    </xf>
    <xf numFmtId="3" fontId="97" fillId="37" borderId="10" xfId="80" applyNumberFormat="1" applyFont="1" applyFill="1" applyBorder="1" applyAlignment="1">
      <alignment horizontal="right"/>
    </xf>
    <xf numFmtId="167" fontId="97" fillId="37" borderId="10" xfId="80" applyNumberFormat="1" applyFont="1" applyFill="1" applyBorder="1" applyAlignment="1">
      <alignment horizontal="right"/>
    </xf>
    <xf numFmtId="0" fontId="18" fillId="37" borderId="0" xfId="0" applyFont="1" applyFill="1" applyBorder="1" applyAlignment="1">
      <alignment/>
    </xf>
    <xf numFmtId="0" fontId="19" fillId="33" borderId="0" xfId="109" applyFont="1" applyFill="1" applyBorder="1" applyAlignment="1">
      <alignment horizontal="left"/>
      <protection/>
    </xf>
    <xf numFmtId="0" fontId="18" fillId="33" borderId="0" xfId="0" applyFont="1" applyFill="1" applyBorder="1" applyAlignment="1">
      <alignment vertical="center"/>
    </xf>
    <xf numFmtId="176" fontId="98" fillId="37" borderId="0" xfId="80" applyNumberFormat="1" applyFont="1" applyFill="1" applyAlignment="1">
      <alignment/>
    </xf>
    <xf numFmtId="167" fontId="3" fillId="37" borderId="0" xfId="80" applyNumberFormat="1" applyFont="1" applyFill="1" applyBorder="1" applyAlignment="1">
      <alignment horizontal="right"/>
    </xf>
    <xf numFmtId="3" fontId="0" fillId="37" borderId="0" xfId="80" applyNumberFormat="1" applyFont="1" applyFill="1" applyBorder="1" applyAlignment="1">
      <alignment/>
    </xf>
    <xf numFmtId="167" fontId="9" fillId="37" borderId="0" xfId="80" applyNumberFormat="1" applyFont="1" applyFill="1" applyBorder="1" applyAlignment="1">
      <alignment horizontal="right"/>
    </xf>
    <xf numFmtId="49" fontId="11" fillId="37" borderId="0" xfId="0" applyNumberFormat="1" applyFont="1" applyFill="1" applyBorder="1" applyAlignment="1" applyProtection="1">
      <alignment horizontal="center" vertical="center"/>
      <protection/>
    </xf>
    <xf numFmtId="49" fontId="11" fillId="37" borderId="0" xfId="0" applyNumberFormat="1" applyFont="1" applyFill="1" applyBorder="1" applyAlignment="1" applyProtection="1">
      <alignment vertical="center"/>
      <protection/>
    </xf>
    <xf numFmtId="3" fontId="11" fillId="37" borderId="0" xfId="80" applyNumberFormat="1" applyFont="1" applyFill="1" applyBorder="1" applyAlignment="1">
      <alignment vertical="center"/>
    </xf>
    <xf numFmtId="167" fontId="11" fillId="37" borderId="0" xfId="80" applyNumberFormat="1" applyFont="1" applyFill="1" applyBorder="1" applyAlignment="1">
      <alignment horizontal="right" vertical="center"/>
    </xf>
    <xf numFmtId="0" fontId="9" fillId="37" borderId="0" xfId="0" applyFont="1" applyFill="1" applyBorder="1" applyAlignment="1">
      <alignment vertical="center" wrapText="1"/>
    </xf>
    <xf numFmtId="3" fontId="9" fillId="37" borderId="0" xfId="80" applyNumberFormat="1" applyFont="1" applyFill="1" applyBorder="1" applyAlignment="1">
      <alignment vertical="center"/>
    </xf>
    <xf numFmtId="3" fontId="9" fillId="37" borderId="0" xfId="80" applyNumberFormat="1" applyFont="1" applyFill="1" applyBorder="1" applyAlignment="1">
      <alignment horizontal="right" vertical="center"/>
    </xf>
    <xf numFmtId="167" fontId="9" fillId="37" borderId="0" xfId="80" applyNumberFormat="1" applyFont="1" applyFill="1" applyBorder="1" applyAlignment="1">
      <alignment horizontal="right" vertical="center"/>
    </xf>
    <xf numFmtId="0" fontId="49" fillId="37" borderId="0" xfId="0" applyFont="1" applyFill="1" applyAlignment="1">
      <alignment horizontal="center" vertical="center"/>
    </xf>
    <xf numFmtId="0" fontId="49" fillId="37" borderId="0" xfId="0" applyFont="1" applyFill="1" applyBorder="1" applyAlignment="1">
      <alignment vertical="center" wrapText="1"/>
    </xf>
    <xf numFmtId="3" fontId="49" fillId="37" borderId="0" xfId="80" applyNumberFormat="1" applyFont="1" applyFill="1" applyBorder="1" applyAlignment="1">
      <alignment vertical="center"/>
    </xf>
    <xf numFmtId="3" fontId="49" fillId="37" borderId="0" xfId="80" applyNumberFormat="1" applyFont="1" applyFill="1" applyBorder="1" applyAlignment="1">
      <alignment horizontal="right" vertical="center"/>
    </xf>
    <xf numFmtId="167" fontId="49" fillId="37" borderId="0" xfId="80" applyNumberFormat="1" applyFont="1" applyFill="1" applyBorder="1" applyAlignment="1">
      <alignment horizontal="right" vertical="center"/>
    </xf>
    <xf numFmtId="0" fontId="0" fillId="37" borderId="0" xfId="0" applyFont="1" applyFill="1" applyAlignment="1">
      <alignment vertical="center"/>
    </xf>
    <xf numFmtId="49" fontId="9" fillId="37" borderId="0" xfId="0" applyNumberFormat="1" applyFont="1" applyFill="1" applyBorder="1" applyAlignment="1" applyProtection="1">
      <alignment horizontal="center" vertical="center" wrapText="1"/>
      <protection/>
    </xf>
    <xf numFmtId="49" fontId="6" fillId="37" borderId="0" xfId="0" applyNumberFormat="1" applyFont="1" applyFill="1" applyBorder="1" applyAlignment="1" applyProtection="1">
      <alignment horizontal="left" vertical="center" wrapText="1"/>
      <protection/>
    </xf>
    <xf numFmtId="49" fontId="6" fillId="37" borderId="0" xfId="0" applyNumberFormat="1" applyFont="1" applyFill="1" applyBorder="1" applyAlignment="1" applyProtection="1">
      <alignment horizontal="center" vertical="center" wrapText="1"/>
      <protection/>
    </xf>
    <xf numFmtId="0" fontId="0" fillId="37" borderId="0" xfId="0" applyFont="1" applyFill="1" applyAlignment="1">
      <alignment vertical="center"/>
    </xf>
    <xf numFmtId="0" fontId="9" fillId="37" borderId="0" xfId="0" applyFont="1" applyFill="1" applyBorder="1" applyAlignment="1">
      <alignment vertical="center"/>
    </xf>
    <xf numFmtId="0" fontId="0" fillId="37" borderId="0" xfId="0" applyFont="1" applyFill="1" applyAlignment="1">
      <alignment horizontal="left"/>
    </xf>
    <xf numFmtId="0" fontId="30" fillId="37" borderId="0" xfId="99" applyNumberFormat="1" applyFill="1" applyAlignment="1">
      <alignment horizontal="center"/>
      <protection/>
    </xf>
    <xf numFmtId="0" fontId="3" fillId="37" borderId="0" xfId="99" applyNumberFormat="1" applyFont="1" applyFill="1" applyBorder="1" applyAlignment="1" applyProtection="1">
      <alignment horizontal="center"/>
      <protection/>
    </xf>
    <xf numFmtId="173" fontId="95" fillId="37" borderId="0" xfId="99" applyNumberFormat="1" applyFont="1" applyFill="1" applyBorder="1" applyAlignment="1" applyProtection="1">
      <alignment horizontal="left"/>
      <protection/>
    </xf>
    <xf numFmtId="169" fontId="30" fillId="37" borderId="21" xfId="82" applyNumberFormat="1" applyFont="1" applyFill="1" applyBorder="1" applyAlignment="1">
      <alignment horizontal="right"/>
    </xf>
    <xf numFmtId="0" fontId="32" fillId="37" borderId="13" xfId="0" applyFont="1" applyFill="1" applyBorder="1" applyAlignment="1">
      <alignment horizontal="center" vertical="center" wrapText="1"/>
    </xf>
    <xf numFmtId="0" fontId="52" fillId="37" borderId="0" xfId="99" applyFont="1" applyFill="1">
      <alignment/>
      <protection/>
    </xf>
    <xf numFmtId="0" fontId="0" fillId="37" borderId="0" xfId="99" applyNumberFormat="1" applyFont="1" applyFill="1" applyAlignment="1">
      <alignment horizontal="center"/>
      <protection/>
    </xf>
    <xf numFmtId="0" fontId="53" fillId="33" borderId="0" xfId="109" applyFont="1" applyFill="1" applyBorder="1" applyAlignment="1">
      <alignment horizontal="left"/>
      <protection/>
    </xf>
    <xf numFmtId="1" fontId="52" fillId="33" borderId="0" xfId="0" applyNumberFormat="1" applyFont="1" applyFill="1" applyBorder="1" applyAlignment="1">
      <alignment/>
    </xf>
    <xf numFmtId="0" fontId="52" fillId="33" borderId="0" xfId="0" applyFont="1" applyFill="1" applyAlignment="1" applyProtection="1">
      <alignment horizontal="left"/>
      <protection/>
    </xf>
    <xf numFmtId="0" fontId="0" fillId="37" borderId="0" xfId="99" applyFont="1" applyFill="1">
      <alignment/>
      <protection/>
    </xf>
    <xf numFmtId="0" fontId="0" fillId="37" borderId="0" xfId="99" applyFont="1" applyFill="1" applyAlignment="1">
      <alignment vertical="center"/>
      <protection/>
    </xf>
    <xf numFmtId="169" fontId="0" fillId="37" borderId="0" xfId="82" applyNumberFormat="1" applyFont="1" applyFill="1" applyAlignment="1">
      <alignment vertical="center"/>
    </xf>
    <xf numFmtId="169" fontId="0" fillId="37" borderId="0" xfId="82" applyNumberFormat="1" applyFont="1" applyFill="1" applyBorder="1" applyAlignment="1">
      <alignment vertical="center"/>
    </xf>
    <xf numFmtId="0" fontId="0" fillId="37" borderId="0" xfId="99" applyFont="1" applyFill="1" applyBorder="1">
      <alignment/>
      <protection/>
    </xf>
    <xf numFmtId="173" fontId="3" fillId="33" borderId="0" xfId="99" applyNumberFormat="1" applyFont="1" applyFill="1" applyBorder="1" applyAlignment="1" applyProtection="1">
      <alignment horizontal="left" vertical="center"/>
      <protection/>
    </xf>
    <xf numFmtId="173" fontId="11" fillId="33" borderId="0" xfId="99" applyNumberFormat="1" applyFont="1" applyFill="1" applyBorder="1" applyAlignment="1" applyProtection="1">
      <alignment horizontal="left" vertical="center"/>
      <protection/>
    </xf>
    <xf numFmtId="173" fontId="3" fillId="33" borderId="0" xfId="99" applyNumberFormat="1" applyFont="1" applyFill="1" applyBorder="1" applyAlignment="1" applyProtection="1">
      <alignment vertical="center"/>
      <protection/>
    </xf>
    <xf numFmtId="173" fontId="0" fillId="33" borderId="0" xfId="99" applyNumberFormat="1" applyFont="1" applyFill="1" applyBorder="1" applyAlignment="1" applyProtection="1">
      <alignment horizontal="left" vertical="center"/>
      <protection/>
    </xf>
    <xf numFmtId="0" fontId="11" fillId="37" borderId="13" xfId="103" applyFont="1" applyFill="1" applyBorder="1" applyAlignment="1">
      <alignment horizontal="center" vertical="center" wrapText="1"/>
      <protection/>
    </xf>
    <xf numFmtId="0" fontId="18" fillId="37" borderId="0" xfId="99" applyFont="1" applyFill="1">
      <alignment/>
      <protection/>
    </xf>
    <xf numFmtId="0" fontId="0" fillId="37" borderId="0" xfId="0" applyFont="1" applyFill="1" applyAlignment="1">
      <alignment horizontal="right"/>
    </xf>
    <xf numFmtId="1" fontId="18" fillId="33" borderId="0" xfId="0" applyNumberFormat="1" applyFont="1" applyFill="1" applyBorder="1" applyAlignment="1">
      <alignment/>
    </xf>
    <xf numFmtId="0" fontId="0" fillId="37" borderId="0" xfId="0" applyFont="1" applyFill="1" applyAlignment="1">
      <alignment horizontal="center"/>
    </xf>
    <xf numFmtId="176" fontId="0" fillId="37" borderId="0" xfId="80" applyNumberFormat="1" applyFont="1" applyFill="1" applyBorder="1" applyAlignment="1">
      <alignment/>
    </xf>
    <xf numFmtId="176" fontId="0" fillId="37" borderId="0" xfId="80" applyNumberFormat="1" applyFont="1" applyFill="1" applyAlignment="1">
      <alignment/>
    </xf>
    <xf numFmtId="176" fontId="0" fillId="37" borderId="0" xfId="80" applyNumberFormat="1" applyFont="1" applyFill="1" applyAlignment="1">
      <alignment/>
    </xf>
    <xf numFmtId="173" fontId="3" fillId="37" borderId="0" xfId="0" applyNumberFormat="1" applyFont="1" applyFill="1" applyBorder="1" applyAlignment="1" applyProtection="1">
      <alignment horizontal="center"/>
      <protection/>
    </xf>
    <xf numFmtId="176" fontId="3" fillId="37" borderId="0" xfId="80" applyNumberFormat="1" applyFont="1" applyFill="1" applyBorder="1" applyAlignment="1" applyProtection="1">
      <alignment horizontal="left"/>
      <protection/>
    </xf>
    <xf numFmtId="176" fontId="5" fillId="37" borderId="0" xfId="80" applyNumberFormat="1" applyFont="1" applyFill="1" applyAlignment="1">
      <alignment/>
    </xf>
    <xf numFmtId="0" fontId="5" fillId="37" borderId="0" xfId="0" applyFont="1" applyFill="1" applyAlignment="1">
      <alignment horizontal="left"/>
    </xf>
    <xf numFmtId="0" fontId="24" fillId="37" borderId="0" xfId="0" applyFont="1" applyFill="1" applyAlignment="1" applyProtection="1">
      <alignment horizontal="right"/>
      <protection/>
    </xf>
    <xf numFmtId="0" fontId="0" fillId="37" borderId="13" xfId="0" applyFont="1" applyFill="1" applyBorder="1" applyAlignment="1">
      <alignment/>
    </xf>
    <xf numFmtId="0" fontId="0" fillId="37" borderId="13" xfId="0" applyFont="1" applyFill="1" applyBorder="1" applyAlignment="1">
      <alignment horizontal="center"/>
    </xf>
    <xf numFmtId="176" fontId="0" fillId="37" borderId="13" xfId="80" applyNumberFormat="1" applyFont="1" applyFill="1" applyBorder="1" applyAlignment="1">
      <alignment/>
    </xf>
    <xf numFmtId="0" fontId="18" fillId="37" borderId="13" xfId="0" applyFont="1" applyFill="1" applyBorder="1" applyAlignment="1">
      <alignment/>
    </xf>
    <xf numFmtId="0" fontId="24" fillId="37" borderId="13" xfId="0" applyFont="1" applyFill="1" applyBorder="1" applyAlignment="1">
      <alignment horizontal="right"/>
    </xf>
    <xf numFmtId="37" fontId="6" fillId="37" borderId="13" xfId="0" applyNumberFormat="1" applyFont="1" applyFill="1" applyBorder="1" applyAlignment="1">
      <alignment horizontal="center" vertical="center"/>
    </xf>
    <xf numFmtId="0" fontId="11" fillId="37" borderId="13" xfId="0" applyFont="1" applyFill="1" applyBorder="1" applyAlignment="1">
      <alignment horizontal="center" vertical="center"/>
    </xf>
    <xf numFmtId="0" fontId="11" fillId="37" borderId="13" xfId="0" applyFont="1" applyFill="1" applyBorder="1" applyAlignment="1">
      <alignment horizontal="center" vertical="center" wrapText="1"/>
    </xf>
    <xf numFmtId="3" fontId="3" fillId="37" borderId="0" xfId="80" applyNumberFormat="1" applyFont="1" applyFill="1" applyBorder="1" applyAlignment="1">
      <alignment/>
    </xf>
    <xf numFmtId="0" fontId="3" fillId="37" borderId="0" xfId="0" applyFont="1" applyFill="1" applyAlignment="1">
      <alignment/>
    </xf>
    <xf numFmtId="0" fontId="46" fillId="37" borderId="0" xfId="0" applyFont="1" applyFill="1" applyAlignment="1">
      <alignment vertical="center"/>
    </xf>
    <xf numFmtId="0" fontId="11" fillId="37" borderId="0" xfId="0" applyFont="1" applyFill="1" applyAlignment="1">
      <alignment vertical="center"/>
    </xf>
    <xf numFmtId="0" fontId="16" fillId="37" borderId="0" xfId="0" applyFont="1" applyFill="1" applyBorder="1" applyAlignment="1">
      <alignment vertical="center" wrapText="1"/>
    </xf>
    <xf numFmtId="3" fontId="16" fillId="37" borderId="0" xfId="80" applyNumberFormat="1" applyFont="1" applyFill="1" applyBorder="1" applyAlignment="1">
      <alignment vertical="center"/>
    </xf>
    <xf numFmtId="0" fontId="0" fillId="37" borderId="0" xfId="0" applyFont="1" applyFill="1" applyAlignment="1">
      <alignment horizontal="center" vertical="center"/>
    </xf>
    <xf numFmtId="0" fontId="49" fillId="37" borderId="0" xfId="0" applyFont="1" applyFill="1" applyBorder="1" applyAlignment="1">
      <alignment horizontal="center" vertical="center" wrapText="1"/>
    </xf>
    <xf numFmtId="3" fontId="49" fillId="37" borderId="0" xfId="80" applyNumberFormat="1" applyFont="1" applyFill="1" applyBorder="1" applyAlignment="1">
      <alignment horizontal="left" vertical="center"/>
    </xf>
    <xf numFmtId="167" fontId="49" fillId="37" borderId="0" xfId="0" applyNumberFormat="1" applyFont="1" applyFill="1" applyBorder="1" applyAlignment="1">
      <alignment horizontal="right" vertical="center" wrapText="1"/>
    </xf>
    <xf numFmtId="3" fontId="49" fillId="37" borderId="0" xfId="80" applyNumberFormat="1" applyFont="1" applyFill="1" applyBorder="1" applyAlignment="1">
      <alignment horizontal="left" vertical="center" wrapText="1"/>
    </xf>
    <xf numFmtId="0" fontId="9" fillId="37" borderId="0" xfId="0" applyFont="1" applyFill="1" applyBorder="1" applyAlignment="1">
      <alignment horizontal="center" vertical="center" wrapText="1"/>
    </xf>
    <xf numFmtId="0" fontId="9" fillId="37" borderId="0" xfId="0" applyFont="1" applyFill="1" applyAlignment="1">
      <alignment vertical="center"/>
    </xf>
    <xf numFmtId="0" fontId="0" fillId="37" borderId="0" xfId="0" applyFont="1" applyFill="1" applyBorder="1" applyAlignment="1">
      <alignment horizontal="center" vertical="center"/>
    </xf>
    <xf numFmtId="0" fontId="9" fillId="37" borderId="10" xfId="0" applyFont="1" applyFill="1" applyBorder="1" applyAlignment="1">
      <alignment horizontal="center" vertical="center" wrapText="1"/>
    </xf>
    <xf numFmtId="0" fontId="9" fillId="37" borderId="10" xfId="0" applyFont="1" applyFill="1" applyBorder="1" applyAlignment="1">
      <alignment vertical="center" wrapText="1"/>
    </xf>
    <xf numFmtId="3" fontId="9" fillId="37" borderId="10" xfId="80" applyNumberFormat="1" applyFont="1" applyFill="1" applyBorder="1" applyAlignment="1">
      <alignment vertical="center"/>
    </xf>
    <xf numFmtId="3" fontId="9" fillId="37" borderId="10" xfId="80" applyNumberFormat="1" applyFont="1" applyFill="1" applyBorder="1" applyAlignment="1">
      <alignment horizontal="right" vertical="center"/>
    </xf>
    <xf numFmtId="167" fontId="9" fillId="37" borderId="10" xfId="80" applyNumberFormat="1" applyFont="1" applyFill="1" applyBorder="1" applyAlignment="1">
      <alignment horizontal="right" vertical="center"/>
    </xf>
    <xf numFmtId="0" fontId="10" fillId="37" borderId="0" xfId="109" applyFont="1" applyFill="1" applyBorder="1" applyAlignment="1">
      <alignment horizontal="left"/>
      <protection/>
    </xf>
    <xf numFmtId="0" fontId="10" fillId="37" borderId="0" xfId="109" applyFont="1" applyFill="1" applyBorder="1" applyAlignment="1">
      <alignment horizontal="center"/>
      <protection/>
    </xf>
    <xf numFmtId="0" fontId="9" fillId="37" borderId="0" xfId="0" applyFont="1" applyFill="1" applyAlignment="1">
      <alignment horizontal="left"/>
    </xf>
    <xf numFmtId="0" fontId="9" fillId="37" borderId="0" xfId="0" applyFont="1" applyFill="1" applyAlignment="1">
      <alignment horizontal="center"/>
    </xf>
    <xf numFmtId="0" fontId="9" fillId="37" borderId="0" xfId="0" applyFont="1" applyFill="1" applyAlignment="1" applyProtection="1">
      <alignment horizontal="left"/>
      <protection/>
    </xf>
    <xf numFmtId="0" fontId="9" fillId="37" borderId="0" xfId="0" applyFont="1" applyFill="1" applyAlignment="1" applyProtection="1">
      <alignment horizontal="center"/>
      <protection/>
    </xf>
    <xf numFmtId="3" fontId="0" fillId="37" borderId="0" xfId="80" applyNumberFormat="1" applyFont="1" applyFill="1" applyAlignment="1">
      <alignment/>
    </xf>
    <xf numFmtId="3" fontId="46" fillId="41" borderId="0" xfId="80" applyNumberFormat="1" applyFont="1" applyFill="1" applyBorder="1" applyAlignment="1">
      <alignment vertical="center"/>
    </xf>
    <xf numFmtId="167" fontId="46" fillId="41" borderId="0" xfId="80" applyNumberFormat="1" applyFont="1" applyFill="1" applyBorder="1" applyAlignment="1">
      <alignment horizontal="right" vertical="center"/>
    </xf>
    <xf numFmtId="167" fontId="54" fillId="37" borderId="0" xfId="80" applyNumberFormat="1" applyFont="1" applyFill="1" applyBorder="1" applyAlignment="1">
      <alignment horizontal="right" vertical="center"/>
    </xf>
    <xf numFmtId="173" fontId="3" fillId="37" borderId="0" xfId="99" applyNumberFormat="1" applyFont="1" applyFill="1" applyBorder="1" applyAlignment="1" applyProtection="1">
      <alignment horizontal="left"/>
      <protection/>
    </xf>
    <xf numFmtId="176" fontId="0" fillId="37" borderId="0" xfId="80" applyNumberFormat="1" applyFont="1" applyFill="1" applyAlignment="1">
      <alignment/>
    </xf>
    <xf numFmtId="0" fontId="0" fillId="37" borderId="10" xfId="0" applyFont="1" applyFill="1" applyBorder="1" applyAlignment="1">
      <alignment horizontal="center" vertical="center"/>
    </xf>
    <xf numFmtId="0" fontId="46" fillId="41" borderId="0" xfId="0" applyFont="1" applyFill="1" applyAlignment="1">
      <alignment vertical="center"/>
    </xf>
    <xf numFmtId="0" fontId="9" fillId="37" borderId="0" xfId="0" applyNumberFormat="1" applyFont="1" applyFill="1" applyBorder="1" applyAlignment="1">
      <alignment horizontal="center" vertical="center" wrapText="1"/>
    </xf>
    <xf numFmtId="3" fontId="0" fillId="37" borderId="0" xfId="108" applyNumberFormat="1" applyFont="1" applyFill="1" applyAlignment="1">
      <alignment horizontal="right"/>
      <protection/>
    </xf>
    <xf numFmtId="0" fontId="0" fillId="37" borderId="0" xfId="108" applyFont="1" applyFill="1" applyAlignment="1">
      <alignment horizontal="right"/>
      <protection/>
    </xf>
    <xf numFmtId="184" fontId="0" fillId="37" borderId="0" xfId="80" applyNumberFormat="1" applyFont="1" applyFill="1" applyAlignment="1">
      <alignment/>
    </xf>
    <xf numFmtId="0" fontId="11" fillId="37" borderId="0" xfId="99" applyFont="1" applyFill="1">
      <alignment/>
      <protection/>
    </xf>
    <xf numFmtId="0" fontId="93" fillId="37" borderId="10" xfId="0" applyFont="1" applyFill="1" applyBorder="1" applyAlignment="1">
      <alignment/>
    </xf>
    <xf numFmtId="184" fontId="93" fillId="37" borderId="10" xfId="80" applyNumberFormat="1" applyFont="1" applyFill="1" applyBorder="1" applyAlignment="1">
      <alignment/>
    </xf>
    <xf numFmtId="173" fontId="11" fillId="37" borderId="0" xfId="99" applyNumberFormat="1" applyFont="1" applyFill="1" applyBorder="1" applyAlignment="1" applyProtection="1">
      <alignment horizontal="right"/>
      <protection/>
    </xf>
    <xf numFmtId="0" fontId="11" fillId="37" borderId="0" xfId="0" applyFont="1" applyFill="1" applyAlignment="1" applyProtection="1">
      <alignment horizontal="right"/>
      <protection/>
    </xf>
    <xf numFmtId="173" fontId="11" fillId="37" borderId="13" xfId="99" applyNumberFormat="1" applyFont="1" applyFill="1" applyBorder="1" applyAlignment="1" applyProtection="1">
      <alignment horizontal="center" wrapText="1"/>
      <protection/>
    </xf>
    <xf numFmtId="0" fontId="11" fillId="37" borderId="0" xfId="99" applyFont="1" applyFill="1" applyBorder="1" applyAlignment="1">
      <alignment horizontal="center" vertical="center" wrapText="1"/>
      <protection/>
    </xf>
    <xf numFmtId="0" fontId="11" fillId="37" borderId="0" xfId="103" applyFont="1" applyFill="1" applyBorder="1" applyAlignment="1">
      <alignment horizontal="center" vertical="center" wrapText="1"/>
      <protection/>
    </xf>
    <xf numFmtId="173" fontId="11" fillId="37" borderId="0" xfId="99" applyNumberFormat="1" applyFont="1" applyFill="1" applyBorder="1" applyAlignment="1" applyProtection="1">
      <alignment horizontal="center" vertical="center" wrapText="1"/>
      <protection/>
    </xf>
    <xf numFmtId="0" fontId="99" fillId="37" borderId="10" xfId="106" applyFont="1" applyFill="1" applyBorder="1" applyAlignment="1">
      <alignment vertical="center"/>
      <protection/>
    </xf>
    <xf numFmtId="0" fontId="100" fillId="37" borderId="14" xfId="106" applyFont="1" applyFill="1" applyBorder="1" applyAlignment="1">
      <alignment vertical="center" wrapText="1"/>
      <protection/>
    </xf>
    <xf numFmtId="184" fontId="100" fillId="37" borderId="14" xfId="90" applyNumberFormat="1" applyFont="1" applyFill="1" applyBorder="1" applyAlignment="1">
      <alignment vertical="center"/>
    </xf>
    <xf numFmtId="169" fontId="3" fillId="33" borderId="0" xfId="82" applyNumberFormat="1" applyFont="1" applyFill="1" applyBorder="1" applyAlignment="1" applyProtection="1">
      <alignment horizontal="left" vertical="center"/>
      <protection/>
    </xf>
    <xf numFmtId="0" fontId="0" fillId="37" borderId="0" xfId="99" applyFont="1" applyFill="1" applyBorder="1" applyAlignment="1">
      <alignment vertical="center"/>
      <protection/>
    </xf>
    <xf numFmtId="0" fontId="100" fillId="37" borderId="0" xfId="106" applyFont="1" applyFill="1" applyBorder="1" applyAlignment="1">
      <alignment vertical="center" wrapText="1"/>
      <protection/>
    </xf>
    <xf numFmtId="184" fontId="100" fillId="37" borderId="0" xfId="90" applyNumberFormat="1" applyFont="1" applyFill="1" applyBorder="1" applyAlignment="1">
      <alignment vertical="center"/>
    </xf>
    <xf numFmtId="0" fontId="99" fillId="37" borderId="10" xfId="106" applyFont="1" applyFill="1" applyBorder="1" applyAlignment="1">
      <alignment vertical="center" wrapText="1"/>
      <protection/>
    </xf>
    <xf numFmtId="184" fontId="99" fillId="37" borderId="10" xfId="90" applyNumberFormat="1" applyFont="1" applyFill="1" applyBorder="1" applyAlignment="1">
      <alignment vertical="center"/>
    </xf>
    <xf numFmtId="0" fontId="100" fillId="37" borderId="0" xfId="106" applyFont="1" applyFill="1" applyAlignment="1">
      <alignment vertical="center" wrapText="1"/>
      <protection/>
    </xf>
    <xf numFmtId="184" fontId="100" fillId="37" borderId="0" xfId="90" applyNumberFormat="1" applyFont="1" applyFill="1" applyAlignment="1">
      <alignment vertical="center"/>
    </xf>
    <xf numFmtId="3" fontId="94" fillId="37" borderId="0" xfId="0" applyNumberFormat="1" applyFont="1" applyFill="1" applyAlignment="1">
      <alignment/>
    </xf>
    <xf numFmtId="3" fontId="0" fillId="37" borderId="0" xfId="0" applyNumberFormat="1" applyFont="1" applyFill="1" applyAlignment="1">
      <alignment/>
    </xf>
    <xf numFmtId="4" fontId="3" fillId="37" borderId="0" xfId="0" applyNumberFormat="1" applyFont="1" applyFill="1" applyBorder="1" applyAlignment="1" applyProtection="1">
      <alignment horizontal="left"/>
      <protection/>
    </xf>
    <xf numFmtId="171" fontId="0" fillId="37" borderId="0" xfId="80" applyNumberFormat="1" applyFont="1" applyFill="1" applyAlignment="1">
      <alignment/>
    </xf>
    <xf numFmtId="37" fontId="0" fillId="37" borderId="0" xfId="111" applyFont="1" applyFill="1" applyBorder="1">
      <alignment/>
      <protection/>
    </xf>
    <xf numFmtId="37" fontId="5" fillId="37" borderId="0" xfId="111" applyFont="1" applyFill="1" applyBorder="1" applyAlignment="1">
      <alignment horizontal="left"/>
      <protection/>
    </xf>
    <xf numFmtId="181" fontId="9" fillId="36" borderId="0" xfId="80" applyNumberFormat="1" applyFont="1" applyFill="1" applyBorder="1" applyAlignment="1">
      <alignment horizontal="right" vertical="center"/>
    </xf>
    <xf numFmtId="181" fontId="9" fillId="33" borderId="0" xfId="80" applyNumberFormat="1" applyFont="1" applyFill="1" applyBorder="1" applyAlignment="1">
      <alignment horizontal="right" vertical="center"/>
    </xf>
    <xf numFmtId="181" fontId="9" fillId="35" borderId="0" xfId="80" applyNumberFormat="1" applyFont="1" applyFill="1" applyBorder="1" applyAlignment="1">
      <alignment horizontal="right" vertical="center"/>
    </xf>
    <xf numFmtId="0" fontId="101" fillId="37" borderId="0" xfId="0" applyFont="1" applyFill="1" applyBorder="1" applyAlignment="1">
      <alignment/>
    </xf>
    <xf numFmtId="0" fontId="10" fillId="37" borderId="0" xfId="0" applyFont="1" applyFill="1" applyAlignment="1" applyProtection="1">
      <alignment horizontal="left"/>
      <protection/>
    </xf>
    <xf numFmtId="0" fontId="18" fillId="37" borderId="0" xfId="0" applyFont="1" applyFill="1" applyAlignment="1">
      <alignment/>
    </xf>
    <xf numFmtId="0" fontId="17" fillId="37" borderId="0" xfId="0" applyFont="1" applyFill="1" applyAlignment="1">
      <alignment/>
    </xf>
    <xf numFmtId="167" fontId="10" fillId="37" borderId="0" xfId="0" applyNumberFormat="1" applyFont="1" applyFill="1" applyAlignment="1" applyProtection="1">
      <alignment horizontal="left"/>
      <protection/>
    </xf>
    <xf numFmtId="167" fontId="18" fillId="37" borderId="0" xfId="0" applyNumberFormat="1" applyFont="1" applyFill="1" applyAlignment="1" applyProtection="1">
      <alignment horizontal="left"/>
      <protection/>
    </xf>
    <xf numFmtId="167" fontId="17" fillId="37" borderId="0" xfId="0" applyNumberFormat="1" applyFont="1" applyFill="1" applyAlignment="1">
      <alignment/>
    </xf>
    <xf numFmtId="0" fontId="18" fillId="37" borderId="0" xfId="0" applyFont="1" applyFill="1" applyAlignment="1" applyProtection="1">
      <alignment horizontal="left"/>
      <protection/>
    </xf>
    <xf numFmtId="171" fontId="11" fillId="37" borderId="0" xfId="80" applyNumberFormat="1" applyFont="1" applyFill="1" applyAlignment="1">
      <alignment/>
    </xf>
    <xf numFmtId="0" fontId="11" fillId="37" borderId="0" xfId="0" applyFont="1" applyFill="1" applyAlignment="1">
      <alignment/>
    </xf>
    <xf numFmtId="0" fontId="10" fillId="37" borderId="0" xfId="0" applyFont="1" applyFill="1" applyAlignment="1" applyProtection="1">
      <alignment horizontal="left" vertical="top"/>
      <protection/>
    </xf>
    <xf numFmtId="184" fontId="0" fillId="37" borderId="0" xfId="80" applyNumberFormat="1" applyFont="1" applyFill="1" applyAlignment="1">
      <alignment horizontal="right"/>
    </xf>
    <xf numFmtId="183" fontId="0" fillId="37" borderId="0" xfId="99" applyNumberFormat="1" applyFont="1" applyFill="1" applyBorder="1" applyAlignment="1" applyProtection="1">
      <alignment horizontal="right" wrapText="1"/>
      <protection/>
    </xf>
    <xf numFmtId="183" fontId="11" fillId="37" borderId="10" xfId="99" applyNumberFormat="1" applyFont="1" applyFill="1" applyBorder="1" applyAlignment="1" applyProtection="1">
      <alignment horizontal="right" wrapText="1"/>
      <protection/>
    </xf>
    <xf numFmtId="183" fontId="0" fillId="37" borderId="0" xfId="99" applyNumberFormat="1" applyFont="1" applyFill="1" applyBorder="1" applyAlignment="1" applyProtection="1">
      <alignment horizontal="right" wrapText="1"/>
      <protection/>
    </xf>
    <xf numFmtId="183" fontId="0" fillId="37" borderId="14" xfId="99" applyNumberFormat="1" applyFont="1" applyFill="1" applyBorder="1" applyAlignment="1" applyProtection="1">
      <alignment horizontal="right" vertical="center" wrapText="1"/>
      <protection/>
    </xf>
    <xf numFmtId="183" fontId="0" fillId="37" borderId="0" xfId="99" applyNumberFormat="1" applyFont="1" applyFill="1" applyBorder="1" applyAlignment="1" applyProtection="1">
      <alignment horizontal="right" vertical="center" wrapText="1"/>
      <protection/>
    </xf>
    <xf numFmtId="183" fontId="0" fillId="37" borderId="0" xfId="99" applyNumberFormat="1" applyFont="1" applyFill="1" applyBorder="1" applyAlignment="1" applyProtection="1">
      <alignment horizontal="right" vertical="center" wrapText="1"/>
      <protection/>
    </xf>
    <xf numFmtId="183" fontId="11" fillId="37" borderId="10" xfId="99" applyNumberFormat="1" applyFont="1" applyFill="1" applyBorder="1" applyAlignment="1" applyProtection="1">
      <alignment horizontal="right" vertical="center" wrapText="1"/>
      <protection/>
    </xf>
    <xf numFmtId="37" fontId="38" fillId="33" borderId="22" xfId="78" applyNumberFormat="1" applyFont="1" applyFill="1" applyBorder="1" applyAlignment="1" applyProtection="1">
      <alignment horizontal="left"/>
      <protection/>
    </xf>
    <xf numFmtId="173" fontId="3" fillId="33" borderId="13" xfId="0" applyNumberFormat="1" applyFont="1" applyFill="1" applyBorder="1" applyAlignment="1" applyProtection="1">
      <alignment horizontal="left"/>
      <protection/>
    </xf>
    <xf numFmtId="0" fontId="3" fillId="37" borderId="0" xfId="0" applyFont="1" applyFill="1" applyBorder="1" applyAlignment="1" applyProtection="1">
      <alignment horizontal="left"/>
      <protection/>
    </xf>
    <xf numFmtId="0" fontId="3" fillId="37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justify"/>
    </xf>
    <xf numFmtId="0" fontId="6" fillId="33" borderId="0" xfId="0" applyFont="1" applyFill="1" applyBorder="1" applyAlignment="1">
      <alignment horizontal="justify" wrapText="1"/>
    </xf>
    <xf numFmtId="0" fontId="6" fillId="34" borderId="0" xfId="0" applyFont="1" applyFill="1" applyBorder="1" applyAlignment="1">
      <alignment horizontal="justify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6" fillId="33" borderId="0" xfId="0" applyFont="1" applyFill="1" applyBorder="1" applyAlignment="1">
      <alignment wrapText="1"/>
    </xf>
    <xf numFmtId="4" fontId="3" fillId="33" borderId="0" xfId="0" applyNumberFormat="1" applyFont="1" applyFill="1" applyBorder="1" applyAlignment="1" applyProtection="1">
      <alignment horizontal="left"/>
      <protection/>
    </xf>
    <xf numFmtId="173" fontId="3" fillId="37" borderId="0" xfId="99" applyNumberFormat="1" applyFont="1" applyFill="1" applyBorder="1" applyAlignment="1" applyProtection="1">
      <alignment horizontal="left"/>
      <protection/>
    </xf>
    <xf numFmtId="0" fontId="6" fillId="33" borderId="13" xfId="0" applyFont="1" applyFill="1" applyBorder="1" applyAlignment="1">
      <alignment horizontal="center" vertical="center"/>
    </xf>
    <xf numFmtId="3" fontId="0" fillId="37" borderId="0" xfId="0" applyNumberFormat="1" applyFill="1" applyAlignment="1">
      <alignment/>
    </xf>
    <xf numFmtId="3" fontId="6" fillId="33" borderId="0" xfId="0" applyNumberFormat="1" applyFont="1" applyFill="1" applyAlignment="1" applyProtection="1">
      <alignment horizontal="left"/>
      <protection/>
    </xf>
    <xf numFmtId="167" fontId="0" fillId="33" borderId="13" xfId="0" applyNumberFormat="1" applyFont="1" applyFill="1" applyBorder="1" applyAlignment="1">
      <alignment horizontal="center"/>
    </xf>
    <xf numFmtId="37" fontId="20" fillId="33" borderId="0" xfId="111" applyFont="1" applyFill="1" applyBorder="1">
      <alignment/>
      <protection/>
    </xf>
    <xf numFmtId="39" fontId="7" fillId="33" borderId="0" xfId="111" applyNumberFormat="1" applyFont="1" applyFill="1" applyBorder="1">
      <alignment/>
      <protection/>
    </xf>
    <xf numFmtId="37" fontId="7" fillId="33" borderId="0" xfId="111" applyFont="1" applyFill="1" applyBorder="1">
      <alignment/>
      <protection/>
    </xf>
    <xf numFmtId="39" fontId="21" fillId="33" borderId="0" xfId="111" applyNumberFormat="1" applyFont="1" applyFill="1" applyBorder="1">
      <alignment/>
      <protection/>
    </xf>
    <xf numFmtId="0" fontId="11" fillId="33" borderId="0" xfId="0" applyNumberFormat="1" applyFont="1" applyFill="1" applyBorder="1" applyAlignment="1">
      <alignment horizontal="left"/>
    </xf>
    <xf numFmtId="0" fontId="11" fillId="37" borderId="0" xfId="0" applyNumberFormat="1" applyFont="1" applyFill="1" applyBorder="1" applyAlignment="1">
      <alignment horizontal="left"/>
    </xf>
    <xf numFmtId="17" fontId="11" fillId="33" borderId="0" xfId="0" applyNumberFormat="1" applyFont="1" applyFill="1" applyBorder="1" applyAlignment="1" quotePrefix="1">
      <alignment horizontal="left"/>
    </xf>
    <xf numFmtId="181" fontId="9" fillId="33" borderId="0" xfId="80" applyNumberFormat="1" applyFont="1" applyFill="1" applyBorder="1" applyAlignment="1">
      <alignment vertical="center"/>
    </xf>
    <xf numFmtId="180" fontId="9" fillId="36" borderId="0" xfId="80" applyNumberFormat="1" applyFont="1" applyFill="1" applyBorder="1" applyAlignment="1">
      <alignment vertical="center"/>
    </xf>
    <xf numFmtId="181" fontId="9" fillId="36" borderId="0" xfId="80" applyNumberFormat="1" applyFont="1" applyFill="1" applyBorder="1" applyAlignment="1">
      <alignment vertical="center"/>
    </xf>
    <xf numFmtId="180" fontId="9" fillId="35" borderId="0" xfId="80" applyNumberFormat="1" applyFont="1" applyFill="1" applyBorder="1" applyAlignment="1">
      <alignment vertical="center"/>
    </xf>
    <xf numFmtId="181" fontId="9" fillId="35" borderId="0" xfId="80" applyNumberFormat="1" applyFont="1" applyFill="1" applyBorder="1" applyAlignment="1">
      <alignment vertical="center"/>
    </xf>
    <xf numFmtId="180" fontId="9" fillId="33" borderId="10" xfId="80" applyNumberFormat="1" applyFont="1" applyFill="1" applyBorder="1" applyAlignment="1">
      <alignment vertical="center"/>
    </xf>
    <xf numFmtId="181" fontId="9" fillId="33" borderId="10" xfId="80" applyNumberFormat="1" applyFont="1" applyFill="1" applyBorder="1" applyAlignment="1">
      <alignment vertical="center"/>
    </xf>
    <xf numFmtId="0" fontId="11" fillId="33" borderId="0" xfId="0" applyFont="1" applyFill="1" applyBorder="1" applyAlignment="1">
      <alignment horizontal="right"/>
    </xf>
    <xf numFmtId="180" fontId="6" fillId="33" borderId="13" xfId="94" applyNumberFormat="1" applyFont="1" applyFill="1" applyBorder="1" applyAlignment="1">
      <alignment horizontal="center" vertical="center"/>
    </xf>
    <xf numFmtId="181" fontId="6" fillId="33" borderId="13" xfId="94" applyNumberFormat="1" applyFont="1" applyFill="1" applyBorder="1" applyAlignment="1">
      <alignment horizontal="center" vertical="center"/>
    </xf>
    <xf numFmtId="181" fontId="9" fillId="37" borderId="13" xfId="94" applyNumberFormat="1" applyFont="1" applyFill="1" applyBorder="1" applyAlignment="1">
      <alignment horizontal="center" vertical="center"/>
    </xf>
    <xf numFmtId="180" fontId="6" fillId="37" borderId="13" xfId="94" applyNumberFormat="1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2" fontId="6" fillId="37" borderId="14" xfId="0" applyNumberFormat="1" applyFont="1" applyFill="1" applyBorder="1" applyAlignment="1">
      <alignment horizontal="center" vertical="center"/>
    </xf>
    <xf numFmtId="0" fontId="5" fillId="37" borderId="0" xfId="0" applyFont="1" applyFill="1" applyBorder="1" applyAlignment="1" applyProtection="1">
      <alignment horizontal="fill"/>
      <protection/>
    </xf>
    <xf numFmtId="167" fontId="5" fillId="37" borderId="0" xfId="0" applyNumberFormat="1" applyFont="1" applyFill="1" applyBorder="1" applyAlignment="1" applyProtection="1">
      <alignment horizontal="fill"/>
      <protection/>
    </xf>
    <xf numFmtId="183" fontId="5" fillId="37" borderId="0" xfId="0" applyNumberFormat="1" applyFont="1" applyFill="1" applyBorder="1" applyAlignment="1" applyProtection="1">
      <alignment horizontal="fill"/>
      <protection/>
    </xf>
    <xf numFmtId="171" fontId="18" fillId="37" borderId="0" xfId="80" applyNumberFormat="1" applyFont="1" applyFill="1" applyAlignment="1">
      <alignment/>
    </xf>
    <xf numFmtId="2" fontId="5" fillId="33" borderId="0" xfId="0" applyNumberFormat="1" applyFont="1" applyFill="1" applyBorder="1" applyAlignment="1">
      <alignment/>
    </xf>
    <xf numFmtId="2" fontId="6" fillId="33" borderId="14" xfId="0" applyNumberFormat="1" applyFont="1" applyFill="1" applyBorder="1" applyAlignment="1">
      <alignment/>
    </xf>
    <xf numFmtId="0" fontId="6" fillId="33" borderId="13" xfId="0" applyFont="1" applyFill="1" applyBorder="1" applyAlignment="1">
      <alignment vertical="center"/>
    </xf>
    <xf numFmtId="4" fontId="6" fillId="33" borderId="13" xfId="0" applyNumberFormat="1" applyFont="1" applyFill="1" applyBorder="1" applyAlignment="1" applyProtection="1">
      <alignment horizontal="center"/>
      <protection/>
    </xf>
    <xf numFmtId="2" fontId="6" fillId="33" borderId="13" xfId="0" applyNumberFormat="1" applyFont="1" applyFill="1" applyBorder="1" applyAlignment="1">
      <alignment/>
    </xf>
    <xf numFmtId="0" fontId="3" fillId="37" borderId="0" xfId="0" applyFont="1" applyFill="1" applyBorder="1" applyAlignment="1">
      <alignment/>
    </xf>
    <xf numFmtId="0" fontId="24" fillId="33" borderId="0" xfId="0" applyFont="1" applyFill="1" applyBorder="1" applyAlignment="1" applyProtection="1">
      <alignment horizontal="center"/>
      <protection/>
    </xf>
    <xf numFmtId="0" fontId="0" fillId="33" borderId="13" xfId="0" applyFont="1" applyFill="1" applyBorder="1" applyAlignment="1">
      <alignment/>
    </xf>
    <xf numFmtId="0" fontId="6" fillId="33" borderId="13" xfId="0" applyFont="1" applyFill="1" applyBorder="1" applyAlignment="1" applyProtection="1">
      <alignment horizontal="fill"/>
      <protection/>
    </xf>
    <xf numFmtId="166" fontId="32" fillId="37" borderId="0" xfId="99" applyNumberFormat="1" applyFont="1" applyFill="1">
      <alignment/>
      <protection/>
    </xf>
    <xf numFmtId="37" fontId="6" fillId="33" borderId="13" xfId="111" applyFont="1" applyFill="1" applyBorder="1" applyAlignment="1">
      <alignment horizontal="centerContinuous" vertical="justify"/>
      <protection/>
    </xf>
    <xf numFmtId="37" fontId="6" fillId="33" borderId="13" xfId="111" applyFont="1" applyFill="1" applyBorder="1" applyAlignment="1">
      <alignment horizontal="centerContinuous"/>
      <protection/>
    </xf>
    <xf numFmtId="37" fontId="6" fillId="33" borderId="13" xfId="111" applyFont="1" applyFill="1" applyBorder="1" applyAlignment="1">
      <alignment horizontal="center"/>
      <protection/>
    </xf>
    <xf numFmtId="1" fontId="6" fillId="33" borderId="13" xfId="111" applyNumberFormat="1" applyFont="1" applyFill="1" applyBorder="1" applyAlignment="1">
      <alignment horizontal="center"/>
      <protection/>
    </xf>
    <xf numFmtId="37" fontId="3" fillId="33" borderId="0" xfId="111" applyFont="1" applyFill="1" applyBorder="1" applyAlignment="1" applyProtection="1">
      <alignment/>
      <protection/>
    </xf>
    <xf numFmtId="37" fontId="6" fillId="33" borderId="14" xfId="111" applyFont="1" applyFill="1" applyBorder="1" applyAlignment="1" applyProtection="1">
      <alignment horizontal="centerContinuous"/>
      <protection/>
    </xf>
    <xf numFmtId="37" fontId="6" fillId="33" borderId="14" xfId="111" applyFont="1" applyFill="1" applyBorder="1" applyAlignment="1" applyProtection="1">
      <alignment horizontal="center" vertical="center"/>
      <protection/>
    </xf>
    <xf numFmtId="2" fontId="6" fillId="33" borderId="13" xfId="0" applyNumberFormat="1" applyFont="1" applyFill="1" applyBorder="1" applyAlignment="1">
      <alignment horizontal="center"/>
    </xf>
    <xf numFmtId="0" fontId="6" fillId="33" borderId="13" xfId="0" applyFont="1" applyFill="1" applyBorder="1" applyAlignment="1" applyProtection="1">
      <alignment horizontal="center" wrapText="1"/>
      <protection/>
    </xf>
    <xf numFmtId="3" fontId="6" fillId="33" borderId="13" xfId="0" applyNumberFormat="1" applyFont="1" applyFill="1" applyBorder="1" applyAlignment="1" applyProtection="1">
      <alignment horizontal="center" wrapText="1"/>
      <protection/>
    </xf>
    <xf numFmtId="1" fontId="6" fillId="33" borderId="13" xfId="0" applyNumberFormat="1" applyFont="1" applyFill="1" applyBorder="1" applyAlignment="1" applyProtection="1">
      <alignment horizontal="center" wrapText="1"/>
      <protection/>
    </xf>
    <xf numFmtId="4" fontId="6" fillId="33" borderId="13" xfId="0" applyNumberFormat="1" applyFont="1" applyFill="1" applyBorder="1" applyAlignment="1" applyProtection="1">
      <alignment horizontal="center" wrapText="1"/>
      <protection/>
    </xf>
    <xf numFmtId="0" fontId="6" fillId="33" borderId="13" xfId="0" applyFont="1" applyFill="1" applyBorder="1" applyAlignment="1" applyProtection="1">
      <alignment horizontal="left"/>
      <protection/>
    </xf>
    <xf numFmtId="4" fontId="6" fillId="33" borderId="14" xfId="0" applyNumberFormat="1" applyFont="1" applyFill="1" applyBorder="1" applyAlignment="1" applyProtection="1">
      <alignment horizontal="left"/>
      <protection/>
    </xf>
    <xf numFmtId="0" fontId="6" fillId="33" borderId="14" xfId="0" applyFont="1" applyFill="1" applyBorder="1" applyAlignment="1">
      <alignment/>
    </xf>
    <xf numFmtId="167" fontId="6" fillId="37" borderId="0" xfId="0" applyNumberFormat="1" applyFont="1" applyFill="1" applyAlignment="1">
      <alignment horizontal="right"/>
    </xf>
    <xf numFmtId="167" fontId="9" fillId="39" borderId="0" xfId="0" applyNumberFormat="1" applyFont="1" applyFill="1" applyAlignment="1">
      <alignment horizontal="right"/>
    </xf>
    <xf numFmtId="167" fontId="9" fillId="37" borderId="0" xfId="0" applyNumberFormat="1" applyFont="1" applyFill="1" applyAlignment="1">
      <alignment horizontal="right"/>
    </xf>
    <xf numFmtId="167" fontId="9" fillId="39" borderId="0" xfId="0" applyNumberFormat="1" applyFont="1" applyFill="1" applyBorder="1" applyAlignment="1">
      <alignment horizontal="right"/>
    </xf>
    <xf numFmtId="167" fontId="9" fillId="37" borderId="10" xfId="0" applyNumberFormat="1" applyFont="1" applyFill="1" applyBorder="1" applyAlignment="1">
      <alignment horizontal="right"/>
    </xf>
    <xf numFmtId="0" fontId="3" fillId="37" borderId="0" xfId="0" applyFont="1" applyFill="1" applyBorder="1" applyAlignment="1" applyProtection="1">
      <alignment horizontal="left"/>
      <protection/>
    </xf>
    <xf numFmtId="49" fontId="96" fillId="37" borderId="14" xfId="80" applyNumberFormat="1" applyFont="1" applyFill="1" applyBorder="1" applyAlignment="1">
      <alignment horizontal="center" vertical="center" wrapText="1"/>
    </xf>
    <xf numFmtId="49" fontId="96" fillId="37" borderId="13" xfId="80" applyNumberFormat="1" applyFont="1" applyFill="1" applyBorder="1" applyAlignment="1">
      <alignment horizontal="center" vertical="center" wrapText="1"/>
    </xf>
    <xf numFmtId="184" fontId="77" fillId="0" borderId="0" xfId="107" applyNumberFormat="1">
      <alignment/>
      <protection/>
    </xf>
    <xf numFmtId="184" fontId="3" fillId="33" borderId="0" xfId="108" applyNumberFormat="1" applyFont="1" applyFill="1" applyBorder="1" applyAlignment="1">
      <alignment/>
      <protection/>
    </xf>
    <xf numFmtId="184" fontId="77" fillId="0" borderId="0" xfId="107" applyNumberFormat="1">
      <alignment/>
      <protection/>
    </xf>
    <xf numFmtId="176" fontId="0" fillId="33" borderId="0" xfId="80" applyNumberFormat="1" applyFont="1" applyFill="1" applyAlignment="1">
      <alignment horizontal="right"/>
    </xf>
    <xf numFmtId="184" fontId="77" fillId="0" borderId="0" xfId="107" applyNumberFormat="1">
      <alignment/>
      <protection/>
    </xf>
    <xf numFmtId="0" fontId="14" fillId="33" borderId="0" xfId="0" applyFont="1" applyFill="1" applyBorder="1" applyAlignment="1">
      <alignment horizontal="centerContinuous"/>
    </xf>
    <xf numFmtId="166" fontId="0" fillId="33" borderId="13" xfId="0" applyNumberFormat="1" applyFont="1" applyFill="1" applyBorder="1" applyAlignment="1" applyProtection="1">
      <alignment horizontal="centerContinuous"/>
      <protection/>
    </xf>
    <xf numFmtId="49" fontId="9" fillId="34" borderId="0" xfId="0" applyNumberFormat="1" applyFont="1" applyFill="1" applyBorder="1" applyAlignment="1">
      <alignment horizontal="center" vertical="center"/>
    </xf>
    <xf numFmtId="49" fontId="6" fillId="33" borderId="13" xfId="0" applyNumberFormat="1" applyFont="1" applyFill="1" applyBorder="1" applyAlignment="1">
      <alignment horizontal="center"/>
    </xf>
    <xf numFmtId="3" fontId="6" fillId="33" borderId="13" xfId="0" applyNumberFormat="1" applyFont="1" applyFill="1" applyBorder="1" applyAlignment="1">
      <alignment horizontal="right" vertical="center"/>
    </xf>
    <xf numFmtId="0" fontId="10" fillId="33" borderId="0" xfId="110" applyFont="1" applyFill="1" applyBorder="1" applyAlignment="1">
      <alignment horizontal="left"/>
      <protection/>
    </xf>
    <xf numFmtId="3" fontId="9" fillId="33" borderId="13" xfId="0" applyNumberFormat="1" applyFont="1" applyFill="1" applyBorder="1" applyAlignment="1" applyProtection="1">
      <alignment horizontal="left"/>
      <protection/>
    </xf>
    <xf numFmtId="3" fontId="9" fillId="33" borderId="13" xfId="0" applyNumberFormat="1" applyFont="1" applyFill="1" applyBorder="1" applyAlignment="1" applyProtection="1">
      <alignment horizontal="right"/>
      <protection/>
    </xf>
    <xf numFmtId="167" fontId="9" fillId="33" borderId="13" xfId="0" applyNumberFormat="1" applyFont="1" applyFill="1" applyBorder="1" applyAlignment="1">
      <alignment horizontal="right"/>
    </xf>
    <xf numFmtId="4" fontId="9" fillId="33" borderId="13" xfId="0" applyNumberFormat="1" applyFont="1" applyFill="1" applyBorder="1" applyAlignment="1">
      <alignment horizontal="right"/>
    </xf>
    <xf numFmtId="180" fontId="2" fillId="33" borderId="0" xfId="92" applyNumberFormat="1" applyFont="1" applyFill="1" applyAlignment="1">
      <alignment/>
    </xf>
    <xf numFmtId="180" fontId="2" fillId="37" borderId="0" xfId="92" applyNumberFormat="1" applyFont="1" applyFill="1" applyBorder="1" applyAlignment="1">
      <alignment/>
    </xf>
    <xf numFmtId="180" fontId="0" fillId="33" borderId="0" xfId="92" applyNumberFormat="1" applyFill="1" applyAlignment="1">
      <alignment/>
    </xf>
    <xf numFmtId="180" fontId="0" fillId="37" borderId="0" xfId="92" applyNumberFormat="1" applyFill="1" applyBorder="1" applyAlignment="1">
      <alignment/>
    </xf>
    <xf numFmtId="180" fontId="0" fillId="33" borderId="0" xfId="92" applyNumberFormat="1" applyFont="1" applyFill="1" applyAlignment="1">
      <alignment/>
    </xf>
    <xf numFmtId="180" fontId="0" fillId="37" borderId="0" xfId="92" applyNumberFormat="1" applyFont="1" applyFill="1" applyBorder="1" applyAlignment="1">
      <alignment/>
    </xf>
    <xf numFmtId="180" fontId="9" fillId="33" borderId="0" xfId="80" applyNumberFormat="1" applyFont="1" applyFill="1" applyBorder="1" applyAlignment="1">
      <alignment horizontal="right" vertical="center"/>
    </xf>
    <xf numFmtId="181" fontId="9" fillId="37" borderId="0" xfId="94" applyNumberFormat="1" applyFont="1" applyFill="1" applyBorder="1" applyAlignment="1">
      <alignment horizontal="right" vertical="center"/>
    </xf>
    <xf numFmtId="180" fontId="9" fillId="37" borderId="0" xfId="80" applyNumberFormat="1" applyFont="1" applyFill="1" applyBorder="1" applyAlignment="1">
      <alignment horizontal="right" vertical="center"/>
    </xf>
    <xf numFmtId="180" fontId="9" fillId="36" borderId="0" xfId="80" applyNumberFormat="1" applyFont="1" applyFill="1" applyBorder="1" applyAlignment="1">
      <alignment horizontal="right" vertical="center"/>
    </xf>
    <xf numFmtId="180" fontId="9" fillId="35" borderId="0" xfId="80" applyNumberFormat="1" applyFont="1" applyFill="1" applyBorder="1" applyAlignment="1">
      <alignment horizontal="right" vertical="center"/>
    </xf>
    <xf numFmtId="180" fontId="9" fillId="33" borderId="10" xfId="80" applyNumberFormat="1" applyFont="1" applyFill="1" applyBorder="1" applyAlignment="1">
      <alignment horizontal="right" vertical="center"/>
    </xf>
    <xf numFmtId="181" fontId="9" fillId="33" borderId="10" xfId="80" applyNumberFormat="1" applyFont="1" applyFill="1" applyBorder="1" applyAlignment="1">
      <alignment horizontal="right" vertical="center"/>
    </xf>
    <xf numFmtId="180" fontId="0" fillId="37" borderId="0" xfId="92" applyNumberFormat="1" applyFont="1" applyFill="1" applyAlignment="1">
      <alignment/>
    </xf>
    <xf numFmtId="1" fontId="6" fillId="33" borderId="13" xfId="0" applyNumberFormat="1" applyFont="1" applyFill="1" applyBorder="1" applyAlignment="1">
      <alignment horizontal="center" vertical="center"/>
    </xf>
    <xf numFmtId="2" fontId="6" fillId="33" borderId="13" xfId="0" applyNumberFormat="1" applyFont="1" applyFill="1" applyBorder="1" applyAlignment="1">
      <alignment horizontal="center" vertical="center" wrapText="1"/>
    </xf>
    <xf numFmtId="2" fontId="6" fillId="37" borderId="13" xfId="0" applyNumberFormat="1" applyFont="1" applyFill="1" applyBorder="1" applyAlignment="1">
      <alignment horizontal="center" vertical="center"/>
    </xf>
    <xf numFmtId="169" fontId="2" fillId="33" borderId="0" xfId="93" applyNumberFormat="1" applyFont="1" applyFill="1" applyAlignment="1">
      <alignment/>
    </xf>
    <xf numFmtId="169" fontId="2" fillId="37" borderId="0" xfId="93" applyNumberFormat="1" applyFont="1" applyFill="1" applyBorder="1" applyAlignment="1">
      <alignment/>
    </xf>
    <xf numFmtId="180" fontId="0" fillId="33" borderId="0" xfId="93" applyNumberFormat="1" applyFill="1" applyAlignment="1">
      <alignment/>
    </xf>
    <xf numFmtId="180" fontId="0" fillId="37" borderId="0" xfId="93" applyNumberFormat="1" applyFill="1" applyBorder="1" applyAlignment="1">
      <alignment/>
    </xf>
    <xf numFmtId="0" fontId="0" fillId="37" borderId="0" xfId="0" applyFill="1" applyBorder="1" applyAlignment="1">
      <alignment horizontal="left"/>
    </xf>
    <xf numFmtId="0" fontId="0" fillId="37" borderId="0" xfId="0" applyFont="1" applyFill="1" applyBorder="1" applyAlignment="1">
      <alignment horizontal="right"/>
    </xf>
    <xf numFmtId="184" fontId="2" fillId="33" borderId="0" xfId="80" applyNumberFormat="1" applyFont="1" applyFill="1" applyAlignment="1">
      <alignment/>
    </xf>
    <xf numFmtId="184" fontId="2" fillId="37" borderId="0" xfId="80" applyNumberFormat="1" applyFont="1" applyFill="1" applyBorder="1" applyAlignment="1">
      <alignment/>
    </xf>
    <xf numFmtId="180" fontId="0" fillId="37" borderId="0" xfId="80" applyNumberFormat="1" applyFont="1" applyFill="1" applyBorder="1" applyAlignment="1">
      <alignment/>
    </xf>
    <xf numFmtId="180" fontId="0" fillId="37" borderId="0" xfId="80" applyNumberFormat="1" applyFont="1" applyFill="1" applyAlignment="1">
      <alignment/>
    </xf>
    <xf numFmtId="180" fontId="0" fillId="37" borderId="0" xfId="93" applyNumberFormat="1" applyFill="1" applyAlignment="1">
      <alignment/>
    </xf>
    <xf numFmtId="180" fontId="0" fillId="37" borderId="0" xfId="93" applyNumberFormat="1" applyFont="1" applyFill="1" applyAlignment="1">
      <alignment/>
    </xf>
    <xf numFmtId="180" fontId="0" fillId="37" borderId="0" xfId="93" applyNumberFormat="1" applyFont="1" applyFill="1" applyBorder="1" applyAlignment="1">
      <alignment/>
    </xf>
    <xf numFmtId="0" fontId="0" fillId="33" borderId="13" xfId="0" applyFill="1" applyBorder="1" applyAlignment="1">
      <alignment/>
    </xf>
    <xf numFmtId="180" fontId="9" fillId="33" borderId="0" xfId="95" applyNumberFormat="1" applyFont="1" applyFill="1" applyBorder="1" applyAlignment="1">
      <alignment/>
    </xf>
    <xf numFmtId="181" fontId="9" fillId="33" borderId="0" xfId="95" applyNumberFormat="1" applyFont="1" applyFill="1" applyBorder="1" applyAlignment="1">
      <alignment/>
    </xf>
    <xf numFmtId="180" fontId="9" fillId="35" borderId="13" xfId="80" applyNumberFormat="1" applyFont="1" applyFill="1" applyBorder="1" applyAlignment="1">
      <alignment/>
    </xf>
    <xf numFmtId="180" fontId="9" fillId="35" borderId="13" xfId="80" applyNumberFormat="1" applyFont="1" applyFill="1" applyBorder="1" applyAlignment="1">
      <alignment horizontal="right"/>
    </xf>
    <xf numFmtId="166" fontId="9" fillId="35" borderId="13" xfId="0" applyNumberFormat="1" applyFont="1" applyFill="1" applyBorder="1" applyAlignment="1">
      <alignment/>
    </xf>
    <xf numFmtId="184" fontId="77" fillId="37" borderId="0" xfId="107" applyNumberFormat="1" applyFill="1">
      <alignment/>
      <protection/>
    </xf>
    <xf numFmtId="49" fontId="96" fillId="37" borderId="23" xfId="80" applyNumberFormat="1" applyFont="1" applyFill="1" applyBorder="1" applyAlignment="1">
      <alignment horizontal="center" vertical="center" wrapText="1"/>
    </xf>
    <xf numFmtId="0" fontId="36" fillId="33" borderId="0" xfId="0" applyFont="1" applyFill="1" applyAlignment="1">
      <alignment horizontal="center"/>
    </xf>
    <xf numFmtId="0" fontId="39" fillId="33" borderId="0" xfId="0" applyFont="1" applyFill="1" applyAlignment="1">
      <alignment horizontal="center"/>
    </xf>
    <xf numFmtId="0" fontId="3" fillId="37" borderId="0" xfId="0" applyFont="1" applyFill="1" applyBorder="1" applyAlignment="1" applyProtection="1">
      <alignment horizontal="left"/>
      <protection/>
    </xf>
    <xf numFmtId="49" fontId="96" fillId="37" borderId="14" xfId="80" applyNumberFormat="1" applyFont="1" applyFill="1" applyBorder="1" applyAlignment="1">
      <alignment horizontal="center" vertical="center" wrapText="1"/>
    </xf>
    <xf numFmtId="49" fontId="96" fillId="37" borderId="13" xfId="80" applyNumberFormat="1" applyFont="1" applyFill="1" applyBorder="1" applyAlignment="1">
      <alignment horizontal="center" vertical="center" wrapText="1"/>
    </xf>
    <xf numFmtId="0" fontId="96" fillId="37" borderId="21" xfId="0" applyFont="1" applyFill="1" applyBorder="1" applyAlignment="1">
      <alignment horizontal="center" vertical="center" wrapText="1"/>
    </xf>
    <xf numFmtId="49" fontId="96" fillId="37" borderId="21" xfId="80" applyNumberFormat="1" applyFont="1" applyFill="1" applyBorder="1" applyAlignment="1">
      <alignment horizontal="center" vertical="center" wrapText="1"/>
    </xf>
    <xf numFmtId="173" fontId="3" fillId="37" borderId="0" xfId="0" applyNumberFormat="1" applyFont="1" applyFill="1" applyBorder="1" applyAlignment="1" applyProtection="1">
      <alignment horizontal="left"/>
      <protection/>
    </xf>
    <xf numFmtId="0" fontId="11" fillId="37" borderId="14" xfId="0" applyFont="1" applyFill="1" applyBorder="1" applyAlignment="1">
      <alignment horizontal="center" vertical="center" wrapText="1"/>
    </xf>
    <xf numFmtId="0" fontId="11" fillId="37" borderId="13" xfId="0" applyFont="1" applyFill="1" applyBorder="1" applyAlignment="1">
      <alignment horizontal="center" vertical="center" wrapText="1"/>
    </xf>
    <xf numFmtId="0" fontId="11" fillId="37" borderId="14" xfId="0" applyFont="1" applyFill="1" applyBorder="1" applyAlignment="1">
      <alignment horizontal="center" vertical="center"/>
    </xf>
    <xf numFmtId="0" fontId="11" fillId="37" borderId="13" xfId="0" applyFont="1" applyFill="1" applyBorder="1" applyAlignment="1">
      <alignment horizontal="center" vertical="center"/>
    </xf>
    <xf numFmtId="49" fontId="46" fillId="41" borderId="0" xfId="0" applyNumberFormat="1" applyFont="1" applyFill="1" applyBorder="1" applyAlignment="1" applyProtection="1">
      <alignment horizontal="left" vertical="center"/>
      <protection/>
    </xf>
    <xf numFmtId="49" fontId="6" fillId="37" borderId="0" xfId="0" applyNumberFormat="1" applyFont="1" applyFill="1" applyBorder="1" applyAlignment="1" applyProtection="1">
      <alignment horizontal="center" vertical="center" wrapText="1"/>
      <protection/>
    </xf>
    <xf numFmtId="49" fontId="6" fillId="37" borderId="10" xfId="0" applyNumberFormat="1" applyFont="1" applyFill="1" applyBorder="1" applyAlignment="1" applyProtection="1">
      <alignment horizontal="center" vertical="center" wrapText="1"/>
      <protection/>
    </xf>
    <xf numFmtId="0" fontId="50" fillId="37" borderId="21" xfId="0" applyFont="1" applyFill="1" applyBorder="1" applyAlignment="1">
      <alignment horizontal="center" vertical="center" wrapText="1"/>
    </xf>
    <xf numFmtId="49" fontId="3" fillId="37" borderId="0" xfId="0" applyNumberFormat="1" applyFont="1" applyFill="1" applyBorder="1" applyAlignment="1" applyProtection="1">
      <alignment horizontal="center"/>
      <protection/>
    </xf>
    <xf numFmtId="3" fontId="0" fillId="33" borderId="0" xfId="108" applyNumberFormat="1" applyFont="1" applyFill="1" applyBorder="1" applyAlignment="1">
      <alignment horizontal="left"/>
      <protection/>
    </xf>
    <xf numFmtId="3" fontId="6" fillId="33" borderId="24" xfId="108" applyNumberFormat="1" applyFont="1" applyFill="1" applyBorder="1" applyAlignment="1" applyProtection="1">
      <alignment horizontal="center"/>
      <protection/>
    </xf>
    <xf numFmtId="0" fontId="3" fillId="33" borderId="0" xfId="108" applyFont="1" applyFill="1" applyBorder="1" applyAlignment="1" applyProtection="1">
      <alignment horizontal="left"/>
      <protection/>
    </xf>
    <xf numFmtId="0" fontId="3" fillId="33" borderId="0" xfId="108" applyFont="1" applyFill="1" applyBorder="1" applyAlignment="1">
      <alignment horizontal="left"/>
      <protection/>
    </xf>
    <xf numFmtId="0" fontId="6" fillId="33" borderId="14" xfId="108" applyFont="1" applyFill="1" applyBorder="1" applyAlignment="1">
      <alignment horizontal="center" vertical="center" wrapText="1"/>
      <protection/>
    </xf>
    <xf numFmtId="0" fontId="6" fillId="33" borderId="13" xfId="108" applyFont="1" applyFill="1" applyBorder="1" applyAlignment="1">
      <alignment horizontal="center" vertical="center" wrapText="1"/>
      <protection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vertical="center"/>
    </xf>
    <xf numFmtId="0" fontId="3" fillId="37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justify" wrapText="1"/>
    </xf>
    <xf numFmtId="0" fontId="6" fillId="34" borderId="0" xfId="0" applyFont="1" applyFill="1" applyBorder="1" applyAlignment="1">
      <alignment horizontal="justify" wrapText="1"/>
    </xf>
    <xf numFmtId="0" fontId="10" fillId="33" borderId="0" xfId="0" applyFont="1" applyFill="1" applyAlignment="1">
      <alignment horizontal="justify"/>
    </xf>
    <xf numFmtId="173" fontId="6" fillId="33" borderId="14" xfId="0" applyNumberFormat="1" applyFont="1" applyFill="1" applyBorder="1" applyAlignment="1" applyProtection="1">
      <alignment horizontal="center" vertical="center"/>
      <protection/>
    </xf>
    <xf numFmtId="173" fontId="6" fillId="33" borderId="0" xfId="0" applyNumberFormat="1" applyFont="1" applyFill="1" applyBorder="1" applyAlignment="1" applyProtection="1">
      <alignment horizontal="center" vertical="center"/>
      <protection/>
    </xf>
    <xf numFmtId="173" fontId="6" fillId="33" borderId="13" xfId="0" applyNumberFormat="1" applyFont="1" applyFill="1" applyBorder="1" applyAlignment="1" applyProtection="1">
      <alignment horizontal="center" vertical="center"/>
      <protection/>
    </xf>
    <xf numFmtId="171" fontId="6" fillId="33" borderId="0" xfId="80" applyNumberFormat="1" applyFont="1" applyFill="1" applyBorder="1" applyAlignment="1">
      <alignment horizontal="center" vertical="center" wrapText="1"/>
    </xf>
    <xf numFmtId="171" fontId="6" fillId="33" borderId="13" xfId="80" applyNumberFormat="1" applyFont="1" applyFill="1" applyBorder="1" applyAlignment="1">
      <alignment horizontal="center" vertical="center" wrapText="1"/>
    </xf>
    <xf numFmtId="37" fontId="6" fillId="33" borderId="21" xfId="111" applyFont="1" applyFill="1" applyBorder="1" applyAlignment="1" applyProtection="1">
      <alignment horizontal="center" vertical="center"/>
      <protection/>
    </xf>
    <xf numFmtId="37" fontId="6" fillId="33" borderId="11" xfId="111" applyFont="1" applyFill="1" applyBorder="1" applyAlignment="1">
      <alignment horizontal="center"/>
      <protection/>
    </xf>
    <xf numFmtId="2" fontId="6" fillId="33" borderId="21" xfId="0" applyNumberFormat="1" applyFont="1" applyFill="1" applyBorder="1" applyAlignment="1">
      <alignment horizontal="center" vertical="center"/>
    </xf>
    <xf numFmtId="0" fontId="102" fillId="37" borderId="0" xfId="0" applyFont="1" applyFill="1" applyAlignment="1">
      <alignment horizontal="center"/>
    </xf>
    <xf numFmtId="0" fontId="6" fillId="33" borderId="0" xfId="0" applyFont="1" applyFill="1" applyBorder="1" applyAlignment="1">
      <alignment wrapText="1"/>
    </xf>
    <xf numFmtId="3" fontId="94" fillId="37" borderId="0" xfId="0" applyNumberFormat="1" applyFont="1" applyFill="1" applyAlignment="1">
      <alignment horizontal="center"/>
    </xf>
    <xf numFmtId="0" fontId="40" fillId="37" borderId="0" xfId="0" applyFont="1" applyFill="1" applyAlignment="1">
      <alignment horizontal="center"/>
    </xf>
    <xf numFmtId="0" fontId="6" fillId="33" borderId="24" xfId="0" applyFont="1" applyFill="1" applyBorder="1" applyAlignment="1">
      <alignment horizontal="center" vertical="center"/>
    </xf>
    <xf numFmtId="173" fontId="6" fillId="33" borderId="14" xfId="0" applyNumberFormat="1" applyFont="1" applyFill="1" applyBorder="1" applyAlignment="1" applyProtection="1">
      <alignment vertical="center"/>
      <protection/>
    </xf>
    <xf numFmtId="173" fontId="6" fillId="33" borderId="0" xfId="0" applyNumberFormat="1" applyFont="1" applyFill="1" applyBorder="1" applyAlignment="1" applyProtection="1">
      <alignment vertical="center"/>
      <protection/>
    </xf>
    <xf numFmtId="173" fontId="6" fillId="33" borderId="13" xfId="0" applyNumberFormat="1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>
      <alignment wrapText="1"/>
    </xf>
    <xf numFmtId="4" fontId="6" fillId="33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Font="1" applyBorder="1" applyAlignment="1">
      <alignment horizontal="center" vertical="center" wrapText="1"/>
    </xf>
    <xf numFmtId="4" fontId="3" fillId="33" borderId="0" xfId="0" applyNumberFormat="1" applyFont="1" applyFill="1" applyBorder="1" applyAlignment="1" applyProtection="1">
      <alignment horizontal="left"/>
      <protection/>
    </xf>
    <xf numFmtId="3" fontId="6" fillId="33" borderId="21" xfId="0" applyNumberFormat="1" applyFont="1" applyFill="1" applyBorder="1" applyAlignment="1">
      <alignment horizontal="center"/>
    </xf>
    <xf numFmtId="4" fontId="6" fillId="33" borderId="14" xfId="0" applyNumberFormat="1" applyFont="1" applyFill="1" applyBorder="1" applyAlignment="1" applyProtection="1">
      <alignment horizontal="center" vertical="center"/>
      <protection/>
    </xf>
    <xf numFmtId="4" fontId="6" fillId="33" borderId="0" xfId="0" applyNumberFormat="1" applyFont="1" applyFill="1" applyBorder="1" applyAlignment="1" applyProtection="1">
      <alignment horizontal="center" vertical="center"/>
      <protection/>
    </xf>
    <xf numFmtId="4" fontId="6" fillId="33" borderId="13" xfId="0" applyNumberFormat="1" applyFont="1" applyFill="1" applyBorder="1" applyAlignment="1" applyProtection="1">
      <alignment horizontal="center" vertical="center"/>
      <protection/>
    </xf>
    <xf numFmtId="3" fontId="6" fillId="33" borderId="11" xfId="0" applyNumberFormat="1" applyFont="1" applyFill="1" applyBorder="1" applyAlignment="1" applyProtection="1">
      <alignment horizontal="center"/>
      <protection/>
    </xf>
    <xf numFmtId="4" fontId="6" fillId="33" borderId="21" xfId="0" applyNumberFormat="1" applyFont="1" applyFill="1" applyBorder="1" applyAlignment="1" applyProtection="1">
      <alignment horizontal="center"/>
      <protection/>
    </xf>
    <xf numFmtId="49" fontId="9" fillId="33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Alignment="1">
      <alignment horizontal="left"/>
    </xf>
    <xf numFmtId="0" fontId="10" fillId="33" borderId="0" xfId="0" applyFont="1" applyFill="1" applyAlignment="1">
      <alignment horizontal="left" wrapText="1"/>
    </xf>
    <xf numFmtId="0" fontId="0" fillId="0" borderId="0" xfId="0" applyAlignment="1">
      <alignment/>
    </xf>
    <xf numFmtId="171" fontId="41" fillId="37" borderId="0" xfId="80" applyNumberFormat="1" applyFont="1" applyFill="1" applyAlignment="1">
      <alignment horizontal="center"/>
    </xf>
    <xf numFmtId="1" fontId="6" fillId="33" borderId="12" xfId="0" applyNumberFormat="1" applyFont="1" applyFill="1" applyBorder="1" applyAlignment="1" applyProtection="1">
      <alignment horizontal="center" vertical="center"/>
      <protection/>
    </xf>
    <xf numFmtId="1" fontId="6" fillId="33" borderId="0" xfId="0" applyNumberFormat="1" applyFont="1" applyFill="1" applyBorder="1" applyAlignment="1" applyProtection="1">
      <alignment horizontal="center" vertical="center"/>
      <protection/>
    </xf>
    <xf numFmtId="1" fontId="6" fillId="33" borderId="13" xfId="0" applyNumberFormat="1" applyFont="1" applyFill="1" applyBorder="1" applyAlignment="1" applyProtection="1">
      <alignment horizontal="center" vertical="center"/>
      <protection/>
    </xf>
    <xf numFmtId="0" fontId="6" fillId="33" borderId="14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/>
    </xf>
    <xf numFmtId="0" fontId="6" fillId="33" borderId="11" xfId="0" applyFont="1" applyFill="1" applyBorder="1" applyAlignment="1" applyProtection="1">
      <alignment horizontal="center"/>
      <protection/>
    </xf>
    <xf numFmtId="173" fontId="3" fillId="37" borderId="0" xfId="99" applyNumberFormat="1" applyFont="1" applyFill="1" applyBorder="1" applyAlignment="1" applyProtection="1">
      <alignment horizontal="left"/>
      <protection/>
    </xf>
    <xf numFmtId="0" fontId="32" fillId="37" borderId="14" xfId="99" applyFont="1" applyFill="1" applyBorder="1" applyAlignment="1">
      <alignment horizontal="center" vertical="center" wrapText="1"/>
      <protection/>
    </xf>
    <xf numFmtId="0" fontId="32" fillId="37" borderId="13" xfId="99" applyFont="1" applyFill="1" applyBorder="1" applyAlignment="1">
      <alignment horizontal="center" vertical="center" wrapText="1"/>
      <protection/>
    </xf>
    <xf numFmtId="0" fontId="32" fillId="37" borderId="14" xfId="99" applyNumberFormat="1" applyFont="1" applyFill="1" applyBorder="1" applyAlignment="1">
      <alignment horizontal="center" vertical="center" wrapText="1"/>
      <protection/>
    </xf>
    <xf numFmtId="0" fontId="32" fillId="37" borderId="13" xfId="99" applyNumberFormat="1" applyFont="1" applyFill="1" applyBorder="1" applyAlignment="1">
      <alignment horizontal="center" vertical="center" wrapText="1"/>
      <protection/>
    </xf>
    <xf numFmtId="173" fontId="3" fillId="37" borderId="21" xfId="99" applyNumberFormat="1" applyFont="1" applyFill="1" applyBorder="1" applyAlignment="1" applyProtection="1">
      <alignment horizontal="center" vertical="center" wrapText="1"/>
      <protection/>
    </xf>
    <xf numFmtId="0" fontId="11" fillId="37" borderId="0" xfId="0" applyFont="1" applyFill="1" applyAlignment="1">
      <alignment horizontal="center" vertical="center" wrapText="1"/>
    </xf>
    <xf numFmtId="3" fontId="94" fillId="37" borderId="0" xfId="0" applyNumberFormat="1" applyFont="1" applyFill="1" applyAlignment="1">
      <alignment vertical="center"/>
    </xf>
    <xf numFmtId="0" fontId="11" fillId="37" borderId="14" xfId="99" applyFont="1" applyFill="1" applyBorder="1" applyAlignment="1">
      <alignment horizontal="center" vertical="center" wrapText="1"/>
      <protection/>
    </xf>
    <xf numFmtId="0" fontId="11" fillId="37" borderId="13" xfId="99" applyFont="1" applyFill="1" applyBorder="1" applyAlignment="1">
      <alignment horizontal="center" vertical="center" wrapText="1"/>
      <protection/>
    </xf>
    <xf numFmtId="173" fontId="11" fillId="37" borderId="21" xfId="99" applyNumberFormat="1" applyFont="1" applyFill="1" applyBorder="1" applyAlignment="1" applyProtection="1">
      <alignment horizontal="center" vertical="center" wrapText="1"/>
      <protection/>
    </xf>
    <xf numFmtId="173" fontId="11" fillId="37" borderId="14" xfId="99" applyNumberFormat="1" applyFont="1" applyFill="1" applyBorder="1" applyAlignment="1" applyProtection="1">
      <alignment horizontal="center" vertical="center" wrapText="1"/>
      <protection/>
    </xf>
    <xf numFmtId="173" fontId="11" fillId="37" borderId="13" xfId="99" applyNumberFormat="1" applyFont="1" applyFill="1" applyBorder="1" applyAlignment="1" applyProtection="1">
      <alignment horizontal="center" vertical="center" wrapText="1"/>
      <protection/>
    </xf>
    <xf numFmtId="0" fontId="99" fillId="37" borderId="0" xfId="106" applyFont="1" applyFill="1" applyAlignment="1">
      <alignment horizontal="center" vertical="center" wrapText="1"/>
      <protection/>
    </xf>
    <xf numFmtId="0" fontId="99" fillId="37" borderId="14" xfId="106" applyFont="1" applyFill="1" applyBorder="1" applyAlignment="1">
      <alignment horizontal="center" vertical="center" wrapText="1"/>
      <protection/>
    </xf>
    <xf numFmtId="0" fontId="99" fillId="37" borderId="0" xfId="106" applyFont="1" applyFill="1" applyBorder="1" applyAlignment="1">
      <alignment horizontal="center" vertical="center" wrapText="1"/>
      <protection/>
    </xf>
    <xf numFmtId="0" fontId="32" fillId="37" borderId="0" xfId="0" applyFont="1" applyFill="1" applyBorder="1" applyAlignment="1">
      <alignment horizontal="center" vertical="center" wrapText="1"/>
    </xf>
    <xf numFmtId="0" fontId="32" fillId="37" borderId="10" xfId="0" applyFont="1" applyFill="1" applyBorder="1" applyAlignment="1">
      <alignment horizontal="center" vertical="center" wrapText="1"/>
    </xf>
    <xf numFmtId="3" fontId="94" fillId="38" borderId="0" xfId="0" applyNumberFormat="1" applyFont="1" applyFill="1" applyAlignment="1">
      <alignment horizontal="center"/>
    </xf>
    <xf numFmtId="173" fontId="3" fillId="8" borderId="11" xfId="99" applyNumberFormat="1" applyFont="1" applyFill="1" applyBorder="1" applyAlignment="1" applyProtection="1">
      <alignment horizontal="center" vertical="center" wrapText="1"/>
      <protection/>
    </xf>
    <xf numFmtId="173" fontId="3" fillId="33" borderId="11" xfId="99" applyNumberFormat="1" applyFont="1" applyFill="1" applyBorder="1" applyAlignment="1" applyProtection="1">
      <alignment horizontal="center" vertical="center" wrapText="1"/>
      <protection/>
    </xf>
    <xf numFmtId="0" fontId="32" fillId="37" borderId="12" xfId="99" applyFont="1" applyFill="1" applyBorder="1" applyAlignment="1">
      <alignment horizontal="center" vertical="center" wrapText="1"/>
      <protection/>
    </xf>
    <xf numFmtId="0" fontId="32" fillId="37" borderId="0" xfId="99" applyFont="1" applyFill="1" applyBorder="1" applyAlignment="1">
      <alignment horizontal="center" vertical="center" wrapText="1"/>
      <protection/>
    </xf>
    <xf numFmtId="0" fontId="32" fillId="37" borderId="10" xfId="99" applyFont="1" applyFill="1" applyBorder="1" applyAlignment="1">
      <alignment horizontal="center" vertical="center" wrapText="1"/>
      <protection/>
    </xf>
    <xf numFmtId="0" fontId="6" fillId="33" borderId="12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7" borderId="10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37" borderId="0" xfId="0" applyFont="1" applyFill="1" applyBorder="1" applyAlignment="1">
      <alignment horizontal="center"/>
    </xf>
    <xf numFmtId="0" fontId="6" fillId="35" borderId="0" xfId="0" applyFont="1" applyFill="1" applyBorder="1" applyAlignment="1">
      <alignment horizontal="left"/>
    </xf>
    <xf numFmtId="0" fontId="6" fillId="33" borderId="24" xfId="0" applyFont="1" applyFill="1" applyBorder="1" applyAlignment="1" applyProtection="1">
      <alignment horizontal="center" vertical="center"/>
      <protection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vertical="center" wrapText="1"/>
    </xf>
    <xf numFmtId="0" fontId="6" fillId="33" borderId="12" xfId="0" applyNumberFormat="1" applyFont="1" applyFill="1" applyBorder="1" applyAlignment="1">
      <alignment horizontal="center" vertical="center"/>
    </xf>
    <xf numFmtId="0" fontId="6" fillId="33" borderId="0" xfId="0" applyNumberFormat="1" applyFont="1" applyFill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center" vertical="center"/>
    </xf>
    <xf numFmtId="0" fontId="6" fillId="37" borderId="24" xfId="0" applyFont="1" applyFill="1" applyBorder="1" applyAlignment="1">
      <alignment horizontal="center"/>
    </xf>
  </cellXfs>
  <cellStyles count="116">
    <cellStyle name="Normal" xfId="0"/>
    <cellStyle name="20% - Énfasis1" xfId="15"/>
    <cellStyle name="20% - Énfasis1 2" xfId="16"/>
    <cellStyle name="20% - Énfasis1 2 2" xfId="17"/>
    <cellStyle name="20% - Énfasis2" xfId="18"/>
    <cellStyle name="20% - Énfasis2 2" xfId="19"/>
    <cellStyle name="20% - Énfasis2 2 2" xfId="20"/>
    <cellStyle name="20% - Énfasis3" xfId="21"/>
    <cellStyle name="20% - Énfasis3 2" xfId="22"/>
    <cellStyle name="20% - Énfasis3 2 2" xfId="23"/>
    <cellStyle name="20% - Énfasis4" xfId="24"/>
    <cellStyle name="20% - Énfasis4 2" xfId="25"/>
    <cellStyle name="20% - Énfasis4 2 2" xfId="26"/>
    <cellStyle name="20% - Énfasis5" xfId="27"/>
    <cellStyle name="20% - Énfasis5 2" xfId="28"/>
    <cellStyle name="20% - Énfasis5 2 2" xfId="29"/>
    <cellStyle name="20% - Énfasis6" xfId="30"/>
    <cellStyle name="20% - Énfasis6 2" xfId="31"/>
    <cellStyle name="20% - Énfasis6 2 2" xfId="32"/>
    <cellStyle name="40% - Énfasis1" xfId="33"/>
    <cellStyle name="40% - Énfasis1 2" xfId="34"/>
    <cellStyle name="40% - Énfasis1 2 2" xfId="35"/>
    <cellStyle name="40% - Énfasis2" xfId="36"/>
    <cellStyle name="40% - Énfasis2 2" xfId="37"/>
    <cellStyle name="40% - Énfasis2 2 2" xfId="38"/>
    <cellStyle name="40% - Énfasis3" xfId="39"/>
    <cellStyle name="40% - Énfasis3 2" xfId="40"/>
    <cellStyle name="40% - Énfasis3 2 2" xfId="41"/>
    <cellStyle name="40% - Énfasis4" xfId="42"/>
    <cellStyle name="40% - Énfasis4 2" xfId="43"/>
    <cellStyle name="40% - Énfasis4 2 2" xfId="44"/>
    <cellStyle name="40% - Énfasis5" xfId="45"/>
    <cellStyle name="40% - Énfasis5 2" xfId="46"/>
    <cellStyle name="40% - Énfasis5 2 2" xfId="47"/>
    <cellStyle name="40% - Énfasis6" xfId="48"/>
    <cellStyle name="40% - Énfasis6 2" xfId="49"/>
    <cellStyle name="40% - Énfasis6 2 2" xfId="50"/>
    <cellStyle name="60% - Énfasis1" xfId="51"/>
    <cellStyle name="60% - Énfasis1 2" xfId="52"/>
    <cellStyle name="60% - Énfasis2" xfId="53"/>
    <cellStyle name="60% - Énfasis3" xfId="54"/>
    <cellStyle name="60% - Énfasis3 2" xfId="55"/>
    <cellStyle name="60% - Énfasis4" xfId="56"/>
    <cellStyle name="60% - Énfasis4 2" xfId="57"/>
    <cellStyle name="60% - Énfasis5" xfId="58"/>
    <cellStyle name="60% - Énfasis6" xfId="59"/>
    <cellStyle name="60% - Énfasis6 2" xfId="60"/>
    <cellStyle name="Buena" xfId="61"/>
    <cellStyle name="Cálculo" xfId="62"/>
    <cellStyle name="Cálculo 2" xfId="63"/>
    <cellStyle name="Celda de comprobación" xfId="64"/>
    <cellStyle name="Celda vinculada" xfId="65"/>
    <cellStyle name="Encabezado 4" xfId="66"/>
    <cellStyle name="Encabezado 4 2" xfId="67"/>
    <cellStyle name="Énfasis1" xfId="68"/>
    <cellStyle name="Énfasis1 2" xfId="69"/>
    <cellStyle name="Énfasis2" xfId="70"/>
    <cellStyle name="Énfasis3" xfId="71"/>
    <cellStyle name="Énfasis4" xfId="72"/>
    <cellStyle name="Énfasis4 2" xfId="73"/>
    <cellStyle name="Énfasis5" xfId="74"/>
    <cellStyle name="Énfasis6" xfId="75"/>
    <cellStyle name="Entrada" xfId="76"/>
    <cellStyle name="Entrada 2" xfId="77"/>
    <cellStyle name="Hyperlink" xfId="78"/>
    <cellStyle name="Incorrecto" xfId="79"/>
    <cellStyle name="Comma" xfId="80"/>
    <cellStyle name="Comma [0]" xfId="81"/>
    <cellStyle name="Millares 2" xfId="82"/>
    <cellStyle name="Millares 2 2" xfId="83"/>
    <cellStyle name="Millares 2 3" xfId="84"/>
    <cellStyle name="Millares 3" xfId="85"/>
    <cellStyle name="Millares 3 2" xfId="86"/>
    <cellStyle name="Millares 4" xfId="87"/>
    <cellStyle name="Millares 5" xfId="88"/>
    <cellStyle name="Millares 6" xfId="89"/>
    <cellStyle name="Millares 7" xfId="90"/>
    <cellStyle name="Millares 8" xfId="91"/>
    <cellStyle name="Millares_Cuadro 2.6 macro" xfId="92"/>
    <cellStyle name="Millares_Cuadro 2.9 macro" xfId="93"/>
    <cellStyle name="Millares_Cuadro 8_1" xfId="94"/>
    <cellStyle name="Millares_Cuadro4.4 macro 2" xfId="95"/>
    <cellStyle name="Currency" xfId="96"/>
    <cellStyle name="Currency [0]" xfId="97"/>
    <cellStyle name="Neutral" xfId="98"/>
    <cellStyle name="Normal 2" xfId="99"/>
    <cellStyle name="Normal 2 2" xfId="100"/>
    <cellStyle name="Normal 3" xfId="101"/>
    <cellStyle name="Normal 3 2" xfId="102"/>
    <cellStyle name="Normal 4" xfId="103"/>
    <cellStyle name="Normal 5" xfId="104"/>
    <cellStyle name="Normal 6" xfId="105"/>
    <cellStyle name="Normal 7" xfId="106"/>
    <cellStyle name="Normal 8" xfId="107"/>
    <cellStyle name="Normal_cuadro 2.2 macro" xfId="108"/>
    <cellStyle name="Normal_cuadro2.3 " xfId="109"/>
    <cellStyle name="Normal_cuadro2.3 _CUCI Rev.3" xfId="110"/>
    <cellStyle name="Normal_cuadro2.5 " xfId="111"/>
    <cellStyle name="Notas" xfId="112"/>
    <cellStyle name="Notas 2" xfId="113"/>
    <cellStyle name="Notas 2 2" xfId="114"/>
    <cellStyle name="Percent" xfId="115"/>
    <cellStyle name="Salida" xfId="116"/>
    <cellStyle name="Salida 2" xfId="117"/>
    <cellStyle name="Texto de advertencia" xfId="118"/>
    <cellStyle name="Texto explicativo" xfId="119"/>
    <cellStyle name="Título" xfId="120"/>
    <cellStyle name="Título 1" xfId="121"/>
    <cellStyle name="Título 1 2" xfId="122"/>
    <cellStyle name="Título 2" xfId="123"/>
    <cellStyle name="Título 2 2" xfId="124"/>
    <cellStyle name="Título 3" xfId="125"/>
    <cellStyle name="Título 3 2" xfId="126"/>
    <cellStyle name="Título 4" xfId="127"/>
    <cellStyle name="Total" xfId="128"/>
    <cellStyle name="Total 2" xfId="1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161925</xdr:rowOff>
    </xdr:from>
    <xdr:to>
      <xdr:col>3</xdr:col>
      <xdr:colOff>714375</xdr:colOff>
      <xdr:row>4</xdr:row>
      <xdr:rowOff>66675</xdr:rowOff>
    </xdr:to>
    <xdr:pic>
      <xdr:nvPicPr>
        <xdr:cNvPr id="1" name="Picture 3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46101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161925</xdr:rowOff>
    </xdr:from>
    <xdr:to>
      <xdr:col>3</xdr:col>
      <xdr:colOff>161925</xdr:colOff>
      <xdr:row>4</xdr:row>
      <xdr:rowOff>66675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44672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133350</xdr:rowOff>
    </xdr:from>
    <xdr:to>
      <xdr:col>3</xdr:col>
      <xdr:colOff>352425</xdr:colOff>
      <xdr:row>5</xdr:row>
      <xdr:rowOff>95250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50006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57150</xdr:rowOff>
    </xdr:from>
    <xdr:to>
      <xdr:col>3</xdr:col>
      <xdr:colOff>942975</xdr:colOff>
      <xdr:row>5</xdr:row>
      <xdr:rowOff>19050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2875"/>
          <a:ext cx="60293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95250</xdr:rowOff>
    </xdr:from>
    <xdr:to>
      <xdr:col>4</xdr:col>
      <xdr:colOff>800100</xdr:colOff>
      <xdr:row>5</xdr:row>
      <xdr:rowOff>95250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42875"/>
          <a:ext cx="42767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123825</xdr:rowOff>
    </xdr:from>
    <xdr:to>
      <xdr:col>5</xdr:col>
      <xdr:colOff>228600</xdr:colOff>
      <xdr:row>5</xdr:row>
      <xdr:rowOff>85725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61925"/>
          <a:ext cx="47529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7</xdr:col>
      <xdr:colOff>152400</xdr:colOff>
      <xdr:row>4</xdr:row>
      <xdr:rowOff>28575</xdr:rowOff>
    </xdr:to>
    <xdr:pic>
      <xdr:nvPicPr>
        <xdr:cNvPr id="1" name="Picture 3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52863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2609850</xdr:colOff>
      <xdr:row>3</xdr:row>
      <xdr:rowOff>171450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7148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3152775</xdr:colOff>
      <xdr:row>4</xdr:row>
      <xdr:rowOff>19050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44862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676275</xdr:colOff>
      <xdr:row>3</xdr:row>
      <xdr:rowOff>104775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146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4476750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96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9525</xdr:rowOff>
    </xdr:from>
    <xdr:to>
      <xdr:col>2</xdr:col>
      <xdr:colOff>2209800</xdr:colOff>
      <xdr:row>4</xdr:row>
      <xdr:rowOff>114300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47339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5</xdr:col>
      <xdr:colOff>171450</xdr:colOff>
      <xdr:row>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9075"/>
          <a:ext cx="43624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14</xdr:row>
      <xdr:rowOff>0</xdr:rowOff>
    </xdr:from>
    <xdr:to>
      <xdr:col>8</xdr:col>
      <xdr:colOff>28575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>
          <a:off x="7010400" y="24193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14</xdr:row>
      <xdr:rowOff>0</xdr:rowOff>
    </xdr:from>
    <xdr:to>
      <xdr:col>18</xdr:col>
      <xdr:colOff>28575</xdr:colOff>
      <xdr:row>14</xdr:row>
      <xdr:rowOff>0</xdr:rowOff>
    </xdr:to>
    <xdr:sp>
      <xdr:nvSpPr>
        <xdr:cNvPr id="2" name="Line 2"/>
        <xdr:cNvSpPr>
          <a:spLocks/>
        </xdr:cNvSpPr>
      </xdr:nvSpPr>
      <xdr:spPr>
        <a:xfrm>
          <a:off x="14144625" y="24193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1</xdr:row>
      <xdr:rowOff>104775</xdr:rowOff>
    </xdr:from>
    <xdr:to>
      <xdr:col>7</xdr:col>
      <xdr:colOff>676275</xdr:colOff>
      <xdr:row>5</xdr:row>
      <xdr:rowOff>104775</xdr:rowOff>
    </xdr:to>
    <xdr:pic>
      <xdr:nvPicPr>
        <xdr:cNvPr id="3" name="Picture 4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65627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14</xdr:row>
      <xdr:rowOff>0</xdr:rowOff>
    </xdr:from>
    <xdr:to>
      <xdr:col>8</xdr:col>
      <xdr:colOff>28575</xdr:colOff>
      <xdr:row>14</xdr:row>
      <xdr:rowOff>0</xdr:rowOff>
    </xdr:to>
    <xdr:sp>
      <xdr:nvSpPr>
        <xdr:cNvPr id="4" name="Line 1"/>
        <xdr:cNvSpPr>
          <a:spLocks/>
        </xdr:cNvSpPr>
      </xdr:nvSpPr>
      <xdr:spPr>
        <a:xfrm>
          <a:off x="7010400" y="24193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14</xdr:row>
      <xdr:rowOff>0</xdr:rowOff>
    </xdr:from>
    <xdr:to>
      <xdr:col>18</xdr:col>
      <xdr:colOff>28575</xdr:colOff>
      <xdr:row>14</xdr:row>
      <xdr:rowOff>0</xdr:rowOff>
    </xdr:to>
    <xdr:sp>
      <xdr:nvSpPr>
        <xdr:cNvPr id="5" name="Line 2"/>
        <xdr:cNvSpPr>
          <a:spLocks/>
        </xdr:cNvSpPr>
      </xdr:nvSpPr>
      <xdr:spPr>
        <a:xfrm>
          <a:off x="14144625" y="24193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</xdr:row>
      <xdr:rowOff>133350</xdr:rowOff>
    </xdr:from>
    <xdr:to>
      <xdr:col>7</xdr:col>
      <xdr:colOff>514350</xdr:colOff>
      <xdr:row>6</xdr:row>
      <xdr:rowOff>19050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80975"/>
          <a:ext cx="60864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15</xdr:row>
      <xdr:rowOff>0</xdr:rowOff>
    </xdr:from>
    <xdr:to>
      <xdr:col>8</xdr:col>
      <xdr:colOff>28575</xdr:colOff>
      <xdr:row>15</xdr:row>
      <xdr:rowOff>0</xdr:rowOff>
    </xdr:to>
    <xdr:sp>
      <xdr:nvSpPr>
        <xdr:cNvPr id="1" name="Line 1"/>
        <xdr:cNvSpPr>
          <a:spLocks/>
        </xdr:cNvSpPr>
      </xdr:nvSpPr>
      <xdr:spPr>
        <a:xfrm>
          <a:off x="7200900" y="24574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15</xdr:row>
      <xdr:rowOff>0</xdr:rowOff>
    </xdr:from>
    <xdr:to>
      <xdr:col>18</xdr:col>
      <xdr:colOff>28575</xdr:colOff>
      <xdr:row>15</xdr:row>
      <xdr:rowOff>0</xdr:rowOff>
    </xdr:to>
    <xdr:sp>
      <xdr:nvSpPr>
        <xdr:cNvPr id="2" name="Line 2"/>
        <xdr:cNvSpPr>
          <a:spLocks/>
        </xdr:cNvSpPr>
      </xdr:nvSpPr>
      <xdr:spPr>
        <a:xfrm>
          <a:off x="14020800" y="24574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9525</xdr:colOff>
      <xdr:row>1</xdr:row>
      <xdr:rowOff>76200</xdr:rowOff>
    </xdr:from>
    <xdr:to>
      <xdr:col>4</xdr:col>
      <xdr:colOff>371475</xdr:colOff>
      <xdr:row>5</xdr:row>
      <xdr:rowOff>76200</xdr:rowOff>
    </xdr:to>
    <xdr:pic>
      <xdr:nvPicPr>
        <xdr:cNvPr id="3" name="Picture 4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52400"/>
          <a:ext cx="46482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15</xdr:row>
      <xdr:rowOff>0</xdr:rowOff>
    </xdr:from>
    <xdr:to>
      <xdr:col>8</xdr:col>
      <xdr:colOff>28575</xdr:colOff>
      <xdr:row>15</xdr:row>
      <xdr:rowOff>0</xdr:rowOff>
    </xdr:to>
    <xdr:sp>
      <xdr:nvSpPr>
        <xdr:cNvPr id="4" name="Line 1"/>
        <xdr:cNvSpPr>
          <a:spLocks/>
        </xdr:cNvSpPr>
      </xdr:nvSpPr>
      <xdr:spPr>
        <a:xfrm>
          <a:off x="7200900" y="24574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15</xdr:row>
      <xdr:rowOff>0</xdr:rowOff>
    </xdr:from>
    <xdr:to>
      <xdr:col>18</xdr:col>
      <xdr:colOff>28575</xdr:colOff>
      <xdr:row>15</xdr:row>
      <xdr:rowOff>0</xdr:rowOff>
    </xdr:to>
    <xdr:sp>
      <xdr:nvSpPr>
        <xdr:cNvPr id="5" name="Line 2"/>
        <xdr:cNvSpPr>
          <a:spLocks/>
        </xdr:cNvSpPr>
      </xdr:nvSpPr>
      <xdr:spPr>
        <a:xfrm>
          <a:off x="14020800" y="24574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133350</xdr:rowOff>
    </xdr:from>
    <xdr:to>
      <xdr:col>3</xdr:col>
      <xdr:colOff>76200</xdr:colOff>
      <xdr:row>4</xdr:row>
      <xdr:rowOff>133350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3350"/>
          <a:ext cx="4743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9525</xdr:rowOff>
    </xdr:from>
    <xdr:to>
      <xdr:col>2</xdr:col>
      <xdr:colOff>2209800</xdr:colOff>
      <xdr:row>4</xdr:row>
      <xdr:rowOff>114300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47339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38100</xdr:colOff>
      <xdr:row>4</xdr:row>
      <xdr:rowOff>123825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49053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5</xdr:col>
      <xdr:colOff>314325</xdr:colOff>
      <xdr:row>4</xdr:row>
      <xdr:rowOff>85725</xdr:rowOff>
    </xdr:to>
    <xdr:pic>
      <xdr:nvPicPr>
        <xdr:cNvPr id="1" name="Picture 5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49434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3</xdr:col>
      <xdr:colOff>504825</xdr:colOff>
      <xdr:row>3</xdr:row>
      <xdr:rowOff>76200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0673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4114800</xdr:colOff>
      <xdr:row>3</xdr:row>
      <xdr:rowOff>285750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45434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13</xdr:row>
      <xdr:rowOff>0</xdr:rowOff>
    </xdr:from>
    <xdr:to>
      <xdr:col>8</xdr:col>
      <xdr:colOff>47625</xdr:colOff>
      <xdr:row>13</xdr:row>
      <xdr:rowOff>0</xdr:rowOff>
    </xdr:to>
    <xdr:sp>
      <xdr:nvSpPr>
        <xdr:cNvPr id="1" name="Line 1"/>
        <xdr:cNvSpPr>
          <a:spLocks/>
        </xdr:cNvSpPr>
      </xdr:nvSpPr>
      <xdr:spPr>
        <a:xfrm>
          <a:off x="6762750" y="2219325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13</xdr:row>
      <xdr:rowOff>0</xdr:rowOff>
    </xdr:from>
    <xdr:to>
      <xdr:col>18</xdr:col>
      <xdr:colOff>47625</xdr:colOff>
      <xdr:row>13</xdr:row>
      <xdr:rowOff>0</xdr:rowOff>
    </xdr:to>
    <xdr:sp>
      <xdr:nvSpPr>
        <xdr:cNvPr id="2" name="Line 2"/>
        <xdr:cNvSpPr>
          <a:spLocks/>
        </xdr:cNvSpPr>
      </xdr:nvSpPr>
      <xdr:spPr>
        <a:xfrm>
          <a:off x="13573125" y="2219325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1</xdr:row>
      <xdr:rowOff>0</xdr:rowOff>
    </xdr:from>
    <xdr:to>
      <xdr:col>5</xdr:col>
      <xdr:colOff>752475</xdr:colOff>
      <xdr:row>5</xdr:row>
      <xdr:rowOff>76200</xdr:rowOff>
    </xdr:to>
    <xdr:pic>
      <xdr:nvPicPr>
        <xdr:cNvPr id="3" name="Picture 4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54864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428625</xdr:colOff>
      <xdr:row>4</xdr:row>
      <xdr:rowOff>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6196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crodriguez\Buzon%20comex\pais%20posara%20tra%20EXPO%20Product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sara"/>
      <sheetName val="Alimentos"/>
      <sheetName val="Alimentos 2"/>
      <sheetName val="Alimentos 3 DEF"/>
      <sheetName val="Banano"/>
      <sheetName val="Azucar"/>
      <sheetName val="Flores"/>
      <sheetName val="Carne"/>
      <sheetName val="Frutas"/>
      <sheetName val="Pescado"/>
      <sheetName val="Cafe"/>
      <sheetName val="COD"/>
    </sheetNames>
    <sheetDataSet>
      <sheetData sheetId="11">
        <row r="1">
          <cell r="A1" t="str">
            <v>Aladi</v>
          </cell>
          <cell r="B1" t="str">
            <v>País</v>
          </cell>
        </row>
        <row r="2">
          <cell r="A2">
            <v>13</v>
          </cell>
          <cell r="B2" t="str">
            <v>Afganistán</v>
          </cell>
        </row>
        <row r="3">
          <cell r="A3">
            <v>15</v>
          </cell>
          <cell r="B3" t="str">
            <v>Aland, Islas</v>
          </cell>
        </row>
        <row r="4">
          <cell r="A4">
            <v>17</v>
          </cell>
          <cell r="B4" t="str">
            <v>Albania</v>
          </cell>
        </row>
        <row r="5">
          <cell r="A5">
            <v>23</v>
          </cell>
          <cell r="B5" t="str">
            <v>Alemania</v>
          </cell>
        </row>
        <row r="6">
          <cell r="A6">
            <v>25</v>
          </cell>
          <cell r="B6" t="str">
            <v>Alemania, República Democrática</v>
          </cell>
        </row>
        <row r="7">
          <cell r="A7">
            <v>37</v>
          </cell>
          <cell r="B7" t="str">
            <v>Andorra</v>
          </cell>
        </row>
        <row r="8">
          <cell r="A8">
            <v>155</v>
          </cell>
          <cell r="B8" t="str">
            <v>Anglonormandas, Islas</v>
          </cell>
        </row>
        <row r="9">
          <cell r="A9">
            <v>40</v>
          </cell>
          <cell r="B9" t="str">
            <v>Angola</v>
          </cell>
        </row>
        <row r="10">
          <cell r="A10">
            <v>41</v>
          </cell>
          <cell r="B10" t="str">
            <v>Anguila</v>
          </cell>
        </row>
        <row r="11">
          <cell r="A11">
            <v>786</v>
          </cell>
          <cell r="B11" t="str">
            <v>Antártica</v>
          </cell>
        </row>
        <row r="12">
          <cell r="A12">
            <v>43</v>
          </cell>
          <cell r="B12" t="str">
            <v>Antigua y Barbuda</v>
          </cell>
        </row>
        <row r="13">
          <cell r="A13">
            <v>47</v>
          </cell>
          <cell r="B13" t="str">
            <v>Antillas Holandesas</v>
          </cell>
        </row>
        <row r="14">
          <cell r="A14">
            <v>53</v>
          </cell>
          <cell r="B14" t="str">
            <v>Arabia Saudita</v>
          </cell>
        </row>
        <row r="15">
          <cell r="A15">
            <v>59</v>
          </cell>
          <cell r="B15" t="str">
            <v>Argelia</v>
          </cell>
        </row>
        <row r="16">
          <cell r="A16">
            <v>63</v>
          </cell>
          <cell r="B16" t="str">
            <v>Argentina</v>
          </cell>
        </row>
        <row r="17">
          <cell r="A17">
            <v>26</v>
          </cell>
          <cell r="B17" t="str">
            <v>Armenia</v>
          </cell>
        </row>
        <row r="18">
          <cell r="A18">
            <v>27</v>
          </cell>
          <cell r="B18" t="str">
            <v>Aruba</v>
          </cell>
        </row>
        <row r="19">
          <cell r="A19">
            <v>69</v>
          </cell>
          <cell r="B19" t="str">
            <v>Australia</v>
          </cell>
        </row>
        <row r="20">
          <cell r="A20">
            <v>72</v>
          </cell>
          <cell r="B20" t="str">
            <v>Austria</v>
          </cell>
        </row>
        <row r="21">
          <cell r="A21">
            <v>74</v>
          </cell>
          <cell r="B21" t="str">
            <v>Azerbaiyán</v>
          </cell>
        </row>
        <row r="22">
          <cell r="A22">
            <v>77</v>
          </cell>
          <cell r="B22" t="str">
            <v>Bahamas</v>
          </cell>
        </row>
        <row r="23">
          <cell r="A23">
            <v>80</v>
          </cell>
          <cell r="B23" t="str">
            <v>Bahrein</v>
          </cell>
        </row>
        <row r="24">
          <cell r="A24">
            <v>81</v>
          </cell>
          <cell r="B24" t="str">
            <v>Bangla Desh</v>
          </cell>
        </row>
        <row r="25">
          <cell r="A25">
            <v>83</v>
          </cell>
          <cell r="B25" t="str">
            <v>Barbados</v>
          </cell>
        </row>
        <row r="26">
          <cell r="A26">
            <v>91</v>
          </cell>
          <cell r="B26" t="str">
            <v>Belarusia</v>
          </cell>
        </row>
        <row r="27">
          <cell r="A27">
            <v>87</v>
          </cell>
          <cell r="B27" t="str">
            <v>Bélgica</v>
          </cell>
        </row>
        <row r="28">
          <cell r="A28">
            <v>88</v>
          </cell>
          <cell r="B28" t="str">
            <v>Belice</v>
          </cell>
        </row>
        <row r="29">
          <cell r="A29">
            <v>229</v>
          </cell>
          <cell r="B29" t="str">
            <v>Benin</v>
          </cell>
        </row>
        <row r="30">
          <cell r="A30">
            <v>90</v>
          </cell>
          <cell r="B30" t="str">
            <v>Bermuda</v>
          </cell>
        </row>
        <row r="31">
          <cell r="A31">
            <v>97</v>
          </cell>
          <cell r="B31" t="str">
            <v>Bolivia</v>
          </cell>
        </row>
        <row r="32">
          <cell r="A32">
            <v>100</v>
          </cell>
          <cell r="B32" t="str">
            <v>Bonaire, Isla</v>
          </cell>
        </row>
        <row r="33">
          <cell r="A33">
            <v>29</v>
          </cell>
          <cell r="B33" t="str">
            <v>Bosnia y Herzegovina</v>
          </cell>
        </row>
        <row r="34">
          <cell r="A34">
            <v>101</v>
          </cell>
          <cell r="B34" t="str">
            <v>Botswana</v>
          </cell>
        </row>
        <row r="35">
          <cell r="A35">
            <v>105</v>
          </cell>
          <cell r="B35" t="str">
            <v>Brasil</v>
          </cell>
        </row>
        <row r="36">
          <cell r="A36">
            <v>108</v>
          </cell>
          <cell r="B36" t="str">
            <v>Brunei Darussalam</v>
          </cell>
        </row>
        <row r="37">
          <cell r="A37">
            <v>111</v>
          </cell>
          <cell r="B37" t="str">
            <v>Bulgaria</v>
          </cell>
        </row>
        <row r="38">
          <cell r="A38">
            <v>31</v>
          </cell>
          <cell r="B38" t="str">
            <v>Burkina Faso</v>
          </cell>
        </row>
        <row r="39">
          <cell r="A39">
            <v>115</v>
          </cell>
          <cell r="B39" t="str">
            <v>Burundi</v>
          </cell>
        </row>
        <row r="40">
          <cell r="A40">
            <v>119</v>
          </cell>
          <cell r="B40" t="str">
            <v>Bután</v>
          </cell>
        </row>
        <row r="41">
          <cell r="A41">
            <v>127</v>
          </cell>
          <cell r="B41" t="str">
            <v>Cabo Verde</v>
          </cell>
        </row>
        <row r="42">
          <cell r="A42">
            <v>137</v>
          </cell>
          <cell r="B42" t="str">
            <v>Caimán, Islas</v>
          </cell>
        </row>
        <row r="43">
          <cell r="A43">
            <v>141</v>
          </cell>
          <cell r="B43" t="str">
            <v>Camboya</v>
          </cell>
        </row>
        <row r="44">
          <cell r="A44">
            <v>145</v>
          </cell>
          <cell r="B44" t="str">
            <v>Camerún</v>
          </cell>
        </row>
        <row r="45">
          <cell r="A45">
            <v>149</v>
          </cell>
          <cell r="B45" t="str">
            <v>Canadá</v>
          </cell>
        </row>
        <row r="46">
          <cell r="A46">
            <v>157</v>
          </cell>
          <cell r="B46" t="str">
            <v>Cantón y Enderburry, Islas</v>
          </cell>
        </row>
        <row r="47">
          <cell r="A47">
            <v>156</v>
          </cell>
          <cell r="B47" t="str">
            <v>Ceilán</v>
          </cell>
        </row>
        <row r="48">
          <cell r="A48">
            <v>640</v>
          </cell>
          <cell r="B48" t="str">
            <v>Centroafricana, Republica</v>
          </cell>
        </row>
        <row r="49">
          <cell r="A49">
            <v>203</v>
          </cell>
          <cell r="B49" t="str">
            <v>Chad</v>
          </cell>
        </row>
        <row r="50">
          <cell r="A50">
            <v>644</v>
          </cell>
          <cell r="B50" t="str">
            <v>República Checa</v>
          </cell>
        </row>
        <row r="51">
          <cell r="A51">
            <v>207</v>
          </cell>
          <cell r="B51" t="str">
            <v>Checoslovaquia</v>
          </cell>
        </row>
        <row r="52">
          <cell r="A52">
            <v>211</v>
          </cell>
          <cell r="B52" t="str">
            <v>Chile</v>
          </cell>
        </row>
        <row r="53">
          <cell r="A53">
            <v>215</v>
          </cell>
          <cell r="B53" t="str">
            <v>China</v>
          </cell>
        </row>
        <row r="54">
          <cell r="A54">
            <v>221</v>
          </cell>
          <cell r="B54" t="str">
            <v>Chipre</v>
          </cell>
        </row>
        <row r="55">
          <cell r="A55">
            <v>165</v>
          </cell>
          <cell r="B55" t="str">
            <v>Cocos (Keeling), Islas</v>
          </cell>
        </row>
        <row r="56">
          <cell r="A56">
            <v>169</v>
          </cell>
          <cell r="B56" t="str">
            <v>Colombia</v>
          </cell>
        </row>
        <row r="57">
          <cell r="A57">
            <v>173</v>
          </cell>
          <cell r="B57" t="str">
            <v>Comoras</v>
          </cell>
        </row>
        <row r="58">
          <cell r="A58">
            <v>177</v>
          </cell>
          <cell r="B58" t="str">
            <v>Congo</v>
          </cell>
        </row>
        <row r="59">
          <cell r="A59">
            <v>888</v>
          </cell>
          <cell r="B59" t="str">
            <v>Congo, República Democrática del</v>
          </cell>
        </row>
        <row r="60">
          <cell r="A60">
            <v>183</v>
          </cell>
          <cell r="B60" t="str">
            <v>Cook, Islas</v>
          </cell>
        </row>
        <row r="61">
          <cell r="A61">
            <v>190</v>
          </cell>
          <cell r="B61" t="str">
            <v>Corea, República de</v>
          </cell>
        </row>
        <row r="62">
          <cell r="A62">
            <v>187</v>
          </cell>
          <cell r="B62" t="str">
            <v>Corea, República Democrática </v>
          </cell>
        </row>
        <row r="63">
          <cell r="A63">
            <v>193</v>
          </cell>
          <cell r="B63" t="str">
            <v>Costa de Marfil</v>
          </cell>
        </row>
        <row r="64">
          <cell r="A64">
            <v>196</v>
          </cell>
          <cell r="B64" t="str">
            <v>Costa Rica</v>
          </cell>
        </row>
        <row r="65">
          <cell r="A65">
            <v>198</v>
          </cell>
          <cell r="B65" t="str">
            <v>Croacia</v>
          </cell>
        </row>
        <row r="66">
          <cell r="A66">
            <v>199</v>
          </cell>
          <cell r="B66" t="str">
            <v>Cuba</v>
          </cell>
        </row>
        <row r="67">
          <cell r="A67">
            <v>201</v>
          </cell>
          <cell r="B67" t="str">
            <v>Curazao, Isla</v>
          </cell>
        </row>
        <row r="68">
          <cell r="A68">
            <v>232</v>
          </cell>
          <cell r="B68" t="str">
            <v>Dinamarca</v>
          </cell>
        </row>
        <row r="69">
          <cell r="A69">
            <v>783</v>
          </cell>
          <cell r="B69" t="str">
            <v>Djibouti</v>
          </cell>
        </row>
        <row r="70">
          <cell r="A70">
            <v>235</v>
          </cell>
          <cell r="B70" t="str">
            <v>Dominica</v>
          </cell>
        </row>
        <row r="71">
          <cell r="A71">
            <v>647</v>
          </cell>
          <cell r="B71" t="str">
            <v>República Dominicana </v>
          </cell>
        </row>
        <row r="72">
          <cell r="A72">
            <v>239</v>
          </cell>
          <cell r="B72" t="str">
            <v>Ecuador</v>
          </cell>
        </row>
        <row r="73">
          <cell r="A73">
            <v>240</v>
          </cell>
          <cell r="B73" t="str">
            <v>Egipto</v>
          </cell>
        </row>
        <row r="74">
          <cell r="A74">
            <v>242</v>
          </cell>
          <cell r="B74" t="str">
            <v>El Salvador</v>
          </cell>
        </row>
        <row r="75">
          <cell r="A75">
            <v>244</v>
          </cell>
          <cell r="B75" t="str">
            <v>Emiratos Árabes Unidos</v>
          </cell>
        </row>
        <row r="76">
          <cell r="A76">
            <v>243</v>
          </cell>
          <cell r="B76" t="str">
            <v>Eritrea</v>
          </cell>
        </row>
        <row r="77">
          <cell r="A77">
            <v>629</v>
          </cell>
          <cell r="B77" t="str">
            <v>Escocia</v>
          </cell>
        </row>
        <row r="78">
          <cell r="A78">
            <v>246</v>
          </cell>
          <cell r="B78" t="str">
            <v>Eslovaquia</v>
          </cell>
        </row>
        <row r="79">
          <cell r="A79">
            <v>247</v>
          </cell>
          <cell r="B79" t="str">
            <v>Eslovenia</v>
          </cell>
        </row>
        <row r="80">
          <cell r="A80">
            <v>245</v>
          </cell>
          <cell r="B80" t="str">
            <v>España</v>
          </cell>
        </row>
        <row r="81">
          <cell r="A81">
            <v>249</v>
          </cell>
          <cell r="B81" t="str">
            <v>Estados Unidos</v>
          </cell>
        </row>
        <row r="82">
          <cell r="A82">
            <v>251</v>
          </cell>
          <cell r="B82" t="str">
            <v>Estonia</v>
          </cell>
        </row>
        <row r="83">
          <cell r="A83">
            <v>253</v>
          </cell>
          <cell r="B83" t="str">
            <v>Etiopia</v>
          </cell>
        </row>
        <row r="84">
          <cell r="A84">
            <v>259</v>
          </cell>
          <cell r="B84" t="str">
            <v>Feroe, Islas</v>
          </cell>
        </row>
        <row r="85">
          <cell r="A85">
            <v>870</v>
          </cell>
          <cell r="B85" t="str">
            <v>Fiji</v>
          </cell>
        </row>
        <row r="86">
          <cell r="A86">
            <v>267</v>
          </cell>
          <cell r="B86" t="str">
            <v>Filipinas</v>
          </cell>
        </row>
        <row r="87">
          <cell r="A87">
            <v>271</v>
          </cell>
          <cell r="B87" t="str">
            <v>Finlandia</v>
          </cell>
        </row>
        <row r="88">
          <cell r="A88">
            <v>275</v>
          </cell>
          <cell r="B88" t="str">
            <v>Francia</v>
          </cell>
        </row>
        <row r="89">
          <cell r="A89">
            <v>281</v>
          </cell>
          <cell r="B89" t="str">
            <v>Gabón</v>
          </cell>
        </row>
        <row r="90">
          <cell r="A90">
            <v>285</v>
          </cell>
          <cell r="B90" t="str">
            <v>Gambia</v>
          </cell>
        </row>
        <row r="91">
          <cell r="A91">
            <v>287</v>
          </cell>
          <cell r="B91" t="str">
            <v>Georgia</v>
          </cell>
        </row>
        <row r="92">
          <cell r="A92">
            <v>289</v>
          </cell>
          <cell r="B92" t="str">
            <v>Ghana</v>
          </cell>
        </row>
        <row r="93">
          <cell r="A93">
            <v>293</v>
          </cell>
          <cell r="B93" t="str">
            <v>Gibraltar</v>
          </cell>
        </row>
        <row r="94">
          <cell r="A94">
            <v>297</v>
          </cell>
          <cell r="B94" t="str">
            <v>Granada</v>
          </cell>
        </row>
        <row r="95">
          <cell r="A95">
            <v>301</v>
          </cell>
          <cell r="B95" t="str">
            <v>Grecia</v>
          </cell>
        </row>
        <row r="96">
          <cell r="A96">
            <v>305</v>
          </cell>
          <cell r="B96" t="str">
            <v>Groenlandia</v>
          </cell>
        </row>
        <row r="97">
          <cell r="A97">
            <v>309</v>
          </cell>
          <cell r="B97" t="str">
            <v>Guadalupe</v>
          </cell>
        </row>
        <row r="98">
          <cell r="A98">
            <v>313</v>
          </cell>
          <cell r="B98" t="str">
            <v>Guam</v>
          </cell>
        </row>
        <row r="99">
          <cell r="A99">
            <v>317</v>
          </cell>
          <cell r="B99" t="str">
            <v>Guatemala</v>
          </cell>
        </row>
        <row r="100">
          <cell r="A100">
            <v>325</v>
          </cell>
          <cell r="B100" t="str">
            <v>Guayana Francesa</v>
          </cell>
        </row>
        <row r="101">
          <cell r="A101">
            <v>329</v>
          </cell>
          <cell r="B101" t="str">
            <v>Guinea</v>
          </cell>
        </row>
        <row r="102">
          <cell r="A102">
            <v>331</v>
          </cell>
          <cell r="B102" t="str">
            <v>Guinea Ecuatorial</v>
          </cell>
        </row>
        <row r="103">
          <cell r="A103">
            <v>334</v>
          </cell>
          <cell r="B103" t="str">
            <v>Guinea-Bissau</v>
          </cell>
        </row>
        <row r="104">
          <cell r="A104">
            <v>337</v>
          </cell>
          <cell r="B104" t="str">
            <v>Guyana</v>
          </cell>
        </row>
        <row r="105">
          <cell r="A105">
            <v>341</v>
          </cell>
          <cell r="B105" t="str">
            <v>Haití</v>
          </cell>
        </row>
        <row r="106">
          <cell r="A106">
            <v>345</v>
          </cell>
          <cell r="B106" t="str">
            <v>Honduras</v>
          </cell>
        </row>
        <row r="107">
          <cell r="A107">
            <v>351</v>
          </cell>
          <cell r="B107" t="str">
            <v>Hong Kong</v>
          </cell>
        </row>
        <row r="108">
          <cell r="A108">
            <v>355</v>
          </cell>
          <cell r="B108" t="str">
            <v>Hungría</v>
          </cell>
        </row>
        <row r="109">
          <cell r="A109">
            <v>361</v>
          </cell>
          <cell r="B109" t="str">
            <v>India</v>
          </cell>
        </row>
        <row r="110">
          <cell r="A110">
            <v>365</v>
          </cell>
          <cell r="B110" t="str">
            <v>Indonesia</v>
          </cell>
        </row>
        <row r="111">
          <cell r="A111">
            <v>369</v>
          </cell>
          <cell r="B111" t="str">
            <v>Irak</v>
          </cell>
        </row>
        <row r="112">
          <cell r="A112">
            <v>372</v>
          </cell>
          <cell r="B112" t="str">
            <v>Irán, República Islámica de</v>
          </cell>
        </row>
        <row r="113">
          <cell r="A113">
            <v>375</v>
          </cell>
          <cell r="B113" t="str">
            <v>Irlanda</v>
          </cell>
        </row>
        <row r="114">
          <cell r="A114">
            <v>379</v>
          </cell>
          <cell r="B114" t="str">
            <v>Islandia</v>
          </cell>
        </row>
        <row r="115">
          <cell r="A115">
            <v>383</v>
          </cell>
          <cell r="B115" t="str">
            <v>Israel</v>
          </cell>
        </row>
        <row r="116">
          <cell r="A116">
            <v>386</v>
          </cell>
          <cell r="B116" t="str">
            <v>Italia</v>
          </cell>
        </row>
        <row r="117">
          <cell r="A117">
            <v>391</v>
          </cell>
          <cell r="B117" t="str">
            <v>Jamaica</v>
          </cell>
        </row>
        <row r="118">
          <cell r="A118">
            <v>399</v>
          </cell>
          <cell r="B118" t="str">
            <v>Japón</v>
          </cell>
        </row>
        <row r="119">
          <cell r="A119">
            <v>395</v>
          </cell>
          <cell r="B119" t="str">
            <v>Johnston, islas</v>
          </cell>
        </row>
        <row r="120">
          <cell r="A120">
            <v>403</v>
          </cell>
          <cell r="B120" t="str">
            <v>Jordania</v>
          </cell>
        </row>
        <row r="121">
          <cell r="A121">
            <v>406</v>
          </cell>
          <cell r="B121" t="str">
            <v>Kazajstán</v>
          </cell>
        </row>
        <row r="122">
          <cell r="A122">
            <v>410</v>
          </cell>
          <cell r="B122" t="str">
            <v>Kenia</v>
          </cell>
        </row>
        <row r="123">
          <cell r="A123">
            <v>412</v>
          </cell>
          <cell r="B123" t="str">
            <v>Kirguistan</v>
          </cell>
        </row>
        <row r="124">
          <cell r="A124">
            <v>411</v>
          </cell>
          <cell r="B124" t="str">
            <v>Kiribati</v>
          </cell>
        </row>
        <row r="125">
          <cell r="A125">
            <v>413</v>
          </cell>
          <cell r="B125" t="str">
            <v>Kuwait</v>
          </cell>
        </row>
        <row r="126">
          <cell r="A126">
            <v>420</v>
          </cell>
          <cell r="B126" t="str">
            <v>Laos, República Popular Democrática</v>
          </cell>
        </row>
        <row r="127">
          <cell r="A127">
            <v>426</v>
          </cell>
          <cell r="B127" t="str">
            <v>Lesotho</v>
          </cell>
        </row>
        <row r="128">
          <cell r="A128">
            <v>429</v>
          </cell>
          <cell r="B128" t="str">
            <v>Letonia</v>
          </cell>
        </row>
        <row r="129">
          <cell r="A129">
            <v>431</v>
          </cell>
          <cell r="B129" t="str">
            <v>Líbano</v>
          </cell>
        </row>
        <row r="130">
          <cell r="A130">
            <v>434</v>
          </cell>
          <cell r="B130" t="str">
            <v>Liberia</v>
          </cell>
        </row>
        <row r="131">
          <cell r="A131">
            <v>438</v>
          </cell>
          <cell r="B131" t="str">
            <v>Libia</v>
          </cell>
        </row>
        <row r="132">
          <cell r="A132">
            <v>440</v>
          </cell>
          <cell r="B132" t="str">
            <v>Liechtenstein</v>
          </cell>
        </row>
        <row r="133">
          <cell r="A133">
            <v>443</v>
          </cell>
          <cell r="B133" t="str">
            <v>Lituania</v>
          </cell>
        </row>
        <row r="134">
          <cell r="A134">
            <v>445</v>
          </cell>
          <cell r="B134" t="str">
            <v>Luxemburgo</v>
          </cell>
        </row>
        <row r="135">
          <cell r="A135">
            <v>447</v>
          </cell>
          <cell r="B135" t="str">
            <v>Macao</v>
          </cell>
        </row>
        <row r="136">
          <cell r="A136">
            <v>448</v>
          </cell>
          <cell r="B136" t="str">
            <v>Macedonia</v>
          </cell>
        </row>
        <row r="137">
          <cell r="A137">
            <v>450</v>
          </cell>
          <cell r="B137" t="str">
            <v>Madagascar</v>
          </cell>
        </row>
        <row r="138">
          <cell r="A138">
            <v>455</v>
          </cell>
          <cell r="B138" t="str">
            <v>Malasia</v>
          </cell>
        </row>
        <row r="139">
          <cell r="A139">
            <v>587</v>
          </cell>
          <cell r="B139" t="str">
            <v>Malasia, Península de</v>
          </cell>
        </row>
        <row r="140">
          <cell r="A140">
            <v>458</v>
          </cell>
          <cell r="B140" t="str">
            <v>Malawi</v>
          </cell>
        </row>
        <row r="141">
          <cell r="A141">
            <v>461</v>
          </cell>
          <cell r="B141" t="str">
            <v>Maldivas</v>
          </cell>
        </row>
        <row r="142">
          <cell r="A142">
            <v>464</v>
          </cell>
          <cell r="B142" t="str">
            <v>Mali</v>
          </cell>
        </row>
        <row r="143">
          <cell r="A143">
            <v>467</v>
          </cell>
          <cell r="B143" t="str">
            <v>Malta</v>
          </cell>
        </row>
        <row r="144">
          <cell r="A144">
            <v>469</v>
          </cell>
          <cell r="B144" t="str">
            <v>Marianas del Norte, Islas</v>
          </cell>
        </row>
        <row r="145">
          <cell r="A145">
            <v>474</v>
          </cell>
          <cell r="B145" t="str">
            <v>Marruecos</v>
          </cell>
        </row>
        <row r="146">
          <cell r="A146">
            <v>472</v>
          </cell>
          <cell r="B146" t="str">
            <v>Marshall, Islas</v>
          </cell>
        </row>
        <row r="147">
          <cell r="A147">
            <v>477</v>
          </cell>
          <cell r="B147" t="str">
            <v>Martinica</v>
          </cell>
        </row>
        <row r="148">
          <cell r="A148">
            <v>485</v>
          </cell>
          <cell r="B148" t="str">
            <v>Mauricio</v>
          </cell>
        </row>
        <row r="149">
          <cell r="A149">
            <v>488</v>
          </cell>
          <cell r="B149" t="str">
            <v>Mauritania</v>
          </cell>
        </row>
        <row r="150">
          <cell r="A150">
            <v>493</v>
          </cell>
          <cell r="B150" t="str">
            <v>México</v>
          </cell>
        </row>
        <row r="151">
          <cell r="A151">
            <v>494</v>
          </cell>
          <cell r="B151" t="str">
            <v>Micronesia, Estados Federados de</v>
          </cell>
        </row>
        <row r="152">
          <cell r="A152">
            <v>495</v>
          </cell>
          <cell r="B152" t="str">
            <v>Midway, islas</v>
          </cell>
        </row>
        <row r="153">
          <cell r="A153">
            <v>496</v>
          </cell>
          <cell r="B153" t="str">
            <v>Moldavia, República de</v>
          </cell>
        </row>
        <row r="154">
          <cell r="A154">
            <v>498</v>
          </cell>
          <cell r="B154" t="str">
            <v>Mónaco</v>
          </cell>
        </row>
        <row r="155">
          <cell r="A155">
            <v>497</v>
          </cell>
          <cell r="B155" t="str">
            <v>Mongolia</v>
          </cell>
        </row>
        <row r="156">
          <cell r="A156">
            <v>501</v>
          </cell>
          <cell r="B156" t="str">
            <v>Montserrat</v>
          </cell>
        </row>
        <row r="157">
          <cell r="A157">
            <v>505</v>
          </cell>
          <cell r="B157" t="str">
            <v>Mozambique</v>
          </cell>
        </row>
        <row r="158">
          <cell r="A158">
            <v>93</v>
          </cell>
          <cell r="B158" t="str">
            <v>Myanmar</v>
          </cell>
        </row>
        <row r="159">
          <cell r="A159">
            <v>507</v>
          </cell>
          <cell r="B159" t="str">
            <v>Namibia</v>
          </cell>
        </row>
        <row r="160">
          <cell r="A160">
            <v>508</v>
          </cell>
          <cell r="B160" t="str">
            <v>Nauru</v>
          </cell>
        </row>
        <row r="161">
          <cell r="A161">
            <v>511</v>
          </cell>
          <cell r="B161" t="str">
            <v>Navidad (Christmas), Isla</v>
          </cell>
        </row>
        <row r="162">
          <cell r="A162">
            <v>517</v>
          </cell>
          <cell r="B162" t="str">
            <v>Nepal</v>
          </cell>
        </row>
        <row r="163">
          <cell r="A163">
            <v>521</v>
          </cell>
          <cell r="B163" t="str">
            <v>Nicaragua</v>
          </cell>
        </row>
        <row r="164">
          <cell r="A164">
            <v>525</v>
          </cell>
          <cell r="B164" t="str">
            <v>Níger</v>
          </cell>
        </row>
        <row r="165">
          <cell r="A165">
            <v>528</v>
          </cell>
          <cell r="B165" t="str">
            <v>Nigeria</v>
          </cell>
        </row>
        <row r="166">
          <cell r="A166">
            <v>531</v>
          </cell>
          <cell r="B166" t="str">
            <v>Niue</v>
          </cell>
        </row>
        <row r="167">
          <cell r="A167">
            <v>535</v>
          </cell>
          <cell r="B167" t="str">
            <v>Norfolk, Islas</v>
          </cell>
        </row>
        <row r="168">
          <cell r="A168">
            <v>538</v>
          </cell>
          <cell r="B168" t="str">
            <v>Noruega</v>
          </cell>
        </row>
        <row r="169">
          <cell r="A169">
            <v>542</v>
          </cell>
          <cell r="B169" t="str">
            <v>Nueva Caledonia</v>
          </cell>
        </row>
        <row r="170">
          <cell r="A170">
            <v>548</v>
          </cell>
          <cell r="B170" t="str">
            <v>Nueva Zelandia</v>
          </cell>
        </row>
        <row r="171">
          <cell r="A171">
            <v>556</v>
          </cell>
          <cell r="B171" t="str">
            <v>Oman</v>
          </cell>
        </row>
        <row r="172">
          <cell r="A172">
            <v>563</v>
          </cell>
          <cell r="B172" t="str">
            <v>Pacifico, Islas administradas por USA</v>
          </cell>
        </row>
        <row r="173">
          <cell r="A173">
            <v>566</v>
          </cell>
          <cell r="B173" t="str">
            <v>Pacifico, Islas del</v>
          </cell>
        </row>
        <row r="174">
          <cell r="A174">
            <v>573</v>
          </cell>
          <cell r="B174" t="str">
            <v>Países Bajos</v>
          </cell>
        </row>
        <row r="175">
          <cell r="A175">
            <v>999</v>
          </cell>
          <cell r="B175" t="str">
            <v>Países no precisados en otra parte y desconocidos</v>
          </cell>
        </row>
        <row r="176">
          <cell r="A176">
            <v>576</v>
          </cell>
          <cell r="B176" t="str">
            <v>Pakistán</v>
          </cell>
        </row>
        <row r="177">
          <cell r="A177">
            <v>578</v>
          </cell>
          <cell r="B177" t="str">
            <v>Palau</v>
          </cell>
        </row>
        <row r="178">
          <cell r="A178">
            <v>580</v>
          </cell>
          <cell r="B178" t="str">
            <v>Panamá</v>
          </cell>
        </row>
        <row r="179">
          <cell r="A179">
            <v>545</v>
          </cell>
          <cell r="B179" t="str">
            <v>Papua Nueva Guinea</v>
          </cell>
        </row>
        <row r="180">
          <cell r="A180">
            <v>586</v>
          </cell>
          <cell r="B180" t="str">
            <v>Paraguay</v>
          </cell>
        </row>
        <row r="181">
          <cell r="A181">
            <v>589</v>
          </cell>
          <cell r="B181" t="str">
            <v>Perú</v>
          </cell>
        </row>
        <row r="182">
          <cell r="A182">
            <v>593</v>
          </cell>
          <cell r="B182" t="str">
            <v>Pitcairn</v>
          </cell>
        </row>
        <row r="183">
          <cell r="A183">
            <v>599</v>
          </cell>
          <cell r="B183" t="str">
            <v>Polinesia Francesa</v>
          </cell>
        </row>
        <row r="184">
          <cell r="A184">
            <v>603</v>
          </cell>
          <cell r="B184" t="str">
            <v>Polonia</v>
          </cell>
        </row>
        <row r="185">
          <cell r="A185">
            <v>607</v>
          </cell>
          <cell r="B185" t="str">
            <v>Portugal</v>
          </cell>
        </row>
        <row r="186">
          <cell r="A186">
            <v>611</v>
          </cell>
          <cell r="B186" t="str">
            <v>Puerto Rico</v>
          </cell>
        </row>
        <row r="187">
          <cell r="A187">
            <v>618</v>
          </cell>
          <cell r="B187" t="str">
            <v>Qatar</v>
          </cell>
        </row>
        <row r="188">
          <cell r="A188">
            <v>628</v>
          </cell>
          <cell r="B188" t="str">
            <v>Reino Unido </v>
          </cell>
        </row>
        <row r="189">
          <cell r="A189">
            <v>628</v>
          </cell>
          <cell r="B189" t="str">
            <v>Reino Unido </v>
          </cell>
        </row>
        <row r="190">
          <cell r="A190">
            <v>628</v>
          </cell>
          <cell r="B190" t="str">
            <v>Reino Unido </v>
          </cell>
        </row>
        <row r="191">
          <cell r="A191">
            <v>660</v>
          </cell>
          <cell r="B191" t="str">
            <v>Reunión</v>
          </cell>
        </row>
        <row r="192">
          <cell r="A192">
            <v>675</v>
          </cell>
          <cell r="B192" t="str">
            <v>Ruanda</v>
          </cell>
        </row>
        <row r="193">
          <cell r="A193">
            <v>670</v>
          </cell>
          <cell r="B193" t="str">
            <v>Rumania</v>
          </cell>
        </row>
        <row r="194">
          <cell r="A194">
            <v>676</v>
          </cell>
          <cell r="B194" t="str">
            <v>Rusia, Federación de</v>
          </cell>
        </row>
        <row r="195">
          <cell r="A195">
            <v>685</v>
          </cell>
          <cell r="B195" t="str">
            <v>Sahara Occidental</v>
          </cell>
        </row>
        <row r="196">
          <cell r="A196">
            <v>677</v>
          </cell>
          <cell r="B196" t="str">
            <v>Salomón, Islas</v>
          </cell>
        </row>
        <row r="197">
          <cell r="A197">
            <v>687</v>
          </cell>
          <cell r="B197" t="str">
            <v>Samoa</v>
          </cell>
        </row>
        <row r="198">
          <cell r="A198">
            <v>690</v>
          </cell>
          <cell r="B198" t="str">
            <v>Samoa Americana</v>
          </cell>
        </row>
        <row r="199">
          <cell r="A199">
            <v>695</v>
          </cell>
          <cell r="B199" t="str">
            <v>San Cristóbal y Nieves</v>
          </cell>
        </row>
        <row r="200">
          <cell r="A200">
            <v>697</v>
          </cell>
          <cell r="B200" t="str">
            <v>San Marino</v>
          </cell>
        </row>
        <row r="201">
          <cell r="A201">
            <v>700</v>
          </cell>
          <cell r="B201" t="str">
            <v>San Pedro y Miquelon</v>
          </cell>
        </row>
        <row r="202">
          <cell r="A202">
            <v>705</v>
          </cell>
          <cell r="B202" t="str">
            <v>San Vicente y las Granadinas</v>
          </cell>
        </row>
        <row r="203">
          <cell r="A203">
            <v>710</v>
          </cell>
          <cell r="B203" t="str">
            <v>Santa Elena</v>
          </cell>
        </row>
        <row r="204">
          <cell r="A204">
            <v>715</v>
          </cell>
          <cell r="B204" t="str">
            <v>Santa Lucia</v>
          </cell>
        </row>
        <row r="205">
          <cell r="A205">
            <v>159</v>
          </cell>
          <cell r="B205" t="str">
            <v>Santa Sede</v>
          </cell>
        </row>
        <row r="206">
          <cell r="A206">
            <v>720</v>
          </cell>
          <cell r="B206" t="str">
            <v>Santo Tome y Príncipe</v>
          </cell>
        </row>
        <row r="207">
          <cell r="A207">
            <v>728</v>
          </cell>
          <cell r="B207" t="str">
            <v>Senegal</v>
          </cell>
        </row>
        <row r="208">
          <cell r="A208">
            <v>731</v>
          </cell>
          <cell r="B208" t="str">
            <v>Seychelles</v>
          </cell>
        </row>
        <row r="209">
          <cell r="A209">
            <v>735</v>
          </cell>
          <cell r="B209" t="str">
            <v>Sierra Leona</v>
          </cell>
        </row>
        <row r="210">
          <cell r="A210">
            <v>741</v>
          </cell>
          <cell r="B210" t="str">
            <v>Singapur</v>
          </cell>
        </row>
        <row r="211">
          <cell r="A211">
            <v>744</v>
          </cell>
          <cell r="B211" t="str">
            <v>Siria, República Árabe</v>
          </cell>
        </row>
        <row r="212">
          <cell r="A212">
            <v>748</v>
          </cell>
          <cell r="B212" t="str">
            <v>Somalia</v>
          </cell>
        </row>
        <row r="213">
          <cell r="A213">
            <v>750</v>
          </cell>
          <cell r="B213" t="str">
            <v>Sri Lanka</v>
          </cell>
        </row>
        <row r="214">
          <cell r="A214">
            <v>756</v>
          </cell>
          <cell r="B214" t="str">
            <v>Sudáfrica</v>
          </cell>
        </row>
        <row r="215">
          <cell r="A215">
            <v>759</v>
          </cell>
          <cell r="B215" t="str">
            <v>Sudan</v>
          </cell>
        </row>
        <row r="216">
          <cell r="A216">
            <v>764</v>
          </cell>
          <cell r="B216" t="str">
            <v>Suecia</v>
          </cell>
        </row>
        <row r="217">
          <cell r="A217">
            <v>767</v>
          </cell>
          <cell r="B217" t="str">
            <v>Suiza</v>
          </cell>
        </row>
        <row r="218">
          <cell r="A218">
            <v>770</v>
          </cell>
          <cell r="B218" t="str">
            <v>Surinam</v>
          </cell>
        </row>
        <row r="219">
          <cell r="A219">
            <v>773</v>
          </cell>
          <cell r="B219" t="str">
            <v>Swazilandia</v>
          </cell>
        </row>
        <row r="220">
          <cell r="A220">
            <v>776</v>
          </cell>
          <cell r="B220" t="str">
            <v>Tailandia</v>
          </cell>
        </row>
        <row r="221">
          <cell r="A221">
            <v>218</v>
          </cell>
          <cell r="B221" t="str">
            <v>Taiwán, Provincia de China</v>
          </cell>
        </row>
        <row r="222">
          <cell r="A222">
            <v>780</v>
          </cell>
          <cell r="B222" t="str">
            <v>Tanzania, República Unida de</v>
          </cell>
        </row>
        <row r="223">
          <cell r="A223">
            <v>774</v>
          </cell>
          <cell r="B223" t="str">
            <v>Tayikistán</v>
          </cell>
        </row>
        <row r="224">
          <cell r="A224">
            <v>787</v>
          </cell>
          <cell r="B224" t="str">
            <v>Territorio Británico del Océano indico</v>
          </cell>
        </row>
        <row r="225">
          <cell r="A225">
            <v>785</v>
          </cell>
          <cell r="B225" t="str">
            <v>Territorio Palestino Ocupado</v>
          </cell>
        </row>
        <row r="226">
          <cell r="A226">
            <v>788</v>
          </cell>
          <cell r="B226" t="str">
            <v>Timor del Este</v>
          </cell>
        </row>
        <row r="227">
          <cell r="A227">
            <v>800</v>
          </cell>
          <cell r="B227" t="str">
            <v>Togo</v>
          </cell>
        </row>
        <row r="228">
          <cell r="A228">
            <v>805</v>
          </cell>
          <cell r="B228" t="str">
            <v>Tokelau</v>
          </cell>
        </row>
        <row r="229">
          <cell r="A229">
            <v>810</v>
          </cell>
          <cell r="B229" t="str">
            <v>Tonga</v>
          </cell>
        </row>
        <row r="230">
          <cell r="A230">
            <v>815</v>
          </cell>
          <cell r="B230" t="str">
            <v>Trinidad y Tobago</v>
          </cell>
        </row>
        <row r="231">
          <cell r="A231">
            <v>820</v>
          </cell>
          <cell r="B231" t="str">
            <v>Túnez</v>
          </cell>
        </row>
        <row r="232">
          <cell r="A232">
            <v>823</v>
          </cell>
          <cell r="B232" t="str">
            <v>Turcas y Caicos, Islas</v>
          </cell>
        </row>
        <row r="233">
          <cell r="A233">
            <v>825</v>
          </cell>
          <cell r="B233" t="str">
            <v>Turkmenistán</v>
          </cell>
        </row>
        <row r="234">
          <cell r="A234">
            <v>827</v>
          </cell>
          <cell r="B234" t="str">
            <v>Turquía</v>
          </cell>
        </row>
        <row r="235">
          <cell r="A235">
            <v>828</v>
          </cell>
          <cell r="B235" t="str">
            <v>Tuvalu</v>
          </cell>
        </row>
        <row r="236">
          <cell r="A236">
            <v>830</v>
          </cell>
          <cell r="B236" t="str">
            <v>Ucrania</v>
          </cell>
        </row>
        <row r="237">
          <cell r="A237">
            <v>833</v>
          </cell>
          <cell r="B237" t="str">
            <v>Uganda</v>
          </cell>
        </row>
        <row r="238">
          <cell r="A238">
            <v>840</v>
          </cell>
          <cell r="B238" t="str">
            <v>Unión Soviética</v>
          </cell>
        </row>
        <row r="239">
          <cell r="A239">
            <v>845</v>
          </cell>
          <cell r="B239" t="str">
            <v>Uruguay</v>
          </cell>
        </row>
        <row r="240">
          <cell r="A240">
            <v>847</v>
          </cell>
          <cell r="B240" t="str">
            <v>Uzbekistán</v>
          </cell>
        </row>
        <row r="241">
          <cell r="A241">
            <v>551</v>
          </cell>
          <cell r="B241" t="str">
            <v>Vanuatu</v>
          </cell>
        </row>
        <row r="242">
          <cell r="A242">
            <v>850</v>
          </cell>
          <cell r="B242" t="str">
            <v>Venezuela</v>
          </cell>
        </row>
        <row r="243">
          <cell r="A243">
            <v>855</v>
          </cell>
          <cell r="B243" t="str">
            <v>Viet Nam</v>
          </cell>
        </row>
        <row r="244">
          <cell r="A244">
            <v>858</v>
          </cell>
          <cell r="B244" t="str">
            <v>Viet Nam del Sur</v>
          </cell>
        </row>
        <row r="245">
          <cell r="A245">
            <v>863</v>
          </cell>
          <cell r="B245" t="str">
            <v>Vírgenes (británicas), Islas</v>
          </cell>
        </row>
        <row r="246">
          <cell r="A246">
            <v>866</v>
          </cell>
          <cell r="B246" t="str">
            <v>Vírgenes (de los Estados Unidos), Islas</v>
          </cell>
        </row>
        <row r="247">
          <cell r="A247">
            <v>873</v>
          </cell>
          <cell r="B247" t="str">
            <v>Wake, Islas</v>
          </cell>
        </row>
        <row r="248">
          <cell r="A248">
            <v>875</v>
          </cell>
          <cell r="B248" t="str">
            <v>Wallis y Fortuna, Islas</v>
          </cell>
        </row>
        <row r="249">
          <cell r="A249">
            <v>880</v>
          </cell>
          <cell r="B249" t="str">
            <v>Yemen</v>
          </cell>
        </row>
        <row r="250">
          <cell r="A250">
            <v>881</v>
          </cell>
          <cell r="B250" t="str">
            <v>Yemen Democrático</v>
          </cell>
        </row>
        <row r="251">
          <cell r="A251">
            <v>885</v>
          </cell>
          <cell r="B251" t="str">
            <v>Yugoslavia</v>
          </cell>
        </row>
        <row r="252">
          <cell r="A252">
            <v>890</v>
          </cell>
          <cell r="B252" t="str">
            <v>Zambia</v>
          </cell>
        </row>
        <row r="253">
          <cell r="A253">
            <v>665</v>
          </cell>
          <cell r="B253" t="str">
            <v>Zimbabwe</v>
          </cell>
        </row>
        <row r="254">
          <cell r="A254">
            <v>895</v>
          </cell>
          <cell r="B254" t="str">
            <v>Zona del Canal</v>
          </cell>
        </row>
        <row r="255">
          <cell r="A255">
            <v>911</v>
          </cell>
          <cell r="B255" t="str">
            <v>Zona Franca Barranquilla</v>
          </cell>
        </row>
        <row r="256">
          <cell r="A256">
            <v>921</v>
          </cell>
          <cell r="B256" t="str">
            <v>Zona Franca Baru Beach Resort</v>
          </cell>
        </row>
        <row r="257">
          <cell r="A257">
            <v>919</v>
          </cell>
          <cell r="B257" t="str">
            <v>Zona Franca Bogota</v>
          </cell>
        </row>
        <row r="258">
          <cell r="A258">
            <v>912</v>
          </cell>
          <cell r="B258" t="str">
            <v>Zona Franca Buenaventura</v>
          </cell>
        </row>
        <row r="259">
          <cell r="A259">
            <v>916</v>
          </cell>
          <cell r="B259" t="str">
            <v>Zona Franca Cartagena</v>
          </cell>
        </row>
        <row r="260">
          <cell r="A260">
            <v>914</v>
          </cell>
          <cell r="B260" t="str">
            <v>Zona Franca Cúcuta</v>
          </cell>
        </row>
        <row r="261">
          <cell r="A261">
            <v>923</v>
          </cell>
          <cell r="B261" t="str">
            <v>Zona Franca Eurocaribe De Indias</v>
          </cell>
        </row>
        <row r="262">
          <cell r="A262">
            <v>918</v>
          </cell>
          <cell r="B262" t="str">
            <v>Zona Franca La Candelaria</v>
          </cell>
        </row>
        <row r="263">
          <cell r="A263">
            <v>925</v>
          </cell>
          <cell r="B263" t="str">
            <v>Zona Franca Malambo</v>
          </cell>
        </row>
        <row r="264">
          <cell r="A264">
            <v>920</v>
          </cell>
          <cell r="B264" t="str">
            <v>Zona Franca Pacifico</v>
          </cell>
        </row>
        <row r="265">
          <cell r="A265">
            <v>913</v>
          </cell>
          <cell r="B265" t="str">
            <v>Zona Franca Palmaseca- Cali</v>
          </cell>
        </row>
        <row r="266">
          <cell r="A266">
            <v>922</v>
          </cell>
          <cell r="B266" t="str">
            <v>Zona Franca Pozos Colorados</v>
          </cell>
        </row>
        <row r="267">
          <cell r="A267">
            <v>924</v>
          </cell>
          <cell r="B267" t="str">
            <v>Zona Franca Quindío (Armenia).</v>
          </cell>
        </row>
        <row r="268">
          <cell r="A268">
            <v>917</v>
          </cell>
          <cell r="B268" t="str">
            <v>Zona Franca Rionegro</v>
          </cell>
        </row>
        <row r="269">
          <cell r="A269">
            <v>915</v>
          </cell>
          <cell r="B269" t="str">
            <v>Zona Franca Santa Marta</v>
          </cell>
        </row>
        <row r="270">
          <cell r="A270">
            <v>928</v>
          </cell>
          <cell r="B270" t="str">
            <v>Zona Franca Permanente la Cayena</v>
          </cell>
        </row>
        <row r="271">
          <cell r="A271">
            <v>930</v>
          </cell>
          <cell r="B271" t="str">
            <v>Zona Franca Permanente Especial BIO D Facatativa.</v>
          </cell>
        </row>
        <row r="272">
          <cell r="A272">
            <v>935</v>
          </cell>
          <cell r="B272" t="str">
            <v>Zona Franca Permanente Especial Argos S.A.</v>
          </cell>
        </row>
        <row r="273">
          <cell r="A273">
            <v>937</v>
          </cell>
          <cell r="B273" t="str">
            <v>Zona Franca Permanente Especial KCAG</v>
          </cell>
        </row>
        <row r="274">
          <cell r="A274">
            <v>897</v>
          </cell>
          <cell r="B274" t="str">
            <v>Zona Neutral (Palestina)</v>
          </cell>
        </row>
        <row r="275">
          <cell r="A275">
            <v>579</v>
          </cell>
          <cell r="B275" t="str">
            <v>Territorio autónomos de Palestina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5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22"/>
  <sheetViews>
    <sheetView tabSelected="1" zoomScalePageLayoutView="0" workbookViewId="0" topLeftCell="A1">
      <selection activeCell="C12" sqref="C12"/>
    </sheetView>
  </sheetViews>
  <sheetFormatPr defaultColWidth="11.421875" defaultRowHeight="12.75"/>
  <cols>
    <col min="1" max="1" width="1.28515625" style="115" customWidth="1"/>
    <col min="2" max="2" width="1.1484375" style="115" customWidth="1"/>
    <col min="3" max="14" width="11.421875" style="115" customWidth="1"/>
    <col min="15" max="15" width="7.421875" style="115" customWidth="1"/>
    <col min="16" max="16" width="4.8515625" style="115" customWidth="1"/>
    <col min="17" max="16384" width="11.421875" style="115" customWidth="1"/>
  </cols>
  <sheetData>
    <row r="1" spans="3:16" ht="20.25">
      <c r="C1" s="946" t="s">
        <v>97</v>
      </c>
      <c r="D1" s="946"/>
      <c r="E1" s="946"/>
      <c r="F1" s="946"/>
      <c r="G1" s="946"/>
      <c r="H1" s="946"/>
      <c r="I1" s="946"/>
      <c r="J1" s="946"/>
      <c r="K1" s="946"/>
      <c r="L1" s="946"/>
      <c r="M1" s="946"/>
      <c r="N1" s="946"/>
      <c r="O1" s="946"/>
      <c r="P1" s="946"/>
    </row>
    <row r="2" spans="3:16" ht="15.75">
      <c r="C2" s="947" t="s">
        <v>1117</v>
      </c>
      <c r="D2" s="947"/>
      <c r="E2" s="947"/>
      <c r="F2" s="947"/>
      <c r="G2" s="947"/>
      <c r="H2" s="947"/>
      <c r="I2" s="947"/>
      <c r="J2" s="947"/>
      <c r="K2" s="947"/>
      <c r="L2" s="947"/>
      <c r="M2" s="947"/>
      <c r="N2" s="947"/>
      <c r="O2" s="947"/>
      <c r="P2" s="947"/>
    </row>
    <row r="3" spans="3:22" ht="5.25" customHeight="1" thickBot="1">
      <c r="C3" s="570"/>
      <c r="D3" s="570"/>
      <c r="E3" s="570"/>
      <c r="F3" s="570"/>
      <c r="G3" s="570"/>
      <c r="H3" s="570"/>
      <c r="I3" s="570"/>
      <c r="J3" s="570"/>
      <c r="K3" s="570"/>
      <c r="L3" s="570"/>
      <c r="M3" s="570"/>
      <c r="N3" s="570"/>
      <c r="O3" s="570"/>
      <c r="P3" s="570"/>
      <c r="Q3" s="95"/>
      <c r="R3" s="95"/>
      <c r="S3" s="95"/>
      <c r="T3" s="95"/>
      <c r="U3" s="95"/>
      <c r="V3" s="95"/>
    </row>
    <row r="4" spans="2:22" ht="15">
      <c r="B4" s="182"/>
      <c r="C4" s="571" t="s">
        <v>1118</v>
      </c>
      <c r="D4" s="572"/>
      <c r="E4" s="572"/>
      <c r="F4" s="572"/>
      <c r="G4" s="572"/>
      <c r="H4" s="572"/>
      <c r="I4" s="572"/>
      <c r="J4" s="572"/>
      <c r="K4" s="572"/>
      <c r="L4" s="572"/>
      <c r="M4" s="572"/>
      <c r="N4" s="572"/>
      <c r="O4" s="572"/>
      <c r="P4" s="573"/>
      <c r="Q4" s="479"/>
      <c r="R4" s="479"/>
      <c r="S4" s="479"/>
      <c r="T4" s="479"/>
      <c r="U4" s="479"/>
      <c r="V4" s="479"/>
    </row>
    <row r="5" spans="2:22" ht="15.75">
      <c r="B5" s="182"/>
      <c r="C5" s="574" t="s">
        <v>1119</v>
      </c>
      <c r="D5" s="473"/>
      <c r="E5" s="474"/>
      <c r="F5" s="474"/>
      <c r="G5" s="474"/>
      <c r="H5" s="474"/>
      <c r="I5" s="474"/>
      <c r="J5" s="474"/>
      <c r="K5" s="474"/>
      <c r="L5" s="474"/>
      <c r="M5" s="474"/>
      <c r="N5" s="475"/>
      <c r="O5" s="474"/>
      <c r="P5" s="480"/>
      <c r="Q5" s="474"/>
      <c r="R5" s="474"/>
      <c r="S5" s="474"/>
      <c r="T5" s="474"/>
      <c r="U5" s="474"/>
      <c r="V5" s="474"/>
    </row>
    <row r="6" spans="2:22" ht="15">
      <c r="B6" s="182"/>
      <c r="C6" s="574" t="s">
        <v>1120</v>
      </c>
      <c r="D6" s="479"/>
      <c r="E6" s="479"/>
      <c r="F6" s="479"/>
      <c r="G6" s="479"/>
      <c r="H6" s="479"/>
      <c r="I6" s="479"/>
      <c r="J6" s="479"/>
      <c r="K6" s="570"/>
      <c r="L6" s="570"/>
      <c r="M6" s="570"/>
      <c r="N6" s="570"/>
      <c r="O6" s="570"/>
      <c r="P6" s="481"/>
      <c r="Q6" s="95"/>
      <c r="R6" s="95"/>
      <c r="S6" s="95"/>
      <c r="T6" s="95"/>
      <c r="U6" s="95"/>
      <c r="V6" s="95"/>
    </row>
    <row r="7" spans="2:22" ht="15">
      <c r="B7" s="182"/>
      <c r="C7" s="574" t="s">
        <v>1121</v>
      </c>
      <c r="D7" s="479"/>
      <c r="E7" s="479"/>
      <c r="F7" s="479"/>
      <c r="G7" s="479"/>
      <c r="H7" s="479"/>
      <c r="I7" s="479"/>
      <c r="J7" s="479"/>
      <c r="K7" s="570"/>
      <c r="L7" s="570"/>
      <c r="M7" s="570"/>
      <c r="N7" s="570"/>
      <c r="O7" s="570"/>
      <c r="P7" s="481"/>
      <c r="Q7" s="95"/>
      <c r="R7" s="95"/>
      <c r="S7" s="95"/>
      <c r="T7" s="95"/>
      <c r="U7" s="95"/>
      <c r="V7" s="95"/>
    </row>
    <row r="8" spans="2:22" ht="15.75">
      <c r="B8" s="182"/>
      <c r="C8" s="574" t="s">
        <v>1122</v>
      </c>
      <c r="D8" s="476"/>
      <c r="E8" s="476"/>
      <c r="F8" s="476"/>
      <c r="G8" s="476"/>
      <c r="H8" s="476"/>
      <c r="I8" s="476"/>
      <c r="J8" s="570"/>
      <c r="K8" s="570"/>
      <c r="L8" s="570"/>
      <c r="M8" s="570"/>
      <c r="N8" s="570"/>
      <c r="O8" s="570"/>
      <c r="P8" s="481"/>
      <c r="Q8" s="95"/>
      <c r="R8" s="95"/>
      <c r="S8" s="95"/>
      <c r="T8" s="95"/>
      <c r="U8" s="95"/>
      <c r="V8" s="95"/>
    </row>
    <row r="9" spans="2:22" ht="15.75">
      <c r="B9" s="182"/>
      <c r="C9" s="575" t="s">
        <v>1123</v>
      </c>
      <c r="D9" s="476"/>
      <c r="E9" s="476"/>
      <c r="F9" s="476"/>
      <c r="G9" s="476"/>
      <c r="H9" s="477"/>
      <c r="I9" s="477"/>
      <c r="J9" s="570"/>
      <c r="K9" s="570"/>
      <c r="L9" s="570"/>
      <c r="M9" s="570"/>
      <c r="N9" s="570"/>
      <c r="O9" s="570"/>
      <c r="P9" s="481"/>
      <c r="Q9" s="95"/>
      <c r="R9" s="95"/>
      <c r="S9" s="95"/>
      <c r="T9" s="95"/>
      <c r="U9" s="95"/>
      <c r="V9" s="95"/>
    </row>
    <row r="10" spans="2:22" ht="15.75">
      <c r="B10" s="182"/>
      <c r="C10" s="575" t="s">
        <v>1124</v>
      </c>
      <c r="D10" s="478"/>
      <c r="E10" s="478"/>
      <c r="F10" s="478"/>
      <c r="G10" s="478"/>
      <c r="H10" s="478"/>
      <c r="I10" s="478"/>
      <c r="J10" s="570"/>
      <c r="K10" s="570"/>
      <c r="L10" s="570"/>
      <c r="M10" s="570"/>
      <c r="N10" s="570"/>
      <c r="O10" s="570"/>
      <c r="P10" s="481"/>
      <c r="Q10" s="95"/>
      <c r="R10" s="95"/>
      <c r="S10" s="95"/>
      <c r="T10" s="95"/>
      <c r="U10" s="95"/>
      <c r="V10" s="95"/>
    </row>
    <row r="11" spans="2:22" ht="15.75">
      <c r="B11" s="182"/>
      <c r="C11" s="575" t="s">
        <v>1125</v>
      </c>
      <c r="D11" s="478"/>
      <c r="E11" s="478"/>
      <c r="F11" s="478"/>
      <c r="G11" s="478"/>
      <c r="H11" s="478"/>
      <c r="I11" s="478"/>
      <c r="J11" s="570"/>
      <c r="K11" s="570"/>
      <c r="L11" s="570"/>
      <c r="M11" s="570"/>
      <c r="N11" s="570"/>
      <c r="O11" s="570"/>
      <c r="P11" s="481"/>
      <c r="Q11" s="95"/>
      <c r="R11" s="95"/>
      <c r="S11" s="95"/>
      <c r="T11" s="95"/>
      <c r="U11" s="95"/>
      <c r="V11" s="95"/>
    </row>
    <row r="12" spans="2:22" ht="15">
      <c r="B12" s="182"/>
      <c r="C12" s="575" t="s">
        <v>1126</v>
      </c>
      <c r="D12" s="570"/>
      <c r="E12" s="570"/>
      <c r="F12" s="570"/>
      <c r="G12" s="570"/>
      <c r="H12" s="570"/>
      <c r="I12" s="570"/>
      <c r="J12" s="570"/>
      <c r="K12" s="570"/>
      <c r="L12" s="570"/>
      <c r="M12" s="570"/>
      <c r="N12" s="570"/>
      <c r="O12" s="570"/>
      <c r="P12" s="481"/>
      <c r="Q12" s="95"/>
      <c r="R12" s="95"/>
      <c r="S12" s="95"/>
      <c r="T12" s="95"/>
      <c r="U12" s="95"/>
      <c r="V12" s="95"/>
    </row>
    <row r="13" spans="2:22" ht="15">
      <c r="B13" s="182"/>
      <c r="C13" s="575" t="s">
        <v>1127</v>
      </c>
      <c r="D13" s="570"/>
      <c r="E13" s="570"/>
      <c r="F13" s="570"/>
      <c r="G13" s="570"/>
      <c r="H13" s="570"/>
      <c r="I13" s="570"/>
      <c r="J13" s="570"/>
      <c r="K13" s="570"/>
      <c r="L13" s="570"/>
      <c r="M13" s="570"/>
      <c r="N13" s="570"/>
      <c r="O13" s="570"/>
      <c r="P13" s="481"/>
      <c r="Q13" s="95"/>
      <c r="R13" s="95"/>
      <c r="S13" s="95"/>
      <c r="T13" s="95"/>
      <c r="U13" s="95"/>
      <c r="V13" s="95"/>
    </row>
    <row r="14" spans="2:22" ht="15">
      <c r="B14" s="182"/>
      <c r="C14" s="575" t="s">
        <v>1128</v>
      </c>
      <c r="D14" s="570"/>
      <c r="E14" s="570"/>
      <c r="F14" s="570"/>
      <c r="G14" s="570"/>
      <c r="H14" s="570"/>
      <c r="I14" s="570"/>
      <c r="J14" s="570"/>
      <c r="K14" s="570"/>
      <c r="L14" s="570"/>
      <c r="M14" s="570"/>
      <c r="N14" s="570"/>
      <c r="O14" s="570"/>
      <c r="P14" s="481"/>
      <c r="Q14" s="95"/>
      <c r="R14" s="95"/>
      <c r="S14" s="95"/>
      <c r="T14" s="95"/>
      <c r="U14" s="95"/>
      <c r="V14" s="95"/>
    </row>
    <row r="15" spans="2:22" ht="15">
      <c r="B15" s="182"/>
      <c r="C15" s="576" t="s">
        <v>1129</v>
      </c>
      <c r="D15" s="570"/>
      <c r="E15" s="570"/>
      <c r="F15" s="570"/>
      <c r="G15" s="570"/>
      <c r="H15" s="570"/>
      <c r="I15" s="570"/>
      <c r="J15" s="570"/>
      <c r="K15" s="570"/>
      <c r="L15" s="570"/>
      <c r="M15" s="570"/>
      <c r="N15" s="570"/>
      <c r="O15" s="570"/>
      <c r="P15" s="481"/>
      <c r="Q15" s="95"/>
      <c r="R15" s="95"/>
      <c r="S15" s="95"/>
      <c r="T15" s="95"/>
      <c r="U15" s="95"/>
      <c r="V15" s="95"/>
    </row>
    <row r="16" spans="2:22" ht="15">
      <c r="B16" s="182"/>
      <c r="C16" s="576" t="s">
        <v>1130</v>
      </c>
      <c r="D16" s="570"/>
      <c r="E16" s="570"/>
      <c r="F16" s="570"/>
      <c r="G16" s="570"/>
      <c r="H16" s="570"/>
      <c r="I16" s="570"/>
      <c r="J16" s="570"/>
      <c r="K16" s="570"/>
      <c r="L16" s="570"/>
      <c r="M16" s="570"/>
      <c r="N16" s="570"/>
      <c r="O16" s="570"/>
      <c r="P16" s="481"/>
      <c r="Q16" s="95"/>
      <c r="R16" s="95"/>
      <c r="S16" s="95"/>
      <c r="T16" s="95"/>
      <c r="U16" s="95"/>
      <c r="V16" s="95"/>
    </row>
    <row r="17" spans="2:22" ht="15">
      <c r="B17" s="182"/>
      <c r="C17" s="576" t="s">
        <v>1131</v>
      </c>
      <c r="D17" s="570"/>
      <c r="E17" s="570"/>
      <c r="F17" s="570"/>
      <c r="G17" s="570"/>
      <c r="H17" s="570"/>
      <c r="I17" s="570"/>
      <c r="J17" s="570"/>
      <c r="K17" s="570"/>
      <c r="L17" s="570"/>
      <c r="M17" s="570"/>
      <c r="N17" s="570"/>
      <c r="O17" s="570"/>
      <c r="P17" s="481"/>
      <c r="Q17" s="95"/>
      <c r="R17" s="95"/>
      <c r="S17" s="95"/>
      <c r="T17" s="95"/>
      <c r="U17" s="95"/>
      <c r="V17" s="95"/>
    </row>
    <row r="18" spans="2:22" ht="15">
      <c r="B18" s="182"/>
      <c r="C18" s="576" t="s">
        <v>1132</v>
      </c>
      <c r="D18" s="570"/>
      <c r="E18" s="570"/>
      <c r="F18" s="570"/>
      <c r="G18" s="570"/>
      <c r="H18" s="570"/>
      <c r="I18" s="570"/>
      <c r="J18" s="570"/>
      <c r="K18" s="570"/>
      <c r="L18" s="570"/>
      <c r="M18" s="570"/>
      <c r="N18" s="570"/>
      <c r="O18" s="570"/>
      <c r="P18" s="481"/>
      <c r="Q18" s="95"/>
      <c r="R18" s="95"/>
      <c r="S18" s="95"/>
      <c r="T18" s="95"/>
      <c r="U18" s="95"/>
      <c r="V18" s="95"/>
    </row>
    <row r="19" spans="2:22" ht="15">
      <c r="B19" s="182"/>
      <c r="C19" s="576" t="s">
        <v>1133</v>
      </c>
      <c r="D19" s="570"/>
      <c r="E19" s="570"/>
      <c r="F19" s="570"/>
      <c r="G19" s="570"/>
      <c r="H19" s="570"/>
      <c r="I19" s="570"/>
      <c r="J19" s="570"/>
      <c r="K19" s="570"/>
      <c r="L19" s="570"/>
      <c r="M19" s="570"/>
      <c r="N19" s="570"/>
      <c r="O19" s="570"/>
      <c r="P19" s="481"/>
      <c r="Q19" s="95"/>
      <c r="R19" s="95"/>
      <c r="S19" s="95"/>
      <c r="T19" s="95"/>
      <c r="U19" s="95"/>
      <c r="V19" s="95"/>
    </row>
    <row r="20" spans="2:22" ht="15.75" thickBot="1">
      <c r="B20" s="182"/>
      <c r="C20" s="816" t="s">
        <v>1134</v>
      </c>
      <c r="D20" s="577"/>
      <c r="E20" s="577"/>
      <c r="F20" s="577"/>
      <c r="G20" s="577"/>
      <c r="H20" s="577"/>
      <c r="I20" s="577"/>
      <c r="J20" s="577"/>
      <c r="K20" s="577"/>
      <c r="L20" s="577"/>
      <c r="M20" s="577"/>
      <c r="N20" s="577"/>
      <c r="O20" s="577"/>
      <c r="P20" s="578"/>
      <c r="Q20" s="95"/>
      <c r="R20" s="95"/>
      <c r="S20" s="95"/>
      <c r="T20" s="95"/>
      <c r="U20" s="95"/>
      <c r="V20" s="95"/>
    </row>
    <row r="21" spans="3:22" ht="15"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</row>
    <row r="22" spans="3:22" ht="15"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</row>
  </sheetData>
  <sheetProtection/>
  <mergeCells count="2">
    <mergeCell ref="C1:P1"/>
    <mergeCell ref="C2:P2"/>
  </mergeCells>
  <hyperlinks>
    <hyperlink ref="C4:V4" location="'cuadro 1'!A1" display="Cuadro 1 - Exportaciones de Colombia"/>
    <hyperlink ref="C6:J6" location="'cuadro 3'!A1" display="Cuadro 3 - Principales productos exportados según el valor FOB"/>
    <hyperlink ref="C7:J7" location="'cuadro 4'!A1" display="Cuadro 4 - Exportaciones, según países de destino"/>
    <hyperlink ref="C4" location="'Cuadro 1 '!A1" display="Cuadro 1 - Exportaciones de Colombia, según grupos de productos CUCI Rev. 3"/>
    <hyperlink ref="C7" location="'cuadro 4 '!A1" display="Cuadro 4 - Principales productos exportados según el valor FOB"/>
    <hyperlink ref="C8" location="'cuadro 5'!A1" display="Cuadro 5 - Exportaciones, según países de destino"/>
    <hyperlink ref="C5" location="'cuadro 2 '!A1" display="Cuadro 2 - Exportaciones, según grupos de productos y capítulos - CUCI Rev.3"/>
    <hyperlink ref="C9" location="'cuadro 6 '!A1" display="Cuadro 6 - Exportaciones según CIIU Rev. 3"/>
    <hyperlink ref="C10" location="'cuadro 7 '!A1" display="Cuadro 7 - Exportaciones según CUCI Rev. 3"/>
    <hyperlink ref="C11" location="'cuadro 8'!A1" display="Cuadro 8 - Exportaciones, según aduanas"/>
    <hyperlink ref="C12" location="'cuadro 9'!A1" display="Cuadro 9 - Exportaciones colombianas,  por grupo de países, según grupo de productos. Año corrido ( 2011 / 2012 )"/>
    <hyperlink ref="C13" location="'cuadro 10'!A1" display="Cuadro 10 - Exportaciones colombianas,  por países de destino, según grupos de productos. Año corrido ( 2011 / 2012 )"/>
    <hyperlink ref="C14" location="'cuadro 11'!A1" display="Cuadro 11 - Exportaciones según clasificación central de producto CPC 1.0 A.C."/>
    <hyperlink ref="C15" location="'cuadro 12'!A1" display="Cuadro 12 - Exportaciones, según capítulos del arancel  "/>
    <hyperlink ref="C19" location="'cuadro 16 '!A1" display="Cuadro 16 - Exportaciones totales, según principales países y capítulos del arancel ( 2012 - 2011)"/>
    <hyperlink ref="C17" location="'cuadro 14 '!A1" display="Cuadro 14 - Exportaciones totales, según intensidad tecnológica incorporada CUCI Rev.2"/>
    <hyperlink ref="C16" location="'cuadro 13'!A1" display="Cuadro 13 - Exportaciones, según departamento de origen excluyendo petróleo y sus derivados."/>
    <hyperlink ref="C18" location="'cuadro 15 '!A1" display="Cuadro 15 - Exportaciones de Colombia, según tradicionales y no tradicionales"/>
    <hyperlink ref="C20" location="' Cuadro 17'!A1" display="Cuadro 17 - Exportaciones según principales capítulos del arancel y principales partidas arancelarias ( 2012 - 2011 )"/>
    <hyperlink ref="C6" location="'cuadro 3 '!A1" display="Cuadro 3 - Exportaciones, según grupos de productos y capítulos - CUCI Rev.3 (Toneladas Metricas)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41"/>
  <sheetViews>
    <sheetView zoomScalePageLayoutView="0" workbookViewId="0" topLeftCell="A1">
      <selection activeCell="A7" sqref="A7"/>
    </sheetView>
  </sheetViews>
  <sheetFormatPr defaultColWidth="11.421875" defaultRowHeight="13.5" customHeight="1"/>
  <cols>
    <col min="1" max="1" width="32.421875" style="115" customWidth="1"/>
    <col min="2" max="2" width="15.140625" style="910" customWidth="1"/>
    <col min="3" max="3" width="15.28125" style="910" customWidth="1"/>
    <col min="4" max="4" width="9.421875" style="910" customWidth="1"/>
    <col min="5" max="5" width="0.71875" style="911" customWidth="1"/>
    <col min="6" max="6" width="16.57421875" style="910" bestFit="1" customWidth="1"/>
    <col min="7" max="7" width="16.57421875" style="910" customWidth="1"/>
    <col min="8" max="8" width="9.8515625" style="910" customWidth="1"/>
    <col min="9" max="9" width="0.85546875" style="911" customWidth="1"/>
    <col min="10" max="10" width="16.57421875" style="910" bestFit="1" customWidth="1"/>
    <col min="11" max="11" width="16.57421875" style="910" customWidth="1"/>
    <col min="12" max="12" width="9.00390625" style="910" customWidth="1"/>
    <col min="13" max="13" width="0.71875" style="911" customWidth="1"/>
    <col min="14" max="14" width="14.8515625" style="910" customWidth="1"/>
    <col min="15" max="15" width="13.140625" style="910" customWidth="1"/>
    <col min="16" max="16" width="9.140625" style="910" customWidth="1"/>
    <col min="17" max="17" width="0.71875" style="911" customWidth="1"/>
    <col min="18" max="18" width="14.8515625" style="910" bestFit="1" customWidth="1"/>
    <col min="19" max="19" width="14.8515625" style="910" customWidth="1"/>
    <col min="20" max="20" width="9.7109375" style="910" customWidth="1"/>
    <col min="21" max="21" width="0.71875" style="911" customWidth="1"/>
    <col min="22" max="22" width="16.57421875" style="910" bestFit="1" customWidth="1"/>
    <col min="23" max="23" width="16.57421875" style="910" customWidth="1"/>
    <col min="24" max="24" width="9.140625" style="910" customWidth="1"/>
    <col min="25" max="25" width="0.71875" style="911" customWidth="1"/>
    <col min="26" max="26" width="14.7109375" style="910" customWidth="1"/>
    <col min="27" max="27" width="14.8515625" style="910" customWidth="1"/>
    <col min="28" max="28" width="8.8515625" style="910" customWidth="1"/>
    <col min="29" max="29" width="14.8515625" style="910" bestFit="1" customWidth="1"/>
    <col min="30" max="16384" width="11.421875" style="115" customWidth="1"/>
  </cols>
  <sheetData>
    <row r="1" spans="2:29" ht="12.75" customHeight="1">
      <c r="B1" s="908"/>
      <c r="C1" s="908"/>
      <c r="D1" s="908"/>
      <c r="E1" s="909"/>
      <c r="F1" s="908"/>
      <c r="G1" s="908"/>
      <c r="H1" s="908"/>
      <c r="I1" s="909"/>
      <c r="J1" s="908"/>
      <c r="K1" s="908"/>
      <c r="L1" s="908"/>
      <c r="M1" s="909"/>
      <c r="N1" s="908"/>
      <c r="O1" s="908"/>
      <c r="P1" s="908"/>
      <c r="Q1" s="909"/>
      <c r="R1" s="908"/>
      <c r="S1" s="908"/>
      <c r="T1" s="908"/>
      <c r="U1" s="909"/>
      <c r="V1" s="908"/>
      <c r="W1" s="908"/>
      <c r="X1" s="908"/>
      <c r="Y1" s="909"/>
      <c r="Z1" s="115"/>
      <c r="AA1" s="115"/>
      <c r="AB1" s="115"/>
      <c r="AC1" s="115"/>
    </row>
    <row r="2" spans="2:29" ht="12.75" customHeight="1">
      <c r="B2" s="908"/>
      <c r="C2" s="908"/>
      <c r="D2" s="908"/>
      <c r="E2" s="909"/>
      <c r="F2" s="908"/>
      <c r="G2" s="908"/>
      <c r="H2" s="908"/>
      <c r="I2" s="909"/>
      <c r="J2" s="908"/>
      <c r="K2" s="908"/>
      <c r="L2" s="908"/>
      <c r="M2" s="909"/>
      <c r="N2" s="908"/>
      <c r="O2" s="908"/>
      <c r="P2" s="908"/>
      <c r="Q2" s="909"/>
      <c r="R2" s="908"/>
      <c r="S2" s="908"/>
      <c r="T2" s="908"/>
      <c r="U2" s="909"/>
      <c r="V2" s="908"/>
      <c r="W2" s="908"/>
      <c r="X2" s="908"/>
      <c r="Y2" s="909"/>
      <c r="Z2" s="115"/>
      <c r="AA2" s="115"/>
      <c r="AB2" s="115"/>
      <c r="AC2" s="115"/>
    </row>
    <row r="3" spans="2:29" ht="12.75" customHeight="1">
      <c r="B3" s="908"/>
      <c r="C3" s="908"/>
      <c r="D3" s="908"/>
      <c r="E3" s="909"/>
      <c r="F3" s="908"/>
      <c r="G3" s="908"/>
      <c r="H3" s="908"/>
      <c r="I3" s="909"/>
      <c r="J3" s="908"/>
      <c r="K3" s="908"/>
      <c r="L3" s="908"/>
      <c r="M3" s="909"/>
      <c r="N3" s="908"/>
      <c r="O3" s="908"/>
      <c r="P3" s="908"/>
      <c r="Q3" s="909"/>
      <c r="R3" s="69"/>
      <c r="S3" s="69"/>
      <c r="T3" s="69"/>
      <c r="U3" s="634"/>
      <c r="V3" s="908"/>
      <c r="W3" s="908"/>
      <c r="X3" s="908"/>
      <c r="Y3" s="909"/>
      <c r="Z3" s="115"/>
      <c r="AA3" s="115"/>
      <c r="AB3" s="115"/>
      <c r="AC3" s="115"/>
    </row>
    <row r="4" spans="2:29" ht="12.75" customHeight="1">
      <c r="B4" s="908"/>
      <c r="C4" s="908"/>
      <c r="D4" s="908"/>
      <c r="E4" s="909"/>
      <c r="F4" s="908"/>
      <c r="G4" s="908"/>
      <c r="H4" s="908"/>
      <c r="I4" s="909"/>
      <c r="J4" s="908"/>
      <c r="K4" s="908"/>
      <c r="L4" s="908"/>
      <c r="M4" s="909"/>
      <c r="N4" s="908"/>
      <c r="O4" s="908"/>
      <c r="P4" s="908"/>
      <c r="Q4" s="909"/>
      <c r="R4" s="908"/>
      <c r="S4" s="908"/>
      <c r="T4" s="908"/>
      <c r="U4" s="909"/>
      <c r="V4" s="908"/>
      <c r="W4" s="908"/>
      <c r="X4" s="908"/>
      <c r="Y4" s="909"/>
      <c r="Z4" s="115"/>
      <c r="AA4" s="115"/>
      <c r="AB4" s="115"/>
      <c r="AC4" s="115"/>
    </row>
    <row r="5" spans="2:29" ht="12.75" customHeight="1">
      <c r="B5" s="908"/>
      <c r="C5" s="908"/>
      <c r="D5" s="908"/>
      <c r="E5" s="909"/>
      <c r="F5" s="908"/>
      <c r="G5" s="908"/>
      <c r="H5" s="908"/>
      <c r="I5" s="909"/>
      <c r="J5" s="908"/>
      <c r="K5" s="908"/>
      <c r="L5" s="908"/>
      <c r="M5" s="909"/>
      <c r="N5" s="908"/>
      <c r="O5" s="908"/>
      <c r="P5" s="908"/>
      <c r="Q5" s="909"/>
      <c r="W5" s="496"/>
      <c r="Y5" s="635"/>
      <c r="Z5" s="115"/>
      <c r="AA5" s="115"/>
      <c r="AB5" s="115"/>
      <c r="AC5" s="115"/>
    </row>
    <row r="6" spans="1:29" ht="12.75" customHeight="1">
      <c r="A6" s="321" t="s">
        <v>1584</v>
      </c>
      <c r="B6" s="839"/>
      <c r="C6" s="839"/>
      <c r="D6" s="839"/>
      <c r="E6" s="840"/>
      <c r="F6" s="839"/>
      <c r="G6" s="839"/>
      <c r="H6" s="839"/>
      <c r="I6" s="840"/>
      <c r="J6" s="839"/>
      <c r="K6" s="839"/>
      <c r="L6" s="839"/>
      <c r="M6" s="840"/>
      <c r="N6" s="839"/>
      <c r="O6" s="839"/>
      <c r="P6" s="839"/>
      <c r="Q6" s="840"/>
      <c r="R6" s="839"/>
      <c r="S6" s="839"/>
      <c r="T6" s="839"/>
      <c r="U6" s="840"/>
      <c r="V6" s="839"/>
      <c r="W6" s="839"/>
      <c r="X6" s="839"/>
      <c r="Y6" s="840"/>
      <c r="Z6" s="115"/>
      <c r="AA6" s="115"/>
      <c r="AB6" s="115"/>
      <c r="AC6" s="115"/>
    </row>
    <row r="7" spans="1:29" ht="12.75" customHeight="1">
      <c r="A7" s="43" t="s">
        <v>1105</v>
      </c>
      <c r="B7" s="322"/>
      <c r="C7" s="322"/>
      <c r="D7" s="322"/>
      <c r="E7" s="627"/>
      <c r="F7" s="322"/>
      <c r="G7" s="322"/>
      <c r="H7" s="322"/>
      <c r="I7" s="627"/>
      <c r="J7" s="322"/>
      <c r="K7" s="322"/>
      <c r="L7" s="322"/>
      <c r="M7" s="627"/>
      <c r="N7" s="322"/>
      <c r="O7" s="322"/>
      <c r="P7" s="322"/>
      <c r="Q7" s="627"/>
      <c r="R7" s="322"/>
      <c r="S7" s="322"/>
      <c r="T7" s="322"/>
      <c r="U7" s="627"/>
      <c r="V7" s="322"/>
      <c r="W7" s="322"/>
      <c r="X7" s="322"/>
      <c r="Y7" s="627"/>
      <c r="Z7" s="115"/>
      <c r="AA7" s="115"/>
      <c r="AB7" s="115"/>
      <c r="AC7" s="115"/>
    </row>
    <row r="8" spans="1:29" ht="12.75" customHeight="1">
      <c r="A8" s="323" t="s">
        <v>1478</v>
      </c>
      <c r="B8" s="322"/>
      <c r="C8" s="322"/>
      <c r="D8" s="322"/>
      <c r="E8" s="627"/>
      <c r="F8" s="322"/>
      <c r="G8" s="322"/>
      <c r="H8" s="322"/>
      <c r="I8" s="627"/>
      <c r="J8" s="322"/>
      <c r="K8" s="322"/>
      <c r="L8" s="322"/>
      <c r="M8" s="627"/>
      <c r="N8" s="322"/>
      <c r="O8" s="322"/>
      <c r="P8" s="322"/>
      <c r="Q8" s="627"/>
      <c r="R8" s="322"/>
      <c r="S8" s="322"/>
      <c r="T8" s="322"/>
      <c r="U8" s="627"/>
      <c r="V8" s="322"/>
      <c r="W8" s="322"/>
      <c r="X8" s="322"/>
      <c r="Y8" s="627"/>
      <c r="Z8" s="115"/>
      <c r="AA8" s="115"/>
      <c r="AB8" s="115"/>
      <c r="AC8" s="115"/>
    </row>
    <row r="9" spans="1:29" ht="12.75" customHeight="1" thickBot="1">
      <c r="A9" s="841"/>
      <c r="B9" s="322"/>
      <c r="C9" s="322"/>
      <c r="D9" s="322"/>
      <c r="E9" s="627"/>
      <c r="F9" s="322"/>
      <c r="G9" s="322"/>
      <c r="H9" s="322"/>
      <c r="I9" s="627"/>
      <c r="J9" s="322"/>
      <c r="K9" s="322"/>
      <c r="L9" s="322"/>
      <c r="M9" s="627"/>
      <c r="N9" s="322"/>
      <c r="O9" s="322"/>
      <c r="P9" s="322"/>
      <c r="Q9" s="627"/>
      <c r="R9" s="322"/>
      <c r="S9" s="322"/>
      <c r="T9" s="322"/>
      <c r="U9" s="627"/>
      <c r="V9" s="462"/>
      <c r="W9" s="462"/>
      <c r="X9" s="462"/>
      <c r="Y9" s="636"/>
      <c r="AA9" s="115"/>
      <c r="AB9" s="849" t="s">
        <v>10</v>
      </c>
      <c r="AC9" s="115"/>
    </row>
    <row r="10" spans="1:28" s="173" customFormat="1" ht="20.25" customHeight="1">
      <c r="A10" s="854" t="s">
        <v>11</v>
      </c>
      <c r="B10" s="990" t="s">
        <v>12</v>
      </c>
      <c r="C10" s="990"/>
      <c r="D10" s="990"/>
      <c r="E10" s="855"/>
      <c r="F10" s="990" t="s">
        <v>480</v>
      </c>
      <c r="G10" s="990"/>
      <c r="H10" s="990"/>
      <c r="I10" s="855"/>
      <c r="J10" s="990" t="s">
        <v>538</v>
      </c>
      <c r="K10" s="990"/>
      <c r="L10" s="990"/>
      <c r="M10" s="855"/>
      <c r="N10" s="990" t="s">
        <v>540</v>
      </c>
      <c r="O10" s="990"/>
      <c r="P10" s="990"/>
      <c r="Q10" s="855"/>
      <c r="R10" s="990" t="s">
        <v>542</v>
      </c>
      <c r="S10" s="990"/>
      <c r="T10" s="990"/>
      <c r="U10" s="855"/>
      <c r="V10" s="990" t="s">
        <v>544</v>
      </c>
      <c r="W10" s="990"/>
      <c r="X10" s="990"/>
      <c r="Y10" s="855"/>
      <c r="Z10" s="990" t="s">
        <v>821</v>
      </c>
      <c r="AA10" s="990"/>
      <c r="AB10" s="990"/>
    </row>
    <row r="11" spans="1:28" s="173" customFormat="1" ht="12.75" customHeight="1">
      <c r="A11" s="969" t="s">
        <v>13</v>
      </c>
      <c r="B11" s="8"/>
      <c r="C11" s="8"/>
      <c r="D11" s="626"/>
      <c r="E11" s="628"/>
      <c r="F11" s="625"/>
      <c r="G11" s="625"/>
      <c r="H11" s="625"/>
      <c r="I11" s="629"/>
      <c r="J11" s="625"/>
      <c r="K11" s="625"/>
      <c r="L11" s="625"/>
      <c r="M11" s="629"/>
      <c r="N11" s="625"/>
      <c r="O11" s="625"/>
      <c r="P11" s="625"/>
      <c r="Q11" s="629"/>
      <c r="R11" s="625"/>
      <c r="S11" s="625"/>
      <c r="T11" s="625"/>
      <c r="U11" s="629"/>
      <c r="V11" s="625"/>
      <c r="W11" s="625"/>
      <c r="X11" s="625"/>
      <c r="Y11" s="629"/>
      <c r="Z11" s="625"/>
      <c r="AA11" s="8"/>
      <c r="AB11" s="8"/>
    </row>
    <row r="12" spans="1:28" s="173" customFormat="1" ht="25.5" customHeight="1" thickBot="1">
      <c r="A12" s="973"/>
      <c r="B12" s="922">
        <v>2011</v>
      </c>
      <c r="C12" s="922">
        <v>2012</v>
      </c>
      <c r="D12" s="923" t="s">
        <v>361</v>
      </c>
      <c r="E12" s="924"/>
      <c r="F12" s="922">
        <v>2011</v>
      </c>
      <c r="G12" s="922">
        <v>2012</v>
      </c>
      <c r="H12" s="923" t="s">
        <v>361</v>
      </c>
      <c r="I12" s="924"/>
      <c r="J12" s="922">
        <v>2011</v>
      </c>
      <c r="K12" s="922">
        <v>2012</v>
      </c>
      <c r="L12" s="923" t="s">
        <v>361</v>
      </c>
      <c r="M12" s="924"/>
      <c r="N12" s="922">
        <v>2011</v>
      </c>
      <c r="O12" s="922">
        <v>2012</v>
      </c>
      <c r="P12" s="923" t="s">
        <v>361</v>
      </c>
      <c r="Q12" s="924"/>
      <c r="R12" s="922">
        <v>2011</v>
      </c>
      <c r="S12" s="922">
        <v>2012</v>
      </c>
      <c r="T12" s="923" t="s">
        <v>361</v>
      </c>
      <c r="U12" s="924"/>
      <c r="V12" s="922">
        <v>2011</v>
      </c>
      <c r="W12" s="922">
        <v>2012</v>
      </c>
      <c r="X12" s="923" t="s">
        <v>361</v>
      </c>
      <c r="Y12" s="924"/>
      <c r="Z12" s="922">
        <v>2011</v>
      </c>
      <c r="AA12" s="922">
        <v>2012</v>
      </c>
      <c r="AB12" s="923" t="s">
        <v>361</v>
      </c>
    </row>
    <row r="13" spans="1:28" s="20" customFormat="1" ht="22.5" customHeight="1" thickBot="1">
      <c r="A13" s="862"/>
      <c r="B13" s="850">
        <v>3881506132.1099987</v>
      </c>
      <c r="C13" s="850">
        <v>4644871349.52</v>
      </c>
      <c r="D13" s="851">
        <v>19.666727075219992</v>
      </c>
      <c r="E13" s="852"/>
      <c r="F13" s="850">
        <v>4711282384.050001</v>
      </c>
      <c r="G13" s="850">
        <v>5427623305.989999</v>
      </c>
      <c r="H13" s="851">
        <v>15.204796986170098</v>
      </c>
      <c r="I13" s="853"/>
      <c r="J13" s="850">
        <v>1657320455.990001</v>
      </c>
      <c r="K13" s="850">
        <v>1834060088.1399999</v>
      </c>
      <c r="L13" s="851">
        <v>10.664179731277335</v>
      </c>
      <c r="M13" s="853"/>
      <c r="N13" s="850">
        <v>3053961928.06</v>
      </c>
      <c r="O13" s="850">
        <v>3593563217.8499994</v>
      </c>
      <c r="P13" s="851">
        <v>17.66889380093799</v>
      </c>
      <c r="Q13" s="853"/>
      <c r="R13" s="850">
        <v>757645855.4900001</v>
      </c>
      <c r="S13" s="850">
        <v>823748382.82</v>
      </c>
      <c r="T13" s="851">
        <v>8.724726315205512</v>
      </c>
      <c r="U13" s="853"/>
      <c r="V13" s="850">
        <v>11033623191.339994</v>
      </c>
      <c r="W13" s="850">
        <v>12231433930.989998</v>
      </c>
      <c r="X13" s="851">
        <v>10.856005492285936</v>
      </c>
      <c r="Y13" s="853"/>
      <c r="Z13" s="850">
        <v>27184094615.279995</v>
      </c>
      <c r="AA13" s="850">
        <v>30368405928.61</v>
      </c>
      <c r="AB13" s="851">
        <v>11.713876656168365</v>
      </c>
    </row>
    <row r="14" spans="1:28" ht="13.5" customHeight="1">
      <c r="A14" s="214" t="s">
        <v>799</v>
      </c>
      <c r="B14" s="914">
        <v>10001931.140000002</v>
      </c>
      <c r="C14" s="914">
        <v>9727320.479999999</v>
      </c>
      <c r="D14" s="795">
        <v>-2.7455763907609176</v>
      </c>
      <c r="E14" s="915"/>
      <c r="F14" s="914">
        <v>4923284.05</v>
      </c>
      <c r="G14" s="914">
        <v>132507539.69999999</v>
      </c>
      <c r="H14" s="795" t="s">
        <v>1166</v>
      </c>
      <c r="I14" s="916"/>
      <c r="J14" s="914">
        <v>4090201.9699999997</v>
      </c>
      <c r="K14" s="914">
        <v>4697735.590000001</v>
      </c>
      <c r="L14" s="795">
        <v>14.853389256961336</v>
      </c>
      <c r="M14" s="916"/>
      <c r="N14" s="914">
        <v>833082.08</v>
      </c>
      <c r="O14" s="914">
        <v>127809804.11</v>
      </c>
      <c r="P14" s="795" t="s">
        <v>1166</v>
      </c>
      <c r="Q14" s="916"/>
      <c r="R14" s="914">
        <v>521587.6</v>
      </c>
      <c r="S14" s="914">
        <v>550235</v>
      </c>
      <c r="T14" s="795">
        <v>5.492346827263539</v>
      </c>
      <c r="U14" s="916"/>
      <c r="V14" s="914">
        <v>19645538.94</v>
      </c>
      <c r="W14" s="914">
        <v>26381629.03000002</v>
      </c>
      <c r="X14" s="795">
        <v>34.28814099003801</v>
      </c>
      <c r="Y14" s="916"/>
      <c r="Z14" s="914">
        <v>121864324</v>
      </c>
      <c r="AA14" s="914">
        <v>244631411.88000003</v>
      </c>
      <c r="AB14" s="795">
        <v>100.74079422949085</v>
      </c>
    </row>
    <row r="15" spans="1:28" s="910" customFormat="1" ht="13.5" customHeight="1">
      <c r="A15" s="326" t="s">
        <v>800</v>
      </c>
      <c r="B15" s="917">
        <v>9683952.46</v>
      </c>
      <c r="C15" s="917">
        <v>9.999999999999999E-31</v>
      </c>
      <c r="D15" s="794">
        <v>-100</v>
      </c>
      <c r="E15" s="915"/>
      <c r="F15" s="917">
        <v>111021.22000000002</v>
      </c>
      <c r="G15" s="917">
        <v>1258890.93</v>
      </c>
      <c r="H15" s="794" t="s">
        <v>1166</v>
      </c>
      <c r="I15" s="916"/>
      <c r="J15" s="917">
        <v>9.999999999999999E-31</v>
      </c>
      <c r="K15" s="917">
        <v>1162727</v>
      </c>
      <c r="L15" s="794" t="s">
        <v>1166</v>
      </c>
      <c r="M15" s="916"/>
      <c r="N15" s="917">
        <v>111021.22000000002</v>
      </c>
      <c r="O15" s="917">
        <v>96163.93000000002</v>
      </c>
      <c r="P15" s="794">
        <v>-13.382387619231706</v>
      </c>
      <c r="Q15" s="916"/>
      <c r="R15" s="917">
        <v>962.6</v>
      </c>
      <c r="S15" s="917">
        <v>9.999999999999999E-31</v>
      </c>
      <c r="T15" s="794">
        <v>-100</v>
      </c>
      <c r="U15" s="916"/>
      <c r="V15" s="917">
        <v>16525716.71</v>
      </c>
      <c r="W15" s="917">
        <v>22661701.500000022</v>
      </c>
      <c r="X15" s="794">
        <v>37.12991634600047</v>
      </c>
      <c r="Y15" s="916"/>
      <c r="Z15" s="917">
        <v>74734103.78</v>
      </c>
      <c r="AA15" s="917">
        <v>77497241.87000003</v>
      </c>
      <c r="AB15" s="794">
        <v>3.6972920664628317</v>
      </c>
    </row>
    <row r="16" spans="1:28" s="910" customFormat="1" ht="13.5" customHeight="1">
      <c r="A16" s="214" t="s">
        <v>801</v>
      </c>
      <c r="B16" s="914">
        <v>391000324.72999984</v>
      </c>
      <c r="C16" s="914">
        <v>371411101</v>
      </c>
      <c r="D16" s="795">
        <v>-5.010027483615753</v>
      </c>
      <c r="E16" s="915"/>
      <c r="F16" s="914">
        <v>8265488.620000001</v>
      </c>
      <c r="G16" s="914">
        <v>4976626.950000001</v>
      </c>
      <c r="H16" s="795">
        <v>-39.79028731637162</v>
      </c>
      <c r="I16" s="916"/>
      <c r="J16" s="914">
        <v>810902.0700000001</v>
      </c>
      <c r="K16" s="914">
        <v>644754.1499999999</v>
      </c>
      <c r="L16" s="795">
        <v>-20.489270671118177</v>
      </c>
      <c r="M16" s="916"/>
      <c r="N16" s="914">
        <v>7454586.550000002</v>
      </c>
      <c r="O16" s="914">
        <v>4331872.8</v>
      </c>
      <c r="P16" s="795">
        <v>-41.8898315695322</v>
      </c>
      <c r="Q16" s="916"/>
      <c r="R16" s="914">
        <v>3069227.270000002</v>
      </c>
      <c r="S16" s="914">
        <v>3070182.4299999997</v>
      </c>
      <c r="T16" s="795">
        <v>0.031120536733597604</v>
      </c>
      <c r="U16" s="916"/>
      <c r="V16" s="914">
        <v>732870149.0099995</v>
      </c>
      <c r="W16" s="914">
        <v>662579515.7500056</v>
      </c>
      <c r="X16" s="795">
        <v>-9.591144264089113</v>
      </c>
      <c r="Y16" s="916"/>
      <c r="Z16" s="914">
        <v>1222667125.769999</v>
      </c>
      <c r="AA16" s="914">
        <v>1131704883.2600052</v>
      </c>
      <c r="AB16" s="795">
        <v>-7.439657171833137</v>
      </c>
    </row>
    <row r="17" spans="1:28" s="910" customFormat="1" ht="13.5" customHeight="1">
      <c r="A17" s="326" t="s">
        <v>802</v>
      </c>
      <c r="B17" s="917">
        <v>68341999.42999998</v>
      </c>
      <c r="C17" s="917">
        <v>9.999999999999999E-31</v>
      </c>
      <c r="D17" s="794">
        <v>-100</v>
      </c>
      <c r="E17" s="915"/>
      <c r="F17" s="917">
        <v>4076678.3500000015</v>
      </c>
      <c r="G17" s="917">
        <v>3785719.3299999996</v>
      </c>
      <c r="H17" s="794">
        <v>-7.13715910405347</v>
      </c>
      <c r="I17" s="916"/>
      <c r="J17" s="917">
        <v>385113.26999999996</v>
      </c>
      <c r="K17" s="917">
        <v>460055.86999999994</v>
      </c>
      <c r="L17" s="794">
        <v>19.459885139766797</v>
      </c>
      <c r="M17" s="916"/>
      <c r="N17" s="917">
        <v>3691565.0800000015</v>
      </c>
      <c r="O17" s="917">
        <v>3325663.4599999995</v>
      </c>
      <c r="P17" s="794">
        <v>-9.911829050024545</v>
      </c>
      <c r="Q17" s="916"/>
      <c r="R17" s="917">
        <v>2701187.7400000016</v>
      </c>
      <c r="S17" s="917">
        <v>2563600.3499999996</v>
      </c>
      <c r="T17" s="794">
        <v>-5.093588570781904</v>
      </c>
      <c r="U17" s="916"/>
      <c r="V17" s="917">
        <v>615682340.4999995</v>
      </c>
      <c r="W17" s="917">
        <v>549753331.6500057</v>
      </c>
      <c r="X17" s="794">
        <v>-10.708283235223615</v>
      </c>
      <c r="Y17" s="916"/>
      <c r="Z17" s="917">
        <v>766693532.1699992</v>
      </c>
      <c r="AA17" s="917">
        <v>694575894.6900054</v>
      </c>
      <c r="AB17" s="794">
        <v>-9.406318751102127</v>
      </c>
    </row>
    <row r="18" spans="1:28" s="910" customFormat="1" ht="13.5" customHeight="1">
      <c r="A18" s="326" t="s">
        <v>803</v>
      </c>
      <c r="B18" s="917">
        <v>322419670.9499999</v>
      </c>
      <c r="C18" s="917">
        <v>9.999999999999999E-31</v>
      </c>
      <c r="D18" s="794">
        <v>-100</v>
      </c>
      <c r="E18" s="915"/>
      <c r="F18" s="917">
        <v>1205331.2700000003</v>
      </c>
      <c r="G18" s="917">
        <v>1036242.15</v>
      </c>
      <c r="H18" s="794">
        <v>-14.028435518809712</v>
      </c>
      <c r="I18" s="916"/>
      <c r="J18" s="917">
        <v>343772.8</v>
      </c>
      <c r="K18" s="917">
        <v>168626.28000000003</v>
      </c>
      <c r="L18" s="794">
        <v>-50.94833564493757</v>
      </c>
      <c r="M18" s="916"/>
      <c r="N18" s="917">
        <v>861558.4700000002</v>
      </c>
      <c r="O18" s="917">
        <v>867615.87</v>
      </c>
      <c r="P18" s="794">
        <v>0.7030747431453932</v>
      </c>
      <c r="Q18" s="916"/>
      <c r="R18" s="917">
        <v>368039.5300000002</v>
      </c>
      <c r="S18" s="917">
        <v>506582.07999999996</v>
      </c>
      <c r="T18" s="794">
        <v>37.64338846971131</v>
      </c>
      <c r="U18" s="916"/>
      <c r="V18" s="917">
        <v>113707082.35000002</v>
      </c>
      <c r="W18" s="917">
        <v>109395188.97999993</v>
      </c>
      <c r="X18" s="794">
        <v>-3.7921062442950793</v>
      </c>
      <c r="Y18" s="916"/>
      <c r="Z18" s="917">
        <v>446820597.86</v>
      </c>
      <c r="AA18" s="917">
        <v>430606472.51999986</v>
      </c>
      <c r="AB18" s="794">
        <v>-3.628777504362146</v>
      </c>
    </row>
    <row r="19" spans="1:28" s="910" customFormat="1" ht="13.5" customHeight="1">
      <c r="A19" s="327" t="s">
        <v>804</v>
      </c>
      <c r="B19" s="918">
        <v>471492986.6199998</v>
      </c>
      <c r="C19" s="918">
        <v>302670672.08999985</v>
      </c>
      <c r="D19" s="796">
        <v>-35.80590153423904</v>
      </c>
      <c r="E19" s="915"/>
      <c r="F19" s="918">
        <v>5961076.569999999</v>
      </c>
      <c r="G19" s="918">
        <v>4660803.97</v>
      </c>
      <c r="H19" s="796">
        <v>-21.812714276206645</v>
      </c>
      <c r="I19" s="916"/>
      <c r="J19" s="918">
        <v>469167.00999999995</v>
      </c>
      <c r="K19" s="918">
        <v>589874.63</v>
      </c>
      <c r="L19" s="796">
        <v>25.728070692779536</v>
      </c>
      <c r="M19" s="916"/>
      <c r="N19" s="918">
        <v>5491909.56</v>
      </c>
      <c r="O19" s="918">
        <v>4070929.3400000003</v>
      </c>
      <c r="P19" s="796">
        <v>-25.87406446656779</v>
      </c>
      <c r="Q19" s="916"/>
      <c r="R19" s="918">
        <v>1847207.52</v>
      </c>
      <c r="S19" s="918">
        <v>1090596.9299999997</v>
      </c>
      <c r="T19" s="796">
        <v>-40.95969628794064</v>
      </c>
      <c r="U19" s="916"/>
      <c r="V19" s="918">
        <v>702867076.9599985</v>
      </c>
      <c r="W19" s="918">
        <v>520209911.1700007</v>
      </c>
      <c r="X19" s="796">
        <v>-25.987440837322527</v>
      </c>
      <c r="Y19" s="916"/>
      <c r="Z19" s="918">
        <v>1531049789.9499981</v>
      </c>
      <c r="AA19" s="918">
        <v>1038827352.5700004</v>
      </c>
      <c r="AB19" s="796">
        <v>-32.149342275542395</v>
      </c>
    </row>
    <row r="20" spans="1:28" s="910" customFormat="1" ht="13.5" customHeight="1">
      <c r="A20" s="214" t="s">
        <v>805</v>
      </c>
      <c r="B20" s="914">
        <v>174066241.26</v>
      </c>
      <c r="C20" s="914">
        <v>116806518.24</v>
      </c>
      <c r="D20" s="795">
        <v>-32.895363630258466</v>
      </c>
      <c r="E20" s="915"/>
      <c r="F20" s="914">
        <v>404548712.16999984</v>
      </c>
      <c r="G20" s="914">
        <v>441586835.81999993</v>
      </c>
      <c r="H20" s="795">
        <v>9.155417514822272</v>
      </c>
      <c r="I20" s="916"/>
      <c r="J20" s="914">
        <v>180649806.2599999</v>
      </c>
      <c r="K20" s="914">
        <v>181567300.4200001</v>
      </c>
      <c r="L20" s="795">
        <v>0.5078854934832844</v>
      </c>
      <c r="M20" s="916"/>
      <c r="N20" s="914">
        <v>223898905.90999985</v>
      </c>
      <c r="O20" s="914">
        <v>260019535.39999995</v>
      </c>
      <c r="P20" s="795">
        <v>16.132561855625795</v>
      </c>
      <c r="Q20" s="916"/>
      <c r="R20" s="914">
        <v>15028012.499999998</v>
      </c>
      <c r="S20" s="914">
        <v>19461956.740000006</v>
      </c>
      <c r="T20" s="795">
        <v>29.5045285595817</v>
      </c>
      <c r="U20" s="916"/>
      <c r="V20" s="914">
        <v>180405498.80000004</v>
      </c>
      <c r="W20" s="914">
        <v>189924550.58000004</v>
      </c>
      <c r="X20" s="795">
        <v>5.276475408630943</v>
      </c>
      <c r="Y20" s="916"/>
      <c r="Z20" s="914">
        <v>929540734.45</v>
      </c>
      <c r="AA20" s="914">
        <v>893489060.5500001</v>
      </c>
      <c r="AB20" s="795">
        <v>-3.878439380209775</v>
      </c>
    </row>
    <row r="21" spans="1:28" s="910" customFormat="1" ht="13.5" customHeight="1">
      <c r="A21" s="326" t="s">
        <v>806</v>
      </c>
      <c r="B21" s="917">
        <v>17028589.44</v>
      </c>
      <c r="C21" s="917">
        <v>9.999999999999999E-31</v>
      </c>
      <c r="D21" s="794">
        <v>-100</v>
      </c>
      <c r="E21" s="915"/>
      <c r="F21" s="917">
        <v>234122885.3499998</v>
      </c>
      <c r="G21" s="917">
        <v>247577698.58999997</v>
      </c>
      <c r="H21" s="794">
        <v>5.746902196206083</v>
      </c>
      <c r="I21" s="916"/>
      <c r="J21" s="917">
        <v>102253417.64999992</v>
      </c>
      <c r="K21" s="917">
        <v>103137766.77000006</v>
      </c>
      <c r="L21" s="794">
        <v>0.8648602074379008</v>
      </c>
      <c r="M21" s="916"/>
      <c r="N21" s="917">
        <v>131869467.69999988</v>
      </c>
      <c r="O21" s="917">
        <v>144439931.81999993</v>
      </c>
      <c r="P21" s="794">
        <v>9.532505392831014</v>
      </c>
      <c r="Q21" s="916"/>
      <c r="R21" s="917">
        <v>2850946.2199999997</v>
      </c>
      <c r="S21" s="917">
        <v>915390.0299999998</v>
      </c>
      <c r="T21" s="794">
        <v>-67.89171175596572</v>
      </c>
      <c r="U21" s="916"/>
      <c r="V21" s="917">
        <v>28396097.189999998</v>
      </c>
      <c r="W21" s="917">
        <v>40453678.88999996</v>
      </c>
      <c r="X21" s="794">
        <v>42.462108857150184</v>
      </c>
      <c r="Y21" s="916"/>
      <c r="Z21" s="917">
        <v>368128449.68999976</v>
      </c>
      <c r="AA21" s="917">
        <v>368952905.36999995</v>
      </c>
      <c r="AB21" s="794">
        <v>0.22395869721409944</v>
      </c>
    </row>
    <row r="22" spans="1:28" s="910" customFormat="1" ht="13.5" customHeight="1">
      <c r="A22" s="214" t="s">
        <v>807</v>
      </c>
      <c r="B22" s="914">
        <v>617261.32</v>
      </c>
      <c r="C22" s="914">
        <v>283510.28</v>
      </c>
      <c r="D22" s="795">
        <v>-54.069650759908285</v>
      </c>
      <c r="E22" s="915"/>
      <c r="F22" s="914">
        <v>15097554.17</v>
      </c>
      <c r="G22" s="914">
        <v>11912874.979999999</v>
      </c>
      <c r="H22" s="795">
        <v>-21.09400737457332</v>
      </c>
      <c r="I22" s="916"/>
      <c r="J22" s="914">
        <v>6576141.91</v>
      </c>
      <c r="K22" s="914">
        <v>5496313.249999999</v>
      </c>
      <c r="L22" s="795">
        <v>-16.42039777696952</v>
      </c>
      <c r="M22" s="916"/>
      <c r="N22" s="914">
        <v>8521412.26</v>
      </c>
      <c r="O22" s="914">
        <v>6416561.7299999995</v>
      </c>
      <c r="P22" s="795">
        <v>-24.700724079273694</v>
      </c>
      <c r="Q22" s="916"/>
      <c r="R22" s="914">
        <v>45724.56999999999</v>
      </c>
      <c r="S22" s="914">
        <v>7892.3</v>
      </c>
      <c r="T22" s="795">
        <v>-82.73947682832228</v>
      </c>
      <c r="U22" s="916"/>
      <c r="V22" s="914">
        <v>15738318.39</v>
      </c>
      <c r="W22" s="914">
        <v>8536032.51</v>
      </c>
      <c r="X22" s="795">
        <v>-45.76274098366363</v>
      </c>
      <c r="Y22" s="916"/>
      <c r="Z22" s="914">
        <v>45511117.300000004</v>
      </c>
      <c r="AA22" s="914">
        <v>29148769.769999996</v>
      </c>
      <c r="AB22" s="795">
        <v>-35.95241888293524</v>
      </c>
    </row>
    <row r="23" spans="1:28" s="910" customFormat="1" ht="13.5" customHeight="1">
      <c r="A23" s="327" t="s">
        <v>808</v>
      </c>
      <c r="B23" s="918">
        <v>2415381626.8999996</v>
      </c>
      <c r="C23" s="918">
        <v>3474245095.359999</v>
      </c>
      <c r="D23" s="796">
        <v>43.83835070481135</v>
      </c>
      <c r="E23" s="915"/>
      <c r="F23" s="918">
        <v>1606542544.9799995</v>
      </c>
      <c r="G23" s="918">
        <v>1837579802.7200003</v>
      </c>
      <c r="H23" s="796">
        <v>14.381023301370277</v>
      </c>
      <c r="I23" s="916"/>
      <c r="J23" s="918">
        <v>238829289.47999993</v>
      </c>
      <c r="K23" s="918">
        <v>245839641.92000002</v>
      </c>
      <c r="L23" s="796">
        <v>2.9352984532440063</v>
      </c>
      <c r="M23" s="916"/>
      <c r="N23" s="918">
        <v>1367713255.4999998</v>
      </c>
      <c r="O23" s="918">
        <v>1591740160.8000002</v>
      </c>
      <c r="P23" s="796">
        <v>16.379669086273662</v>
      </c>
      <c r="Q23" s="916"/>
      <c r="R23" s="918">
        <v>259802596.44000003</v>
      </c>
      <c r="S23" s="918">
        <v>338399942.4999999</v>
      </c>
      <c r="T23" s="796">
        <v>30.2527176929702</v>
      </c>
      <c r="U23" s="916"/>
      <c r="V23" s="918">
        <v>7703523844.149999</v>
      </c>
      <c r="W23" s="918">
        <v>8719926703.25999</v>
      </c>
      <c r="X23" s="796">
        <v>13.19399900192224</v>
      </c>
      <c r="Y23" s="916"/>
      <c r="Z23" s="918">
        <v>17154828627.009995</v>
      </c>
      <c r="AA23" s="918">
        <v>20099634557.38999</v>
      </c>
      <c r="AB23" s="796">
        <v>17.166046915464083</v>
      </c>
    </row>
    <row r="24" spans="1:28" s="910" customFormat="1" ht="13.5" customHeight="1">
      <c r="A24" s="214" t="s">
        <v>809</v>
      </c>
      <c r="B24" s="914">
        <v>63532708.65</v>
      </c>
      <c r="C24" s="914">
        <v>57392378.779999994</v>
      </c>
      <c r="D24" s="795">
        <v>-9.664832494120345</v>
      </c>
      <c r="E24" s="915"/>
      <c r="F24" s="914">
        <v>639691163.0900007</v>
      </c>
      <c r="G24" s="914">
        <v>684509363.0799999</v>
      </c>
      <c r="H24" s="795">
        <v>7.006224655895954</v>
      </c>
      <c r="I24" s="916"/>
      <c r="J24" s="914">
        <v>343078053.49000037</v>
      </c>
      <c r="K24" s="914">
        <v>372979388.25999975</v>
      </c>
      <c r="L24" s="795">
        <v>8.71560697801117</v>
      </c>
      <c r="M24" s="916"/>
      <c r="N24" s="914">
        <v>296613109.60000014</v>
      </c>
      <c r="O24" s="914">
        <v>311529974.82</v>
      </c>
      <c r="P24" s="795">
        <v>5.029064709957054</v>
      </c>
      <c r="Q24" s="916"/>
      <c r="R24" s="914">
        <v>65886583.36999999</v>
      </c>
      <c r="S24" s="914">
        <v>69732482.14</v>
      </c>
      <c r="T24" s="795">
        <v>5.8371501044492735</v>
      </c>
      <c r="U24" s="916"/>
      <c r="V24" s="914">
        <v>137097557.60000005</v>
      </c>
      <c r="W24" s="914">
        <v>118558718.54000004</v>
      </c>
      <c r="X24" s="795">
        <v>-13.522370044030607</v>
      </c>
      <c r="Y24" s="916"/>
      <c r="Z24" s="914">
        <v>999493368.6600007</v>
      </c>
      <c r="AA24" s="914">
        <v>1029421215.2899998</v>
      </c>
      <c r="AB24" s="795">
        <v>2.9943016700673786</v>
      </c>
    </row>
    <row r="25" spans="1:28" s="910" customFormat="1" ht="13.5" customHeight="1">
      <c r="A25" s="327" t="s">
        <v>810</v>
      </c>
      <c r="B25" s="918">
        <v>28417358.990000002</v>
      </c>
      <c r="C25" s="918">
        <v>15946439.280000003</v>
      </c>
      <c r="D25" s="796">
        <v>-43.88486528388681</v>
      </c>
      <c r="E25" s="915"/>
      <c r="F25" s="918">
        <v>457740981.27000016</v>
      </c>
      <c r="G25" s="918">
        <v>525031516.7700003</v>
      </c>
      <c r="H25" s="796">
        <v>14.700570465266804</v>
      </c>
      <c r="I25" s="916"/>
      <c r="J25" s="918">
        <v>160645080.60000026</v>
      </c>
      <c r="K25" s="918">
        <v>171671758.10000008</v>
      </c>
      <c r="L25" s="796">
        <v>6.863999481848926</v>
      </c>
      <c r="M25" s="916"/>
      <c r="N25" s="918">
        <v>297095900.67</v>
      </c>
      <c r="O25" s="918">
        <v>353359758.6700002</v>
      </c>
      <c r="P25" s="796">
        <v>18.937944910419823</v>
      </c>
      <c r="Q25" s="916"/>
      <c r="R25" s="918">
        <v>163441838.85999998</v>
      </c>
      <c r="S25" s="918">
        <v>205820749.58000007</v>
      </c>
      <c r="T25" s="796">
        <v>25.929046696727866</v>
      </c>
      <c r="U25" s="916"/>
      <c r="V25" s="918">
        <v>124582785.5599999</v>
      </c>
      <c r="W25" s="918">
        <v>113734702.96999983</v>
      </c>
      <c r="X25" s="796">
        <v>-8.707529327778241</v>
      </c>
      <c r="Y25" s="916"/>
      <c r="Z25" s="918">
        <v>726513229.24</v>
      </c>
      <c r="AA25" s="918">
        <v>772890434.57</v>
      </c>
      <c r="AB25" s="796">
        <v>6.383532117992519</v>
      </c>
    </row>
    <row r="26" spans="1:28" s="910" customFormat="1" ht="13.5" customHeight="1">
      <c r="A26" s="214" t="s">
        <v>811</v>
      </c>
      <c r="B26" s="914">
        <v>31127093.86</v>
      </c>
      <c r="C26" s="914">
        <v>25461130.079999994</v>
      </c>
      <c r="D26" s="795">
        <v>-18.202675153304547</v>
      </c>
      <c r="E26" s="915"/>
      <c r="F26" s="914">
        <v>33319862.899999987</v>
      </c>
      <c r="G26" s="914">
        <v>35957192.21000002</v>
      </c>
      <c r="H26" s="795">
        <v>7.915186559786336</v>
      </c>
      <c r="I26" s="916"/>
      <c r="J26" s="914">
        <v>12823741.689999992</v>
      </c>
      <c r="K26" s="914">
        <v>15808998.340000022</v>
      </c>
      <c r="L26" s="795">
        <v>23.279138976480994</v>
      </c>
      <c r="M26" s="916"/>
      <c r="N26" s="914">
        <v>20496121.209999997</v>
      </c>
      <c r="O26" s="914">
        <v>20148193.87</v>
      </c>
      <c r="P26" s="795">
        <v>-1.6975277245640186</v>
      </c>
      <c r="Q26" s="916"/>
      <c r="R26" s="914">
        <v>436656.96</v>
      </c>
      <c r="S26" s="914">
        <v>423724.7300000001</v>
      </c>
      <c r="T26" s="795">
        <v>-2.9616452237472446</v>
      </c>
      <c r="U26" s="916"/>
      <c r="V26" s="914">
        <v>37790176.989999965</v>
      </c>
      <c r="W26" s="914">
        <v>34587849.2</v>
      </c>
      <c r="X26" s="795">
        <v>-8.47396875343389</v>
      </c>
      <c r="Y26" s="916"/>
      <c r="Z26" s="914">
        <v>142422520.48999995</v>
      </c>
      <c r="AA26" s="914">
        <v>137609745.62999997</v>
      </c>
      <c r="AB26" s="795">
        <v>-3.3792232039159154</v>
      </c>
    </row>
    <row r="27" spans="1:28" s="910" customFormat="1" ht="13.5" customHeight="1">
      <c r="A27" s="327" t="s">
        <v>812</v>
      </c>
      <c r="B27" s="918">
        <v>2760720.74</v>
      </c>
      <c r="C27" s="918">
        <v>2790644.089999999</v>
      </c>
      <c r="D27" s="796">
        <v>1.0838963016592151</v>
      </c>
      <c r="E27" s="915"/>
      <c r="F27" s="918">
        <v>283896871.0900003</v>
      </c>
      <c r="G27" s="918">
        <v>208833532.48999995</v>
      </c>
      <c r="H27" s="796">
        <v>-26.440354313099824</v>
      </c>
      <c r="I27" s="916"/>
      <c r="J27" s="918">
        <v>140012995.26000005</v>
      </c>
      <c r="K27" s="918">
        <v>111576270.13999991</v>
      </c>
      <c r="L27" s="796">
        <v>-20.31006126766588</v>
      </c>
      <c r="M27" s="916"/>
      <c r="N27" s="918">
        <v>143883875.83000022</v>
      </c>
      <c r="O27" s="918">
        <v>97257262.35000002</v>
      </c>
      <c r="P27" s="796">
        <v>-32.40572524963802</v>
      </c>
      <c r="Q27" s="916"/>
      <c r="R27" s="918">
        <v>20262306.65999999</v>
      </c>
      <c r="S27" s="918">
        <v>9907980.46</v>
      </c>
      <c r="T27" s="796">
        <v>-51.101418874685976</v>
      </c>
      <c r="U27" s="916"/>
      <c r="V27" s="918">
        <v>34609044.530000016</v>
      </c>
      <c r="W27" s="918">
        <v>28661826.499999978</v>
      </c>
      <c r="X27" s="796">
        <v>-17.183999474024304</v>
      </c>
      <c r="Y27" s="916"/>
      <c r="Z27" s="918">
        <v>355939634.4800003</v>
      </c>
      <c r="AA27" s="918">
        <v>267536235.57999995</v>
      </c>
      <c r="AB27" s="796">
        <v>-24.836626870494694</v>
      </c>
    </row>
    <row r="28" spans="1:28" s="910" customFormat="1" ht="13.5" customHeight="1">
      <c r="A28" s="214" t="s">
        <v>813</v>
      </c>
      <c r="B28" s="914">
        <v>4593168.750000001</v>
      </c>
      <c r="C28" s="914">
        <v>1537052.5900000003</v>
      </c>
      <c r="D28" s="795">
        <v>-66.53611757678182</v>
      </c>
      <c r="E28" s="915"/>
      <c r="F28" s="914">
        <v>175652555.88999996</v>
      </c>
      <c r="G28" s="914">
        <v>160261394.12000003</v>
      </c>
      <c r="H28" s="795">
        <v>-8.762276012447224</v>
      </c>
      <c r="I28" s="916"/>
      <c r="J28" s="914">
        <v>93321852.92999995</v>
      </c>
      <c r="K28" s="914">
        <v>75662405.40000004</v>
      </c>
      <c r="L28" s="795">
        <v>-18.92316427026598</v>
      </c>
      <c r="M28" s="916"/>
      <c r="N28" s="914">
        <v>82330702.96000002</v>
      </c>
      <c r="O28" s="914">
        <v>84598988.72000001</v>
      </c>
      <c r="P28" s="795">
        <v>2.7550909666130607</v>
      </c>
      <c r="Q28" s="916"/>
      <c r="R28" s="914">
        <v>12674824.790000001</v>
      </c>
      <c r="S28" s="914">
        <v>10362295.77</v>
      </c>
      <c r="T28" s="795">
        <v>-18.245057097945107</v>
      </c>
      <c r="U28" s="916"/>
      <c r="V28" s="914">
        <v>34044217.75</v>
      </c>
      <c r="W28" s="914">
        <v>29842940.69000001</v>
      </c>
      <c r="X28" s="795">
        <v>-12.340647950414407</v>
      </c>
      <c r="Y28" s="916"/>
      <c r="Z28" s="914">
        <v>204653665.28999996</v>
      </c>
      <c r="AA28" s="914">
        <v>185168092.27000004</v>
      </c>
      <c r="AB28" s="795">
        <v>-9.521243116945065</v>
      </c>
    </row>
    <row r="29" spans="1:28" s="910" customFormat="1" ht="13.5" customHeight="1">
      <c r="A29" s="327" t="s">
        <v>814</v>
      </c>
      <c r="B29" s="918">
        <v>26299861.859999992</v>
      </c>
      <c r="C29" s="918">
        <v>24838325.55</v>
      </c>
      <c r="D29" s="796">
        <v>-5.557201470411033</v>
      </c>
      <c r="E29" s="915"/>
      <c r="F29" s="918">
        <v>164011622.97000003</v>
      </c>
      <c r="G29" s="918">
        <v>186692213.04000002</v>
      </c>
      <c r="H29" s="796">
        <v>13.828648030724366</v>
      </c>
      <c r="I29" s="916"/>
      <c r="J29" s="918">
        <v>49773283.28000003</v>
      </c>
      <c r="K29" s="918">
        <v>58642130.20999997</v>
      </c>
      <c r="L29" s="796">
        <v>17.81848884693453</v>
      </c>
      <c r="M29" s="916"/>
      <c r="N29" s="918">
        <v>114238339.69000001</v>
      </c>
      <c r="O29" s="918">
        <v>128050082.83000004</v>
      </c>
      <c r="P29" s="796">
        <v>12.09028700651631</v>
      </c>
      <c r="Q29" s="916"/>
      <c r="R29" s="918">
        <v>4057931.2199999993</v>
      </c>
      <c r="S29" s="918">
        <v>2309345.46</v>
      </c>
      <c r="T29" s="796">
        <v>-43.0905716534052</v>
      </c>
      <c r="U29" s="916"/>
      <c r="V29" s="918">
        <v>153806660.91</v>
      </c>
      <c r="W29" s="918">
        <v>143712588.17999995</v>
      </c>
      <c r="X29" s="796">
        <v>-6.562831980278538</v>
      </c>
      <c r="Y29" s="916"/>
      <c r="Z29" s="918">
        <v>348722032.6700001</v>
      </c>
      <c r="AA29" s="918">
        <v>361462402.21</v>
      </c>
      <c r="AB29" s="796">
        <v>3.653445537252953</v>
      </c>
    </row>
    <row r="30" spans="1:28" s="910" customFormat="1" ht="13.5" customHeight="1">
      <c r="A30" s="214" t="s">
        <v>815</v>
      </c>
      <c r="B30" s="914">
        <v>5602115.56</v>
      </c>
      <c r="C30" s="914">
        <v>3966407.5</v>
      </c>
      <c r="D30" s="795">
        <v>-29.19804210536492</v>
      </c>
      <c r="E30" s="915"/>
      <c r="F30" s="914">
        <v>11129508.269999996</v>
      </c>
      <c r="G30" s="914">
        <v>16056619.810000002</v>
      </c>
      <c r="H30" s="795">
        <v>44.270702896022996</v>
      </c>
      <c r="I30" s="916"/>
      <c r="J30" s="914">
        <v>7104315.579999996</v>
      </c>
      <c r="K30" s="914">
        <v>10193720.180000002</v>
      </c>
      <c r="L30" s="795">
        <v>43.48630864171164</v>
      </c>
      <c r="M30" s="916"/>
      <c r="N30" s="914">
        <v>4025192.689999999</v>
      </c>
      <c r="O30" s="914">
        <v>5862899.630000001</v>
      </c>
      <c r="P30" s="795">
        <v>45.65512961815506</v>
      </c>
      <c r="Q30" s="916"/>
      <c r="R30" s="914">
        <v>109746.35</v>
      </c>
      <c r="S30" s="914">
        <v>385172.97</v>
      </c>
      <c r="T30" s="795">
        <v>250.96654239525958</v>
      </c>
      <c r="U30" s="916"/>
      <c r="V30" s="914">
        <v>866769451.17</v>
      </c>
      <c r="W30" s="914">
        <v>1284084602.23</v>
      </c>
      <c r="X30" s="795">
        <v>48.14603819928027</v>
      </c>
      <c r="Y30" s="916"/>
      <c r="Z30" s="914">
        <v>1294718424.01</v>
      </c>
      <c r="AA30" s="914">
        <v>1714850520.7299998</v>
      </c>
      <c r="AB30" s="795">
        <v>32.44968859088042</v>
      </c>
    </row>
    <row r="31" spans="1:28" s="910" customFormat="1" ht="13.5" customHeight="1">
      <c r="A31" s="327" t="s">
        <v>438</v>
      </c>
      <c r="B31" s="918">
        <v>175342307.22</v>
      </c>
      <c r="C31" s="918">
        <v>189628570.46000004</v>
      </c>
      <c r="D31" s="796">
        <v>8.147641870638346</v>
      </c>
      <c r="E31" s="915"/>
      <c r="F31" s="918">
        <v>63625990.16</v>
      </c>
      <c r="G31" s="918">
        <v>58567639.19000001</v>
      </c>
      <c r="H31" s="796">
        <v>-7.950133203868059</v>
      </c>
      <c r="I31" s="916"/>
      <c r="J31" s="918">
        <v>26067730.639999997</v>
      </c>
      <c r="K31" s="918">
        <v>17545699.319999993</v>
      </c>
      <c r="L31" s="796">
        <v>-32.69188038533455</v>
      </c>
      <c r="M31" s="916"/>
      <c r="N31" s="918">
        <v>37558259.52</v>
      </c>
      <c r="O31" s="918">
        <v>41021939.87000002</v>
      </c>
      <c r="P31" s="796">
        <v>9.2221535136781</v>
      </c>
      <c r="Q31" s="916"/>
      <c r="R31" s="918">
        <v>22914337.420000006</v>
      </c>
      <c r="S31" s="918">
        <v>15074231.7</v>
      </c>
      <c r="T31" s="796">
        <v>-34.21484800672017</v>
      </c>
      <c r="U31" s="916"/>
      <c r="V31" s="918">
        <v>24311743.510000005</v>
      </c>
      <c r="W31" s="918">
        <v>41172284.75</v>
      </c>
      <c r="X31" s="796">
        <v>69.35142777014265</v>
      </c>
      <c r="Y31" s="916"/>
      <c r="Z31" s="918">
        <v>521074224.43999994</v>
      </c>
      <c r="AA31" s="918">
        <v>565032963.9299998</v>
      </c>
      <c r="AB31" s="796">
        <v>8.436176158443164</v>
      </c>
    </row>
    <row r="32" spans="1:28" s="910" customFormat="1" ht="13.5" customHeight="1">
      <c r="A32" s="214" t="s">
        <v>816</v>
      </c>
      <c r="B32" s="914">
        <v>39936146.93000002</v>
      </c>
      <c r="C32" s="914">
        <v>20596662.919999994</v>
      </c>
      <c r="D32" s="795">
        <v>-48.42601376617085</v>
      </c>
      <c r="E32" s="915"/>
      <c r="F32" s="914">
        <v>106268215.30000001</v>
      </c>
      <c r="G32" s="914">
        <v>154918347.97</v>
      </c>
      <c r="H32" s="795">
        <v>45.78051163526031</v>
      </c>
      <c r="I32" s="916"/>
      <c r="J32" s="914">
        <v>47600597.08000003</v>
      </c>
      <c r="K32" s="914">
        <v>47856793.52</v>
      </c>
      <c r="L32" s="795">
        <v>0.5382210638438023</v>
      </c>
      <c r="M32" s="916"/>
      <c r="N32" s="914">
        <v>58667618.22</v>
      </c>
      <c r="O32" s="914">
        <v>107061554.45000003</v>
      </c>
      <c r="P32" s="795">
        <v>82.48832609588091</v>
      </c>
      <c r="Q32" s="916"/>
      <c r="R32" s="914">
        <v>16916467.98</v>
      </c>
      <c r="S32" s="914">
        <v>45989941.38999999</v>
      </c>
      <c r="T32" s="795">
        <v>171.86491556259247</v>
      </c>
      <c r="U32" s="916"/>
      <c r="V32" s="914">
        <v>74720722.78000002</v>
      </c>
      <c r="W32" s="914">
        <v>88193995.04999998</v>
      </c>
      <c r="X32" s="795">
        <v>18.03150688152373</v>
      </c>
      <c r="Y32" s="916"/>
      <c r="Z32" s="914">
        <v>422777658.08</v>
      </c>
      <c r="AA32" s="914">
        <v>432919205.5100001</v>
      </c>
      <c r="AB32" s="795">
        <v>2.398789821594849</v>
      </c>
    </row>
    <row r="33" spans="1:28" s="910" customFormat="1" ht="13.5" customHeight="1">
      <c r="A33" s="327" t="s">
        <v>817</v>
      </c>
      <c r="B33" s="918">
        <v>4426527.059999999</v>
      </c>
      <c r="C33" s="918">
        <v>8302237.970000004</v>
      </c>
      <c r="D33" s="796">
        <v>87.55647164167584</v>
      </c>
      <c r="E33" s="915"/>
      <c r="F33" s="918">
        <v>115803967.23000005</v>
      </c>
      <c r="G33" s="918">
        <v>137000097.7799999</v>
      </c>
      <c r="H33" s="796">
        <v>18.303458039483147</v>
      </c>
      <c r="I33" s="916"/>
      <c r="J33" s="918">
        <v>60841780.390000015</v>
      </c>
      <c r="K33" s="918">
        <v>56511051.389999926</v>
      </c>
      <c r="L33" s="796">
        <v>-7.1180181977578805</v>
      </c>
      <c r="M33" s="916"/>
      <c r="N33" s="918">
        <v>54962186.84000002</v>
      </c>
      <c r="O33" s="918">
        <v>80489046.39</v>
      </c>
      <c r="P33" s="796">
        <v>46.44440299348172</v>
      </c>
      <c r="Q33" s="916"/>
      <c r="R33" s="918">
        <v>6962668.58</v>
      </c>
      <c r="S33" s="918">
        <v>7973643.109999999</v>
      </c>
      <c r="T33" s="796">
        <v>14.519928937936033</v>
      </c>
      <c r="U33" s="916"/>
      <c r="V33" s="918">
        <v>37143231.64000001</v>
      </c>
      <c r="W33" s="918">
        <v>32684178.590000015</v>
      </c>
      <c r="X33" s="796">
        <v>-12.005021784905711</v>
      </c>
      <c r="Y33" s="916"/>
      <c r="Z33" s="918">
        <v>180388441.12000006</v>
      </c>
      <c r="AA33" s="918">
        <v>212927997.04999992</v>
      </c>
      <c r="AB33" s="796">
        <v>18.038603653298125</v>
      </c>
    </row>
    <row r="34" spans="1:28" s="910" customFormat="1" ht="13.5" customHeight="1">
      <c r="A34" s="214" t="s">
        <v>818</v>
      </c>
      <c r="B34" s="914">
        <v>316393.94</v>
      </c>
      <c r="C34" s="914">
        <v>511513.74</v>
      </c>
      <c r="D34" s="795">
        <v>61.669891654688456</v>
      </c>
      <c r="E34" s="915"/>
      <c r="F34" s="914">
        <v>160255321.4000002</v>
      </c>
      <c r="G34" s="914">
        <v>185141017.70000005</v>
      </c>
      <c r="H34" s="795">
        <v>15.52878000093656</v>
      </c>
      <c r="I34" s="916"/>
      <c r="J34" s="914">
        <v>138682991.0700002</v>
      </c>
      <c r="K34" s="914">
        <v>143663824.61000004</v>
      </c>
      <c r="L34" s="795">
        <v>3.5915244555734693</v>
      </c>
      <c r="M34" s="916"/>
      <c r="N34" s="914">
        <v>21572330.32999999</v>
      </c>
      <c r="O34" s="914">
        <v>41477193.09</v>
      </c>
      <c r="P34" s="795">
        <v>92.27034101326976</v>
      </c>
      <c r="Q34" s="916"/>
      <c r="R34" s="914">
        <v>658825.7</v>
      </c>
      <c r="S34" s="914">
        <v>320931.14</v>
      </c>
      <c r="T34" s="795">
        <v>-51.2873981691971</v>
      </c>
      <c r="U34" s="916"/>
      <c r="V34" s="914">
        <v>4105851.179999999</v>
      </c>
      <c r="W34" s="914">
        <v>32393100.77000001</v>
      </c>
      <c r="X34" s="795" t="s">
        <v>1166</v>
      </c>
      <c r="Y34" s="916"/>
      <c r="Z34" s="914">
        <v>206834010.7500002</v>
      </c>
      <c r="AA34" s="914">
        <v>213894480.33000004</v>
      </c>
      <c r="AB34" s="795">
        <v>3.413592162332435</v>
      </c>
    </row>
    <row r="35" spans="1:28" s="910" customFormat="1" ht="13.5" customHeight="1">
      <c r="A35" s="327" t="s">
        <v>453</v>
      </c>
      <c r="B35" s="918">
        <v>61700.19</v>
      </c>
      <c r="C35" s="918">
        <v>58568</v>
      </c>
      <c r="D35" s="796">
        <v>-5.076467349614322</v>
      </c>
      <c r="E35" s="915"/>
      <c r="F35" s="918">
        <v>64556014.52</v>
      </c>
      <c r="G35" s="918">
        <v>140051968.44</v>
      </c>
      <c r="H35" s="796">
        <v>116.94642936269047</v>
      </c>
      <c r="I35" s="916"/>
      <c r="J35" s="918">
        <v>1014.42</v>
      </c>
      <c r="K35" s="918">
        <v>104548206.22</v>
      </c>
      <c r="L35" s="796" t="s">
        <v>1166</v>
      </c>
      <c r="M35" s="916"/>
      <c r="N35" s="918">
        <v>64555000.1</v>
      </c>
      <c r="O35" s="918">
        <v>35503762.22</v>
      </c>
      <c r="P35" s="796">
        <v>-45.00230475563116</v>
      </c>
      <c r="Q35" s="916"/>
      <c r="R35" s="918">
        <v>64444928.1</v>
      </c>
      <c r="S35" s="918">
        <v>7421773</v>
      </c>
      <c r="T35" s="796">
        <v>-88.48354212067156</v>
      </c>
      <c r="U35" s="916"/>
      <c r="V35" s="918">
        <v>266767</v>
      </c>
      <c r="W35" s="918">
        <v>945551.4099999999</v>
      </c>
      <c r="X35" s="796">
        <v>254.4484175329032</v>
      </c>
      <c r="Y35" s="916"/>
      <c r="Z35" s="918">
        <v>71670398.02</v>
      </c>
      <c r="AA35" s="918">
        <v>236244711</v>
      </c>
      <c r="AB35" s="796">
        <v>229.62662065037605</v>
      </c>
    </row>
    <row r="36" spans="1:28" s="910" customFormat="1" ht="13.5" customHeight="1">
      <c r="A36" s="490" t="s">
        <v>819</v>
      </c>
      <c r="B36" s="919">
        <v>36529656.390000015</v>
      </c>
      <c r="C36" s="919">
        <v>18697201.110000003</v>
      </c>
      <c r="D36" s="920">
        <v>-48.81637836834852</v>
      </c>
      <c r="E36" s="915"/>
      <c r="F36" s="919">
        <v>389991649.40000015</v>
      </c>
      <c r="G36" s="919">
        <v>501377919.25000006</v>
      </c>
      <c r="H36" s="920">
        <v>28.56119355923825</v>
      </c>
      <c r="I36" s="916"/>
      <c r="J36" s="919">
        <v>145941510.86000013</v>
      </c>
      <c r="K36" s="919">
        <v>208564222.48999995</v>
      </c>
      <c r="L36" s="920">
        <v>42.90945822129593</v>
      </c>
      <c r="M36" s="916"/>
      <c r="N36" s="919">
        <v>244050138.54000002</v>
      </c>
      <c r="O36" s="919">
        <v>292813696.75999993</v>
      </c>
      <c r="P36" s="920">
        <v>19.980959040515977</v>
      </c>
      <c r="Q36" s="916"/>
      <c r="R36" s="919">
        <v>98564383.60000004</v>
      </c>
      <c r="S36" s="919">
        <v>85445305.46999991</v>
      </c>
      <c r="T36" s="920">
        <v>-13.310160983952146</v>
      </c>
      <c r="U36" s="916"/>
      <c r="V36" s="919">
        <v>149324554.47000006</v>
      </c>
      <c r="W36" s="919">
        <v>155303249.80999997</v>
      </c>
      <c r="X36" s="920">
        <v>4.003826002508548</v>
      </c>
      <c r="Y36" s="916"/>
      <c r="Z36" s="919">
        <v>703425289.5500002</v>
      </c>
      <c r="AA36" s="919">
        <v>801011889.09</v>
      </c>
      <c r="AB36" s="920">
        <v>13.873058161219731</v>
      </c>
    </row>
    <row r="37" spans="1:26" s="910" customFormat="1" ht="13.5" customHeight="1">
      <c r="A37" s="328" t="s">
        <v>14</v>
      </c>
      <c r="B37" s="328"/>
      <c r="C37" s="328"/>
      <c r="D37" s="328"/>
      <c r="E37" s="631"/>
      <c r="F37" s="630"/>
      <c r="G37" s="630"/>
      <c r="H37" s="630"/>
      <c r="I37" s="631"/>
      <c r="J37" s="115"/>
      <c r="K37" s="115"/>
      <c r="L37" s="115"/>
      <c r="M37" s="559"/>
      <c r="N37" s="115"/>
      <c r="O37" s="115"/>
      <c r="P37" s="115"/>
      <c r="Q37" s="559"/>
      <c r="R37" s="115"/>
      <c r="S37" s="115"/>
      <c r="T37" s="115"/>
      <c r="U37" s="559"/>
      <c r="V37" s="115"/>
      <c r="W37" s="115"/>
      <c r="X37" s="115"/>
      <c r="Y37" s="559"/>
      <c r="Z37" s="115"/>
    </row>
    <row r="38" spans="1:26" s="910" customFormat="1" ht="13.5" customHeight="1">
      <c r="A38" s="329" t="s">
        <v>823</v>
      </c>
      <c r="B38" s="115"/>
      <c r="C38" s="115"/>
      <c r="D38" s="115"/>
      <c r="E38" s="559"/>
      <c r="F38" s="522"/>
      <c r="G38" s="522"/>
      <c r="H38" s="522"/>
      <c r="I38" s="559"/>
      <c r="J38" s="115"/>
      <c r="K38" s="115"/>
      <c r="L38" s="115"/>
      <c r="M38" s="559"/>
      <c r="N38" s="115"/>
      <c r="O38" s="115"/>
      <c r="P38" s="115"/>
      <c r="Q38" s="559"/>
      <c r="R38" s="115"/>
      <c r="S38" s="115"/>
      <c r="T38" s="115"/>
      <c r="U38" s="559"/>
      <c r="V38" s="115"/>
      <c r="W38" s="115"/>
      <c r="X38" s="115"/>
      <c r="Y38" s="559"/>
      <c r="Z38" s="115"/>
    </row>
    <row r="39" spans="1:26" s="910" customFormat="1" ht="13.5" customHeight="1">
      <c r="A39" s="20" t="s">
        <v>531</v>
      </c>
      <c r="B39" s="115"/>
      <c r="C39" s="115"/>
      <c r="D39" s="115"/>
      <c r="E39" s="559"/>
      <c r="F39" s="522"/>
      <c r="G39" s="522"/>
      <c r="H39" s="522"/>
      <c r="I39" s="559"/>
      <c r="J39" s="115"/>
      <c r="K39" s="115"/>
      <c r="L39" s="115"/>
      <c r="M39" s="559"/>
      <c r="N39" s="115"/>
      <c r="O39" s="115"/>
      <c r="P39" s="115"/>
      <c r="Q39" s="559"/>
      <c r="R39" s="115"/>
      <c r="S39" s="115"/>
      <c r="T39" s="115"/>
      <c r="U39" s="559"/>
      <c r="V39" s="115"/>
      <c r="W39" s="115"/>
      <c r="X39" s="115"/>
      <c r="Y39" s="559"/>
      <c r="Z39" s="115"/>
    </row>
    <row r="40" spans="1:26" s="910" customFormat="1" ht="13.5" customHeight="1">
      <c r="A40" s="20" t="s">
        <v>1572</v>
      </c>
      <c r="B40" s="115"/>
      <c r="C40" s="115"/>
      <c r="D40" s="115"/>
      <c r="E40" s="559"/>
      <c r="F40" s="522"/>
      <c r="G40" s="522"/>
      <c r="H40" s="522"/>
      <c r="I40" s="559"/>
      <c r="J40" s="115"/>
      <c r="K40" s="115"/>
      <c r="L40" s="115"/>
      <c r="M40" s="559"/>
      <c r="N40" s="115"/>
      <c r="O40" s="115"/>
      <c r="P40" s="115"/>
      <c r="Q40" s="559"/>
      <c r="R40" s="115"/>
      <c r="S40" s="115"/>
      <c r="T40" s="115"/>
      <c r="U40" s="559"/>
      <c r="V40" s="115"/>
      <c r="W40" s="115"/>
      <c r="X40" s="115"/>
      <c r="Y40" s="559"/>
      <c r="Z40" s="115"/>
    </row>
    <row r="41" spans="1:26" s="910" customFormat="1" ht="13.5" customHeight="1">
      <c r="A41" s="115"/>
      <c r="B41" s="912"/>
      <c r="C41" s="912"/>
      <c r="D41" s="912"/>
      <c r="E41" s="913"/>
      <c r="F41" s="921"/>
      <c r="G41" s="921"/>
      <c r="H41" s="921"/>
      <c r="I41" s="913"/>
      <c r="J41" s="912"/>
      <c r="K41" s="912"/>
      <c r="L41" s="912"/>
      <c r="M41" s="913"/>
      <c r="N41" s="912"/>
      <c r="O41" s="912"/>
      <c r="P41" s="912"/>
      <c r="Q41" s="913"/>
      <c r="R41" s="912"/>
      <c r="S41" s="912"/>
      <c r="T41" s="912"/>
      <c r="U41" s="913"/>
      <c r="V41" s="912"/>
      <c r="W41" s="912"/>
      <c r="X41" s="912"/>
      <c r="Y41" s="913"/>
      <c r="Z41" s="912"/>
    </row>
  </sheetData>
  <sheetProtection/>
  <mergeCells count="8">
    <mergeCell ref="Z10:AB10"/>
    <mergeCell ref="A11:A12"/>
    <mergeCell ref="B10:D10"/>
    <mergeCell ref="F10:H10"/>
    <mergeCell ref="J10:L10"/>
    <mergeCell ref="N10:P10"/>
    <mergeCell ref="R10:T10"/>
    <mergeCell ref="V10:X10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R4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1.421875" style="115" customWidth="1"/>
    <col min="2" max="2" width="16.57421875" style="927" bestFit="1" customWidth="1"/>
    <col min="3" max="3" width="16.57421875" style="927" customWidth="1"/>
    <col min="4" max="4" width="10.140625" style="927" customWidth="1"/>
    <col min="5" max="5" width="0.5625" style="928" customWidth="1"/>
    <col min="6" max="6" width="16.57421875" style="927" bestFit="1" customWidth="1"/>
    <col min="7" max="7" width="16.57421875" style="927" customWidth="1"/>
    <col min="8" max="8" width="11.57421875" style="927" customWidth="1"/>
    <col min="9" max="9" width="0.5625" style="928" customWidth="1"/>
    <col min="10" max="10" width="14.8515625" style="927" bestFit="1" customWidth="1"/>
    <col min="11" max="11" width="16.421875" style="927" customWidth="1"/>
    <col min="12" max="12" width="11.28125" style="927" customWidth="1"/>
    <col min="13" max="13" width="0.71875" style="928" customWidth="1"/>
    <col min="14" max="14" width="14.8515625" style="927" bestFit="1" customWidth="1"/>
    <col min="15" max="15" width="14.8515625" style="927" customWidth="1"/>
    <col min="16" max="16" width="11.140625" style="927" customWidth="1"/>
    <col min="17" max="17" width="0.85546875" style="928" customWidth="1"/>
    <col min="18" max="19" width="17.00390625" style="927" customWidth="1"/>
    <col min="20" max="20" width="10.57421875" style="927" customWidth="1"/>
    <col min="21" max="21" width="0.71875" style="928" customWidth="1"/>
    <col min="22" max="22" width="14.8515625" style="927" bestFit="1" customWidth="1"/>
    <col min="23" max="23" width="14.8515625" style="927" customWidth="1"/>
    <col min="24" max="24" width="11.57421875" style="927" customWidth="1"/>
    <col min="25" max="25" width="0.71875" style="928" customWidth="1"/>
    <col min="26" max="26" width="14.8515625" style="927" bestFit="1" customWidth="1"/>
    <col min="27" max="27" width="14.8515625" style="927" customWidth="1"/>
    <col min="28" max="28" width="10.421875" style="927" customWidth="1"/>
    <col min="29" max="29" width="0.42578125" style="928" customWidth="1"/>
    <col min="30" max="30" width="14.8515625" style="927" bestFit="1" customWidth="1"/>
    <col min="31" max="31" width="14.8515625" style="927" customWidth="1"/>
    <col min="32" max="32" width="11.140625" style="927" customWidth="1"/>
    <col min="33" max="33" width="0.71875" style="928" customWidth="1"/>
    <col min="34" max="35" width="17.7109375" style="927" customWidth="1"/>
    <col min="36" max="36" width="11.8515625" style="927" customWidth="1"/>
    <col min="37" max="37" width="0.71875" style="928" customWidth="1"/>
    <col min="38" max="39" width="16.140625" style="115" customWidth="1"/>
    <col min="40" max="40" width="12.00390625" style="115" customWidth="1"/>
    <col min="41" max="41" width="0.71875" style="559" customWidth="1"/>
    <col min="42" max="42" width="20.140625" style="115" customWidth="1"/>
    <col min="43" max="43" width="18.00390625" style="115" customWidth="1"/>
    <col min="44" max="16384" width="11.421875" style="115" customWidth="1"/>
  </cols>
  <sheetData>
    <row r="1" spans="1:37" ht="15">
      <c r="A1" s="182"/>
      <c r="B1" s="925"/>
      <c r="C1" s="925"/>
      <c r="D1" s="925"/>
      <c r="E1" s="926"/>
      <c r="F1" s="925"/>
      <c r="G1" s="925"/>
      <c r="H1" s="925"/>
      <c r="I1" s="926"/>
      <c r="J1" s="925"/>
      <c r="K1" s="925"/>
      <c r="L1" s="925"/>
      <c r="M1" s="926"/>
      <c r="N1" s="925"/>
      <c r="O1" s="925"/>
      <c r="P1" s="925"/>
      <c r="Q1" s="926"/>
      <c r="R1" s="925"/>
      <c r="S1" s="925"/>
      <c r="T1" s="925"/>
      <c r="U1" s="926"/>
      <c r="V1" s="925"/>
      <c r="W1" s="925"/>
      <c r="X1" s="925"/>
      <c r="Y1" s="926"/>
      <c r="Z1" s="925"/>
      <c r="AA1" s="925"/>
      <c r="AB1" s="925"/>
      <c r="AC1" s="926"/>
      <c r="AD1" s="925"/>
      <c r="AE1" s="925"/>
      <c r="AF1" s="925"/>
      <c r="AG1" s="926"/>
      <c r="AH1" s="925"/>
      <c r="AI1" s="925"/>
      <c r="AJ1" s="925"/>
      <c r="AK1" s="926"/>
    </row>
    <row r="2" spans="1:37" ht="18">
      <c r="A2" s="182"/>
      <c r="B2" s="925"/>
      <c r="C2" s="925"/>
      <c r="D2" s="925"/>
      <c r="E2" s="926"/>
      <c r="F2" s="925"/>
      <c r="G2" s="788"/>
      <c r="H2" s="789"/>
      <c r="I2" s="926"/>
      <c r="J2" s="925"/>
      <c r="K2" s="925"/>
      <c r="L2" s="925"/>
      <c r="M2" s="926"/>
      <c r="N2" s="925"/>
      <c r="O2" s="925"/>
      <c r="P2" s="925"/>
      <c r="Q2" s="926"/>
      <c r="R2" s="925"/>
      <c r="S2" s="925"/>
      <c r="T2" s="925"/>
      <c r="U2" s="926"/>
      <c r="V2" s="925"/>
      <c r="W2" s="925"/>
      <c r="X2" s="925"/>
      <c r="Y2" s="926"/>
      <c r="Z2" s="925"/>
      <c r="AA2" s="925"/>
      <c r="AB2" s="925"/>
      <c r="AC2" s="926"/>
      <c r="AD2" s="925"/>
      <c r="AE2" s="925"/>
      <c r="AF2" s="925"/>
      <c r="AG2" s="926"/>
      <c r="AH2" s="925"/>
      <c r="AI2" s="925"/>
      <c r="AJ2" s="925"/>
      <c r="AK2" s="926"/>
    </row>
    <row r="3" spans="1:37" ht="15">
      <c r="A3" s="182"/>
      <c r="B3" s="925"/>
      <c r="C3" s="925"/>
      <c r="D3" s="925"/>
      <c r="E3" s="926"/>
      <c r="F3" s="925"/>
      <c r="G3" s="790"/>
      <c r="H3" s="790"/>
      <c r="I3" s="926"/>
      <c r="J3" s="925"/>
      <c r="K3" s="925"/>
      <c r="L3" s="925"/>
      <c r="M3" s="926"/>
      <c r="N3" s="925">
        <v>1E-30</v>
      </c>
      <c r="O3" s="925"/>
      <c r="P3" s="925"/>
      <c r="Q3" s="926"/>
      <c r="R3" s="925"/>
      <c r="S3" s="925"/>
      <c r="T3" s="925"/>
      <c r="U3" s="926"/>
      <c r="V3" s="925"/>
      <c r="W3" s="925"/>
      <c r="X3" s="925"/>
      <c r="Y3" s="926"/>
      <c r="Z3" s="925"/>
      <c r="AA3" s="925"/>
      <c r="AB3" s="925"/>
      <c r="AC3" s="926"/>
      <c r="AD3" s="925"/>
      <c r="AE3" s="925"/>
      <c r="AF3" s="925"/>
      <c r="AG3" s="926"/>
      <c r="AH3" s="925"/>
      <c r="AI3" s="925"/>
      <c r="AJ3" s="925"/>
      <c r="AK3" s="926"/>
    </row>
    <row r="4" spans="1:37" ht="15">
      <c r="A4" s="182"/>
      <c r="B4" s="925"/>
      <c r="C4" s="925"/>
      <c r="D4" s="925"/>
      <c r="E4" s="926"/>
      <c r="F4" s="925"/>
      <c r="G4" s="925"/>
      <c r="H4" s="925"/>
      <c r="I4" s="926"/>
      <c r="J4" s="925"/>
      <c r="K4" s="925"/>
      <c r="L4" s="925"/>
      <c r="M4" s="926"/>
      <c r="N4" s="925"/>
      <c r="O4" s="925"/>
      <c r="P4" s="925"/>
      <c r="Q4" s="926"/>
      <c r="R4" s="925"/>
      <c r="S4" s="925"/>
      <c r="T4" s="925"/>
      <c r="U4" s="926"/>
      <c r="V4" s="925"/>
      <c r="W4" s="925"/>
      <c r="X4" s="925"/>
      <c r="Y4" s="926"/>
      <c r="Z4" s="925"/>
      <c r="AA4" s="925"/>
      <c r="AB4" s="925"/>
      <c r="AC4" s="926"/>
      <c r="AD4" s="925"/>
      <c r="AE4" s="925"/>
      <c r="AF4" s="925"/>
      <c r="AG4" s="926"/>
      <c r="AH4" s="925"/>
      <c r="AI4" s="925"/>
      <c r="AJ4" s="925"/>
      <c r="AK4" s="926"/>
    </row>
    <row r="5" spans="1:37" ht="15">
      <c r="A5" s="182"/>
      <c r="B5" s="925"/>
      <c r="C5" s="925"/>
      <c r="D5" s="925"/>
      <c r="E5" s="926"/>
      <c r="F5" s="925"/>
      <c r="G5" s="925"/>
      <c r="H5" s="925"/>
      <c r="I5" s="926"/>
      <c r="J5" s="925"/>
      <c r="K5" s="925"/>
      <c r="L5" s="925"/>
      <c r="M5" s="926"/>
      <c r="N5" s="925"/>
      <c r="O5" s="925"/>
      <c r="P5" s="925"/>
      <c r="Q5" s="926"/>
      <c r="R5" s="925"/>
      <c r="S5" s="925"/>
      <c r="T5" s="925"/>
      <c r="U5" s="926"/>
      <c r="V5" s="925"/>
      <c r="W5" s="925"/>
      <c r="X5" s="925"/>
      <c r="Y5" s="926"/>
      <c r="Z5" s="925"/>
      <c r="AA5" s="925"/>
      <c r="AB5" s="925"/>
      <c r="AC5" s="926"/>
      <c r="AD5" s="925"/>
      <c r="AE5" s="925"/>
      <c r="AF5" s="925"/>
      <c r="AG5" s="926"/>
      <c r="AH5" s="925"/>
      <c r="AI5" s="925"/>
      <c r="AJ5" s="925"/>
      <c r="AK5" s="926"/>
    </row>
    <row r="6" spans="1:41" ht="15">
      <c r="A6" s="43" t="s">
        <v>1580</v>
      </c>
      <c r="B6" s="77"/>
      <c r="C6" s="77"/>
      <c r="D6" s="77"/>
      <c r="E6" s="637"/>
      <c r="F6" s="77"/>
      <c r="G6" s="77"/>
      <c r="H6" s="77"/>
      <c r="I6" s="637"/>
      <c r="J6" s="77"/>
      <c r="K6" s="77"/>
      <c r="L6" s="77"/>
      <c r="M6" s="637"/>
      <c r="N6" s="77"/>
      <c r="O6" s="77"/>
      <c r="P6" s="77"/>
      <c r="Q6" s="637"/>
      <c r="R6" s="77"/>
      <c r="S6" s="77"/>
      <c r="T6" s="77"/>
      <c r="U6" s="637"/>
      <c r="V6" s="77"/>
      <c r="W6" s="77"/>
      <c r="X6" s="77"/>
      <c r="Y6" s="637"/>
      <c r="Z6" s="77"/>
      <c r="AA6" s="77"/>
      <c r="AB6" s="77"/>
      <c r="AC6" s="637"/>
      <c r="AD6" s="77"/>
      <c r="AE6" s="77"/>
      <c r="AF6" s="77"/>
      <c r="AG6" s="637"/>
      <c r="AM6" s="496"/>
      <c r="AO6" s="635"/>
    </row>
    <row r="7" spans="1:41" ht="15">
      <c r="A7" s="43" t="s">
        <v>1479</v>
      </c>
      <c r="B7" s="322"/>
      <c r="C7" s="322"/>
      <c r="D7" s="322"/>
      <c r="E7" s="627"/>
      <c r="F7" s="322"/>
      <c r="G7" s="322"/>
      <c r="H7" s="322"/>
      <c r="I7" s="627"/>
      <c r="J7" s="322"/>
      <c r="K7" s="322"/>
      <c r="L7" s="322"/>
      <c r="M7" s="627"/>
      <c r="N7" s="322"/>
      <c r="O7" s="322"/>
      <c r="P7" s="322"/>
      <c r="Q7" s="627"/>
      <c r="R7" s="322"/>
      <c r="S7" s="322"/>
      <c r="T7" s="322"/>
      <c r="U7" s="627"/>
      <c r="V7" s="322"/>
      <c r="W7" s="322"/>
      <c r="X7" s="322"/>
      <c r="Y7" s="627"/>
      <c r="Z7" s="322"/>
      <c r="AA7" s="322"/>
      <c r="AB7" s="322"/>
      <c r="AC7" s="627"/>
      <c r="AD7" s="332"/>
      <c r="AE7" s="332"/>
      <c r="AF7" s="332"/>
      <c r="AG7" s="929"/>
      <c r="AH7" s="332"/>
      <c r="AI7" s="332"/>
      <c r="AJ7" s="332"/>
      <c r="AK7" s="929"/>
      <c r="AL7" s="332"/>
      <c r="AM7" s="332"/>
      <c r="AN7" s="332"/>
      <c r="AO7" s="929"/>
    </row>
    <row r="8" spans="1:37" ht="15">
      <c r="A8" s="323" t="s">
        <v>1579</v>
      </c>
      <c r="B8" s="322"/>
      <c r="C8" s="322"/>
      <c r="D8" s="322"/>
      <c r="E8" s="627"/>
      <c r="F8" s="322"/>
      <c r="G8" s="322"/>
      <c r="H8" s="322"/>
      <c r="I8" s="627"/>
      <c r="J8" s="322"/>
      <c r="K8" s="322"/>
      <c r="L8" s="322"/>
      <c r="M8" s="627"/>
      <c r="N8" s="322"/>
      <c r="O8" s="322"/>
      <c r="P8" s="322"/>
      <c r="Q8" s="627"/>
      <c r="R8" s="322"/>
      <c r="S8" s="322"/>
      <c r="T8" s="322"/>
      <c r="U8" s="627"/>
      <c r="V8" s="322"/>
      <c r="W8" s="322"/>
      <c r="X8" s="322"/>
      <c r="Y8" s="627"/>
      <c r="Z8" s="322"/>
      <c r="AA8" s="322"/>
      <c r="AB8" s="322"/>
      <c r="AC8" s="627"/>
      <c r="AD8" s="332"/>
      <c r="AE8" s="332"/>
      <c r="AF8" s="332"/>
      <c r="AG8" s="929"/>
      <c r="AH8" s="332"/>
      <c r="AI8" s="332"/>
      <c r="AJ8" s="332"/>
      <c r="AK8" s="929"/>
    </row>
    <row r="9" spans="1:44" ht="13.5" thickBot="1">
      <c r="A9" s="333"/>
      <c r="B9" s="322"/>
      <c r="C9" s="322"/>
      <c r="D9" s="322"/>
      <c r="E9" s="627"/>
      <c r="F9" s="322"/>
      <c r="G9" s="322"/>
      <c r="H9" s="322"/>
      <c r="I9" s="627"/>
      <c r="J9" s="322"/>
      <c r="K9" s="322"/>
      <c r="L9" s="322"/>
      <c r="M9" s="627"/>
      <c r="N9" s="322"/>
      <c r="O9" s="322"/>
      <c r="P9" s="322"/>
      <c r="Q9" s="627"/>
      <c r="R9" s="322"/>
      <c r="S9" s="322"/>
      <c r="T9" s="322"/>
      <c r="U9" s="627"/>
      <c r="V9" s="322"/>
      <c r="W9" s="322"/>
      <c r="X9" s="322"/>
      <c r="Y9" s="627"/>
      <c r="Z9" s="322"/>
      <c r="AA9" s="322"/>
      <c r="AB9" s="322"/>
      <c r="AC9" s="627"/>
      <c r="AD9" s="332"/>
      <c r="AE9" s="332"/>
      <c r="AF9" s="332"/>
      <c r="AG9" s="929"/>
      <c r="AH9" s="332"/>
      <c r="AI9" s="332"/>
      <c r="AJ9" s="332"/>
      <c r="AK9" s="929"/>
      <c r="AL9" s="324"/>
      <c r="AM9" s="324"/>
      <c r="AN9" s="324"/>
      <c r="AO9" s="930"/>
      <c r="AR9" s="324" t="s">
        <v>10</v>
      </c>
    </row>
    <row r="10" spans="1:44" s="173" customFormat="1" ht="18" customHeight="1">
      <c r="A10" s="854" t="s">
        <v>820</v>
      </c>
      <c r="B10" s="990" t="s">
        <v>535</v>
      </c>
      <c r="C10" s="990"/>
      <c r="D10" s="990"/>
      <c r="E10" s="855"/>
      <c r="F10" s="990" t="s">
        <v>536</v>
      </c>
      <c r="G10" s="990"/>
      <c r="H10" s="990"/>
      <c r="I10" s="855"/>
      <c r="J10" s="990" t="s">
        <v>537</v>
      </c>
      <c r="K10" s="990"/>
      <c r="L10" s="990"/>
      <c r="M10" s="855"/>
      <c r="N10" s="990" t="s">
        <v>539</v>
      </c>
      <c r="O10" s="990"/>
      <c r="P10" s="990"/>
      <c r="Q10" s="855"/>
      <c r="R10" s="990" t="s">
        <v>541</v>
      </c>
      <c r="S10" s="990"/>
      <c r="T10" s="990"/>
      <c r="U10" s="855"/>
      <c r="V10" s="990" t="s">
        <v>543</v>
      </c>
      <c r="W10" s="990"/>
      <c r="X10" s="990"/>
      <c r="Y10" s="855"/>
      <c r="Z10" s="990" t="s">
        <v>545</v>
      </c>
      <c r="AA10" s="990"/>
      <c r="AB10" s="990"/>
      <c r="AC10" s="855"/>
      <c r="AD10" s="990" t="s">
        <v>546</v>
      </c>
      <c r="AE10" s="990"/>
      <c r="AF10" s="990"/>
      <c r="AG10" s="855"/>
      <c r="AH10" s="990" t="s">
        <v>547</v>
      </c>
      <c r="AI10" s="990"/>
      <c r="AJ10" s="990"/>
      <c r="AK10" s="855"/>
      <c r="AL10" s="990" t="s">
        <v>490</v>
      </c>
      <c r="AM10" s="990"/>
      <c r="AN10" s="990"/>
      <c r="AO10" s="855"/>
      <c r="AP10" s="990" t="s">
        <v>821</v>
      </c>
      <c r="AQ10" s="990"/>
      <c r="AR10" s="990"/>
    </row>
    <row r="11" spans="1:44" s="173" customFormat="1" ht="12">
      <c r="A11" s="820"/>
      <c r="B11" s="625"/>
      <c r="C11" s="625"/>
      <c r="D11" s="625"/>
      <c r="E11" s="629"/>
      <c r="F11" s="625"/>
      <c r="G11" s="625"/>
      <c r="H11" s="625"/>
      <c r="I11" s="629"/>
      <c r="J11" s="625"/>
      <c r="K11" s="625"/>
      <c r="L11" s="625"/>
      <c r="M11" s="629"/>
      <c r="N11" s="625"/>
      <c r="O11" s="625"/>
      <c r="P11" s="625"/>
      <c r="Q11" s="629"/>
      <c r="R11" s="625"/>
      <c r="S11" s="625"/>
      <c r="T11" s="625"/>
      <c r="U11" s="629"/>
      <c r="V11" s="625"/>
      <c r="W11" s="625"/>
      <c r="X11" s="625"/>
      <c r="Y11" s="629"/>
      <c r="Z11" s="625"/>
      <c r="AA11" s="625"/>
      <c r="AB11" s="625"/>
      <c r="AC11" s="629"/>
      <c r="AD11" s="625"/>
      <c r="AE11" s="625"/>
      <c r="AF11" s="625"/>
      <c r="AG11" s="629"/>
      <c r="AH11" s="625"/>
      <c r="AI11" s="625"/>
      <c r="AJ11" s="625"/>
      <c r="AK11" s="629"/>
      <c r="AL11" s="625"/>
      <c r="AM11" s="625"/>
      <c r="AN11" s="625"/>
      <c r="AO11" s="629"/>
      <c r="AP11" s="625"/>
      <c r="AQ11" s="8"/>
      <c r="AR11" s="8"/>
    </row>
    <row r="12" spans="1:44" s="173" customFormat="1" ht="30.75" customHeight="1" thickBot="1">
      <c r="A12" s="831" t="s">
        <v>841</v>
      </c>
      <c r="B12" s="922">
        <v>2011</v>
      </c>
      <c r="C12" s="922">
        <v>2012</v>
      </c>
      <c r="D12" s="923" t="s">
        <v>361</v>
      </c>
      <c r="E12" s="924"/>
      <c r="F12" s="922">
        <v>2011</v>
      </c>
      <c r="G12" s="922">
        <v>2012</v>
      </c>
      <c r="H12" s="923" t="s">
        <v>361</v>
      </c>
      <c r="I12" s="924"/>
      <c r="J12" s="922">
        <v>2011</v>
      </c>
      <c r="K12" s="922">
        <v>2012</v>
      </c>
      <c r="L12" s="923" t="s">
        <v>361</v>
      </c>
      <c r="M12" s="924"/>
      <c r="N12" s="922">
        <v>2011</v>
      </c>
      <c r="O12" s="922">
        <v>2012</v>
      </c>
      <c r="P12" s="923" t="s">
        <v>361</v>
      </c>
      <c r="Q12" s="924"/>
      <c r="R12" s="922">
        <v>2011</v>
      </c>
      <c r="S12" s="922">
        <v>2012</v>
      </c>
      <c r="T12" s="923" t="s">
        <v>361</v>
      </c>
      <c r="U12" s="924"/>
      <c r="V12" s="922">
        <v>2011</v>
      </c>
      <c r="W12" s="922">
        <v>2012</v>
      </c>
      <c r="X12" s="923" t="s">
        <v>361</v>
      </c>
      <c r="Y12" s="924"/>
      <c r="Z12" s="922">
        <v>2011</v>
      </c>
      <c r="AA12" s="922">
        <v>2012</v>
      </c>
      <c r="AB12" s="923" t="s">
        <v>361</v>
      </c>
      <c r="AC12" s="924"/>
      <c r="AD12" s="922">
        <v>2011</v>
      </c>
      <c r="AE12" s="922">
        <v>2012</v>
      </c>
      <c r="AF12" s="923" t="s">
        <v>361</v>
      </c>
      <c r="AG12" s="924"/>
      <c r="AH12" s="922">
        <v>2011</v>
      </c>
      <c r="AI12" s="922">
        <v>2012</v>
      </c>
      <c r="AJ12" s="923" t="s">
        <v>361</v>
      </c>
      <c r="AK12" s="924"/>
      <c r="AL12" s="922">
        <v>2011</v>
      </c>
      <c r="AM12" s="922">
        <v>2012</v>
      </c>
      <c r="AN12" s="923" t="s">
        <v>361</v>
      </c>
      <c r="AO12" s="924"/>
      <c r="AP12" s="922">
        <v>2011</v>
      </c>
      <c r="AQ12" s="922">
        <v>2012</v>
      </c>
      <c r="AR12" s="923" t="s">
        <v>361</v>
      </c>
    </row>
    <row r="13" spans="1:44" ht="13.5" thickBot="1">
      <c r="A13" s="938"/>
      <c r="B13" s="850">
        <v>10419502516.029999</v>
      </c>
      <c r="C13" s="850">
        <v>11632160089.879993</v>
      </c>
      <c r="D13" s="851">
        <v>11.638344268206357</v>
      </c>
      <c r="E13" s="853"/>
      <c r="F13" s="850">
        <v>752330002.5600004</v>
      </c>
      <c r="G13" s="850">
        <v>1255837095.2800004</v>
      </c>
      <c r="H13" s="851">
        <v>66.92636090634227</v>
      </c>
      <c r="I13" s="853"/>
      <c r="J13" s="850">
        <v>629016255.07</v>
      </c>
      <c r="K13" s="850">
        <v>735030521.29</v>
      </c>
      <c r="L13" s="851">
        <v>16.853978790771016</v>
      </c>
      <c r="M13" s="853"/>
      <c r="N13" s="850">
        <v>237544306.55999997</v>
      </c>
      <c r="O13" s="850">
        <v>180964745.08999997</v>
      </c>
      <c r="P13" s="851">
        <v>-23.818529810020472</v>
      </c>
      <c r="Q13" s="853"/>
      <c r="R13" s="850">
        <v>1175606779.1799996</v>
      </c>
      <c r="S13" s="850">
        <v>1113914166.9700003</v>
      </c>
      <c r="T13" s="851">
        <v>-5.247725115453205</v>
      </c>
      <c r="U13" s="853"/>
      <c r="V13" s="850">
        <v>346269684.59</v>
      </c>
      <c r="W13" s="850">
        <v>181380562.33999977</v>
      </c>
      <c r="X13" s="851">
        <v>-47.61869998675653</v>
      </c>
      <c r="Y13" s="853"/>
      <c r="Z13" s="850">
        <v>160806082.79999998</v>
      </c>
      <c r="AA13" s="850">
        <v>107992918.91999999</v>
      </c>
      <c r="AB13" s="851">
        <v>-32.842765000180705</v>
      </c>
      <c r="AC13" s="853"/>
      <c r="AD13" s="850">
        <v>317642274.9799998</v>
      </c>
      <c r="AE13" s="850">
        <v>212851235.30999988</v>
      </c>
      <c r="AF13" s="851">
        <v>-32.990268589594386</v>
      </c>
      <c r="AG13" s="853"/>
      <c r="AH13" s="850">
        <v>948564397.570001</v>
      </c>
      <c r="AI13" s="850">
        <v>1046950133.6299999</v>
      </c>
      <c r="AJ13" s="851">
        <v>10.372067127128105</v>
      </c>
      <c r="AK13" s="853"/>
      <c r="AL13" s="850">
        <v>343072415.70000005</v>
      </c>
      <c r="AM13" s="850">
        <v>371294918.97000015</v>
      </c>
      <c r="AN13" s="851">
        <v>8.226398270002356</v>
      </c>
      <c r="AO13" s="853"/>
      <c r="AP13" s="850">
        <v>27184094615.279995</v>
      </c>
      <c r="AQ13" s="850">
        <v>30368405928.609997</v>
      </c>
      <c r="AR13" s="851">
        <v>11.713876656168365</v>
      </c>
    </row>
    <row r="14" spans="1:44" ht="12.75">
      <c r="A14" s="101"/>
      <c r="B14" s="325"/>
      <c r="C14" s="325"/>
      <c r="D14" s="325"/>
      <c r="E14" s="632"/>
      <c r="F14" s="325"/>
      <c r="G14" s="325"/>
      <c r="H14" s="325"/>
      <c r="I14" s="632"/>
      <c r="J14" s="325"/>
      <c r="K14" s="325">
        <v>0</v>
      </c>
      <c r="L14" s="325"/>
      <c r="M14" s="632"/>
      <c r="N14" s="325"/>
      <c r="O14" s="325">
        <v>0</v>
      </c>
      <c r="P14" s="325"/>
      <c r="Q14" s="632"/>
      <c r="R14" s="325"/>
      <c r="S14" s="325">
        <v>0</v>
      </c>
      <c r="T14" s="325"/>
      <c r="U14" s="632"/>
      <c r="V14" s="325"/>
      <c r="W14" s="325">
        <v>0</v>
      </c>
      <c r="X14" s="325"/>
      <c r="Y14" s="632"/>
      <c r="Z14" s="325"/>
      <c r="AA14" s="325">
        <v>0</v>
      </c>
      <c r="AB14" s="325"/>
      <c r="AC14" s="632"/>
      <c r="AD14" s="325"/>
      <c r="AE14" s="325">
        <v>0</v>
      </c>
      <c r="AF14" s="325"/>
      <c r="AG14" s="632"/>
      <c r="AH14" s="325"/>
      <c r="AI14" s="325"/>
      <c r="AJ14" s="325"/>
      <c r="AK14" s="632"/>
      <c r="AL14" s="325"/>
      <c r="AM14" s="325"/>
      <c r="AN14" s="325"/>
      <c r="AO14" s="632"/>
      <c r="AP14" s="325"/>
      <c r="AQ14" s="325"/>
      <c r="AR14" s="325"/>
    </row>
    <row r="15" spans="1:44" ht="12.75">
      <c r="A15" s="214" t="s">
        <v>799</v>
      </c>
      <c r="B15" s="463">
        <v>19319685.67</v>
      </c>
      <c r="C15" s="463">
        <v>26074626.47000002</v>
      </c>
      <c r="D15" s="842">
        <v>34.964030550917435</v>
      </c>
      <c r="E15" s="633"/>
      <c r="F15" s="463">
        <v>195635.86</v>
      </c>
      <c r="G15" s="463">
        <v>127153310.17999999</v>
      </c>
      <c r="H15" s="795" t="s">
        <v>1166</v>
      </c>
      <c r="I15" s="633"/>
      <c r="J15" s="463">
        <v>2908092.8699999996</v>
      </c>
      <c r="K15" s="463">
        <v>1194998.56</v>
      </c>
      <c r="L15" s="795">
        <v>-58.90782676414319</v>
      </c>
      <c r="M15" s="633"/>
      <c r="N15" s="463">
        <v>1393890.7800000003</v>
      </c>
      <c r="O15" s="463">
        <v>1297582.5299999998</v>
      </c>
      <c r="P15" s="842">
        <v>-6.909311072421365</v>
      </c>
      <c r="Q15" s="633"/>
      <c r="R15" s="463">
        <v>76352.2</v>
      </c>
      <c r="S15" s="463">
        <v>66514.1</v>
      </c>
      <c r="T15" s="795">
        <v>-12.885155895966315</v>
      </c>
      <c r="U15" s="633"/>
      <c r="V15" s="463">
        <v>1625703.4700000002</v>
      </c>
      <c r="W15" s="463">
        <v>1301129.6300000001</v>
      </c>
      <c r="X15" s="795">
        <v>-19.96513177154011</v>
      </c>
      <c r="Y15" s="633"/>
      <c r="Z15" s="463">
        <v>1800358.1</v>
      </c>
      <c r="AA15" s="463">
        <v>2980244.67</v>
      </c>
      <c r="AB15" s="795">
        <v>65.53621582284102</v>
      </c>
      <c r="AC15" s="633"/>
      <c r="AD15" s="463">
        <v>1316918.4000000001</v>
      </c>
      <c r="AE15" s="463">
        <v>242071.68999999997</v>
      </c>
      <c r="AF15" s="795">
        <v>-81.61832274497797</v>
      </c>
      <c r="AG15" s="633"/>
      <c r="AH15" s="463">
        <v>1179409.1</v>
      </c>
      <c r="AI15" s="463">
        <v>3486400.0300000003</v>
      </c>
      <c r="AJ15" s="795">
        <v>195.6056579519354</v>
      </c>
      <c r="AK15" s="633"/>
      <c r="AL15" s="463">
        <v>111419.57000000002</v>
      </c>
      <c r="AM15" s="463">
        <v>104229.93000000002</v>
      </c>
      <c r="AN15" s="795">
        <v>-6.452762293015491</v>
      </c>
      <c r="AO15" s="633"/>
      <c r="AP15" s="463">
        <v>121864324</v>
      </c>
      <c r="AQ15" s="463">
        <v>244631411.88</v>
      </c>
      <c r="AR15" s="842">
        <v>100.7407942294908</v>
      </c>
    </row>
    <row r="16" spans="1:44" ht="12.75">
      <c r="A16" s="326" t="s">
        <v>800</v>
      </c>
      <c r="B16" s="843">
        <v>16247217.32</v>
      </c>
      <c r="C16" s="843">
        <v>22464074.430000022</v>
      </c>
      <c r="D16" s="844">
        <v>38.26413463644138</v>
      </c>
      <c r="E16" s="633"/>
      <c r="F16" s="843">
        <v>9.999999999999999E-31</v>
      </c>
      <c r="G16" s="843">
        <v>9.999999999999999E-31</v>
      </c>
      <c r="H16" s="794">
        <v>0</v>
      </c>
      <c r="I16" s="633"/>
      <c r="J16" s="843">
        <v>9.999999999999999E-31</v>
      </c>
      <c r="K16" s="843">
        <v>9.999999999999999E-31</v>
      </c>
      <c r="L16" s="794">
        <v>0</v>
      </c>
      <c r="M16" s="633"/>
      <c r="N16" s="843">
        <v>1194452.6400000001</v>
      </c>
      <c r="O16" s="843">
        <v>972063.19</v>
      </c>
      <c r="P16" s="844">
        <v>-18.618523878853843</v>
      </c>
      <c r="Q16" s="633"/>
      <c r="R16" s="843">
        <v>63352.2</v>
      </c>
      <c r="S16" s="843">
        <v>53464.1</v>
      </c>
      <c r="T16" s="794">
        <v>-15.608139890958794</v>
      </c>
      <c r="U16" s="633"/>
      <c r="V16" s="843">
        <v>1415258.9700000002</v>
      </c>
      <c r="W16" s="843">
        <v>1003600.6300000001</v>
      </c>
      <c r="X16" s="794">
        <v>-29.087138730517992</v>
      </c>
      <c r="Y16" s="633"/>
      <c r="Z16" s="843">
        <v>1800358.1</v>
      </c>
      <c r="AA16" s="843">
        <v>2979279.67</v>
      </c>
      <c r="AB16" s="794">
        <v>65.48261537524115</v>
      </c>
      <c r="AC16" s="633"/>
      <c r="AD16" s="843">
        <v>1316918.4000000001</v>
      </c>
      <c r="AE16" s="843">
        <v>242071.68999999997</v>
      </c>
      <c r="AF16" s="794">
        <v>-81.61832274497797</v>
      </c>
      <c r="AG16" s="633"/>
      <c r="AH16" s="843">
        <v>9.999999999999999E-31</v>
      </c>
      <c r="AI16" s="843">
        <v>1161900</v>
      </c>
      <c r="AJ16" s="794" t="s">
        <v>1167</v>
      </c>
      <c r="AK16" s="633"/>
      <c r="AL16" s="843">
        <v>106419.57000000002</v>
      </c>
      <c r="AM16" s="843">
        <v>94664.93000000002</v>
      </c>
      <c r="AN16" s="794">
        <v>-11.045562390451302</v>
      </c>
      <c r="AO16" s="633"/>
      <c r="AP16" s="843">
        <v>74734103.78</v>
      </c>
      <c r="AQ16" s="843">
        <v>77497241.87000002</v>
      </c>
      <c r="AR16" s="844">
        <v>3.6972920664628095</v>
      </c>
    </row>
    <row r="17" spans="1:44" ht="12.75">
      <c r="A17" s="214" t="s">
        <v>801</v>
      </c>
      <c r="B17" s="463">
        <v>714832347.0099995</v>
      </c>
      <c r="C17" s="463">
        <v>642735574.3200057</v>
      </c>
      <c r="D17" s="842">
        <v>-10.085829634257626</v>
      </c>
      <c r="E17" s="633"/>
      <c r="F17" s="463">
        <v>3379048.8299999996</v>
      </c>
      <c r="G17" s="463">
        <v>173129.16</v>
      </c>
      <c r="H17" s="795">
        <v>-94.87639366253255</v>
      </c>
      <c r="I17" s="633"/>
      <c r="J17" s="463">
        <v>23694.8</v>
      </c>
      <c r="K17" s="463">
        <v>49221</v>
      </c>
      <c r="L17" s="795">
        <v>107.7291220014518</v>
      </c>
      <c r="M17" s="633"/>
      <c r="N17" s="463">
        <v>89959756.29</v>
      </c>
      <c r="O17" s="463">
        <v>64841160.62999996</v>
      </c>
      <c r="P17" s="842">
        <v>-27.92203613694344</v>
      </c>
      <c r="Q17" s="633"/>
      <c r="R17" s="463">
        <v>31898304.21999997</v>
      </c>
      <c r="S17" s="463">
        <v>37961650.35000002</v>
      </c>
      <c r="T17" s="795">
        <v>19.00836510988688</v>
      </c>
      <c r="U17" s="633"/>
      <c r="V17" s="463">
        <v>28162806.319999997</v>
      </c>
      <c r="W17" s="463">
        <v>28918380.929999944</v>
      </c>
      <c r="X17" s="795">
        <v>2.682881107140833</v>
      </c>
      <c r="Y17" s="633"/>
      <c r="Z17" s="463">
        <v>4714607.270000001</v>
      </c>
      <c r="AA17" s="463">
        <v>4315352.9799999995</v>
      </c>
      <c r="AB17" s="795">
        <v>-8.468452771040713</v>
      </c>
      <c r="AC17" s="633"/>
      <c r="AD17" s="463">
        <v>82450181.05999993</v>
      </c>
      <c r="AE17" s="463">
        <v>88414525.05999997</v>
      </c>
      <c r="AF17" s="795">
        <v>7.233876170216935</v>
      </c>
      <c r="AG17" s="633"/>
      <c r="AH17" s="463">
        <v>785407.27</v>
      </c>
      <c r="AI17" s="463">
        <v>595533.1499999999</v>
      </c>
      <c r="AJ17" s="795">
        <v>-24.175243501374787</v>
      </c>
      <c r="AK17" s="633"/>
      <c r="AL17" s="463">
        <v>154763.33000000002</v>
      </c>
      <c r="AM17" s="463">
        <v>126159.85</v>
      </c>
      <c r="AN17" s="795">
        <v>-18.48207840965945</v>
      </c>
      <c r="AO17" s="633"/>
      <c r="AP17" s="463">
        <v>1222667125.7699995</v>
      </c>
      <c r="AQ17" s="463">
        <v>1131704883.2600055</v>
      </c>
      <c r="AR17" s="842">
        <v>-7.439657171833147</v>
      </c>
    </row>
    <row r="18" spans="1:44" ht="12.75">
      <c r="A18" s="326" t="s">
        <v>802</v>
      </c>
      <c r="B18" s="843">
        <v>598772992.8699995</v>
      </c>
      <c r="C18" s="843">
        <v>531306305.3800057</v>
      </c>
      <c r="D18" s="844">
        <v>-11.267490066079455</v>
      </c>
      <c r="E18" s="633"/>
      <c r="F18" s="843">
        <v>571028.8299999997</v>
      </c>
      <c r="G18" s="843">
        <v>11487.26</v>
      </c>
      <c r="H18" s="794">
        <v>-97.98832223584928</v>
      </c>
      <c r="I18" s="633"/>
      <c r="J18" s="843">
        <v>6875</v>
      </c>
      <c r="K18" s="843">
        <v>9.999999999999999E-31</v>
      </c>
      <c r="L18" s="794">
        <v>-100</v>
      </c>
      <c r="M18" s="633"/>
      <c r="N18" s="843">
        <v>3330052.1099999957</v>
      </c>
      <c r="O18" s="843">
        <v>2550185.4600000004</v>
      </c>
      <c r="P18" s="844">
        <v>-23.41905244239545</v>
      </c>
      <c r="Q18" s="633"/>
      <c r="R18" s="843">
        <v>14555900.269999992</v>
      </c>
      <c r="S18" s="843">
        <v>14539062.459999977</v>
      </c>
      <c r="T18" s="794">
        <v>-0.11567687114976133</v>
      </c>
      <c r="U18" s="633"/>
      <c r="V18" s="843">
        <v>27377937.399999995</v>
      </c>
      <c r="W18" s="843">
        <v>28084387.629999943</v>
      </c>
      <c r="X18" s="794">
        <v>2.5803632307229485</v>
      </c>
      <c r="Y18" s="633"/>
      <c r="Z18" s="843">
        <v>2689526.4900000007</v>
      </c>
      <c r="AA18" s="843">
        <v>2239601.7899999996</v>
      </c>
      <c r="AB18" s="794">
        <v>-16.728769977647662</v>
      </c>
      <c r="AC18" s="633"/>
      <c r="AD18" s="843">
        <v>56474.119999999995</v>
      </c>
      <c r="AE18" s="843">
        <v>30146.22</v>
      </c>
      <c r="AF18" s="794">
        <v>-46.619407261237534</v>
      </c>
      <c r="AG18" s="633"/>
      <c r="AH18" s="843">
        <v>376438.26999999996</v>
      </c>
      <c r="AI18" s="843">
        <v>460055.86999999994</v>
      </c>
      <c r="AJ18" s="794">
        <v>22.212831867493165</v>
      </c>
      <c r="AK18" s="633"/>
      <c r="AL18" s="843">
        <v>152038.33000000002</v>
      </c>
      <c r="AM18" s="843">
        <v>106059.85</v>
      </c>
      <c r="AN18" s="794">
        <v>-30.24137400088518</v>
      </c>
      <c r="AO18" s="633"/>
      <c r="AP18" s="843">
        <v>766693532.1699995</v>
      </c>
      <c r="AQ18" s="843">
        <v>694575894.6900055</v>
      </c>
      <c r="AR18" s="844">
        <v>-9.406318751102138</v>
      </c>
    </row>
    <row r="19" spans="1:44" ht="12.75">
      <c r="A19" s="326" t="s">
        <v>803</v>
      </c>
      <c r="B19" s="843">
        <v>112832201.75000003</v>
      </c>
      <c r="C19" s="843">
        <v>108332950.06999993</v>
      </c>
      <c r="D19" s="844">
        <v>-3.9875599431880238</v>
      </c>
      <c r="E19" s="633"/>
      <c r="F19" s="843">
        <v>9.999999999999999E-31</v>
      </c>
      <c r="G19" s="843">
        <v>38649.9</v>
      </c>
      <c r="H19" s="794" t="s">
        <v>1167</v>
      </c>
      <c r="I19" s="633"/>
      <c r="J19" s="843">
        <v>5628.8</v>
      </c>
      <c r="K19" s="843">
        <v>35696</v>
      </c>
      <c r="L19" s="794" t="s">
        <v>1166</v>
      </c>
      <c r="M19" s="633"/>
      <c r="N19" s="843">
        <v>86627694.18</v>
      </c>
      <c r="O19" s="843">
        <v>62290942.04999996</v>
      </c>
      <c r="P19" s="844">
        <v>-28.09350099915131</v>
      </c>
      <c r="Q19" s="633"/>
      <c r="R19" s="843">
        <v>17337363.619999975</v>
      </c>
      <c r="S19" s="843">
        <v>23418334.960000042</v>
      </c>
      <c r="T19" s="794">
        <v>35.074371590068054</v>
      </c>
      <c r="U19" s="633"/>
      <c r="V19" s="843">
        <v>762752.9200000002</v>
      </c>
      <c r="W19" s="843">
        <v>833991.2999999997</v>
      </c>
      <c r="X19" s="794">
        <v>9.339640417240158</v>
      </c>
      <c r="Y19" s="633"/>
      <c r="Z19" s="843">
        <v>2004751.7800000003</v>
      </c>
      <c r="AA19" s="843">
        <v>2035340.19</v>
      </c>
      <c r="AB19" s="794">
        <v>1.5257953780193123</v>
      </c>
      <c r="AC19" s="633"/>
      <c r="AD19" s="843">
        <v>82354820.93999992</v>
      </c>
      <c r="AE19" s="843">
        <v>88384378.83999997</v>
      </c>
      <c r="AF19" s="794">
        <v>7.321438904460642</v>
      </c>
      <c r="AG19" s="633"/>
      <c r="AH19" s="843">
        <v>338144</v>
      </c>
      <c r="AI19" s="843">
        <v>132930.28000000003</v>
      </c>
      <c r="AJ19" s="794">
        <v>-60.68826298854925</v>
      </c>
      <c r="AK19" s="633"/>
      <c r="AL19" s="843">
        <v>9.999999999999999E-31</v>
      </c>
      <c r="AM19" s="843">
        <v>20100</v>
      </c>
      <c r="AN19" s="794" t="s">
        <v>1167</v>
      </c>
      <c r="AO19" s="633"/>
      <c r="AP19" s="843">
        <v>446820597.8599999</v>
      </c>
      <c r="AQ19" s="843">
        <v>430606472.5199999</v>
      </c>
      <c r="AR19" s="844">
        <v>-3.628777504362113</v>
      </c>
    </row>
    <row r="20" spans="1:44" ht="12.75">
      <c r="A20" s="327" t="s">
        <v>804</v>
      </c>
      <c r="B20" s="845">
        <v>595639091.5299984</v>
      </c>
      <c r="C20" s="845">
        <v>439738933.54000056</v>
      </c>
      <c r="D20" s="846">
        <v>-26.17359407851192</v>
      </c>
      <c r="E20" s="633"/>
      <c r="F20" s="845">
        <v>102314.5</v>
      </c>
      <c r="G20" s="845">
        <v>11088</v>
      </c>
      <c r="H20" s="796">
        <v>-89.1628263833572</v>
      </c>
      <c r="I20" s="633"/>
      <c r="J20" s="845">
        <v>41292.329999999994</v>
      </c>
      <c r="K20" s="845">
        <v>64527.54000000001</v>
      </c>
      <c r="L20" s="796">
        <v>56.27003852773631</v>
      </c>
      <c r="M20" s="633"/>
      <c r="N20" s="845">
        <v>77164129.5</v>
      </c>
      <c r="O20" s="845">
        <v>49879612.89000002</v>
      </c>
      <c r="P20" s="846">
        <v>-35.359067466704175</v>
      </c>
      <c r="Q20" s="633"/>
      <c r="R20" s="845">
        <v>3660036.18</v>
      </c>
      <c r="S20" s="845">
        <v>3888211.0500000003</v>
      </c>
      <c r="T20" s="796">
        <v>6.234224438732183</v>
      </c>
      <c r="U20" s="633"/>
      <c r="V20" s="845">
        <v>245589425.17999995</v>
      </c>
      <c r="W20" s="845">
        <v>120778829.70999981</v>
      </c>
      <c r="X20" s="796">
        <v>-50.820834560984316</v>
      </c>
      <c r="Y20" s="633"/>
      <c r="Z20" s="845">
        <v>25934754.659999996</v>
      </c>
      <c r="AA20" s="845">
        <v>16034889.70999999</v>
      </c>
      <c r="AB20" s="796">
        <v>-38.17219433839058</v>
      </c>
      <c r="AC20" s="633"/>
      <c r="AD20" s="845">
        <v>136292100.0499999</v>
      </c>
      <c r="AE20" s="845">
        <v>72654973.8599999</v>
      </c>
      <c r="AF20" s="796">
        <v>-46.691720332032595</v>
      </c>
      <c r="AG20" s="633"/>
      <c r="AH20" s="845">
        <v>427874.67999999993</v>
      </c>
      <c r="AI20" s="845">
        <v>523511.08999999997</v>
      </c>
      <c r="AJ20" s="796">
        <v>22.35150021029524</v>
      </c>
      <c r="AK20" s="633"/>
      <c r="AL20" s="845">
        <v>2018992.8999999997</v>
      </c>
      <c r="AM20" s="845">
        <v>1984942.64</v>
      </c>
      <c r="AN20" s="796">
        <v>-1.6864972630661446</v>
      </c>
      <c r="AO20" s="633"/>
      <c r="AP20" s="845">
        <v>1531049789.9499984</v>
      </c>
      <c r="AQ20" s="845">
        <v>1038827352.5700002</v>
      </c>
      <c r="AR20" s="846">
        <v>-32.149342275542416</v>
      </c>
    </row>
    <row r="21" spans="1:44" ht="12.75">
      <c r="A21" s="214" t="s">
        <v>805</v>
      </c>
      <c r="B21" s="463">
        <v>141476625.71000007</v>
      </c>
      <c r="C21" s="463">
        <v>133102634.60000004</v>
      </c>
      <c r="D21" s="842">
        <v>-5.918992673153733</v>
      </c>
      <c r="E21" s="633"/>
      <c r="F21" s="463">
        <v>75120524.45000002</v>
      </c>
      <c r="G21" s="463">
        <v>98649476.34000006</v>
      </c>
      <c r="H21" s="795">
        <v>31.321602268180172</v>
      </c>
      <c r="I21" s="633"/>
      <c r="J21" s="463">
        <v>61623207.859999925</v>
      </c>
      <c r="K21" s="463">
        <v>94776846.85000002</v>
      </c>
      <c r="L21" s="795">
        <v>53.80057309791619</v>
      </c>
      <c r="M21" s="633"/>
      <c r="N21" s="463">
        <v>40978303.97999999</v>
      </c>
      <c r="O21" s="463">
        <v>19206044.79</v>
      </c>
      <c r="P21" s="842">
        <v>-53.13118668997681</v>
      </c>
      <c r="Q21" s="633"/>
      <c r="R21" s="463">
        <v>58382917.940000005</v>
      </c>
      <c r="S21" s="463">
        <v>40719529.80999999</v>
      </c>
      <c r="T21" s="795">
        <v>-30.25437705623525</v>
      </c>
      <c r="U21" s="633"/>
      <c r="V21" s="463">
        <v>11182245.689999996</v>
      </c>
      <c r="W21" s="463">
        <v>7367385.24</v>
      </c>
      <c r="X21" s="795">
        <v>-34.11533385831015</v>
      </c>
      <c r="Y21" s="633"/>
      <c r="Z21" s="463">
        <v>4493060.370000001</v>
      </c>
      <c r="AA21" s="463">
        <v>5034248.33</v>
      </c>
      <c r="AB21" s="795">
        <v>12.044974147542975</v>
      </c>
      <c r="AC21" s="633"/>
      <c r="AD21" s="463">
        <v>13214688.56</v>
      </c>
      <c r="AE21" s="463">
        <v>9690778.649999999</v>
      </c>
      <c r="AF21" s="795">
        <v>-26.666613397659987</v>
      </c>
      <c r="AG21" s="633"/>
      <c r="AH21" s="463">
        <v>87783441.23999998</v>
      </c>
      <c r="AI21" s="463">
        <v>81557778.86000004</v>
      </c>
      <c r="AJ21" s="795">
        <v>-7.092069178490023</v>
      </c>
      <c r="AK21" s="633"/>
      <c r="AL21" s="463">
        <v>25528765.43</v>
      </c>
      <c r="AM21" s="463">
        <v>46491339.57</v>
      </c>
      <c r="AN21" s="795">
        <v>82.11354441514018</v>
      </c>
      <c r="AO21" s="633"/>
      <c r="AP21" s="463">
        <v>929540734.4499995</v>
      </c>
      <c r="AQ21" s="463">
        <v>893489060.55</v>
      </c>
      <c r="AR21" s="842">
        <v>-3.8784393802097306</v>
      </c>
    </row>
    <row r="22" spans="1:44" ht="12.75">
      <c r="A22" s="326" t="s">
        <v>806</v>
      </c>
      <c r="B22" s="843">
        <v>18109883.780000005</v>
      </c>
      <c r="C22" s="843">
        <v>19233272.57999997</v>
      </c>
      <c r="D22" s="844">
        <v>6.20318061477898</v>
      </c>
      <c r="E22" s="633"/>
      <c r="F22" s="843">
        <v>34056397.44000001</v>
      </c>
      <c r="G22" s="843">
        <v>53804539.42000004</v>
      </c>
      <c r="H22" s="794">
        <v>57.986585383236644</v>
      </c>
      <c r="I22" s="633"/>
      <c r="J22" s="843">
        <v>38334517.75999992</v>
      </c>
      <c r="K22" s="843">
        <v>66496807.94000002</v>
      </c>
      <c r="L22" s="794">
        <v>73.46457403302979</v>
      </c>
      <c r="M22" s="633"/>
      <c r="N22" s="843">
        <v>1502336.5</v>
      </c>
      <c r="O22" s="843">
        <v>2310436.83</v>
      </c>
      <c r="P22" s="844">
        <v>53.78956911450929</v>
      </c>
      <c r="Q22" s="633"/>
      <c r="R22" s="843">
        <v>851821.8699999999</v>
      </c>
      <c r="S22" s="843">
        <v>425066.5</v>
      </c>
      <c r="T22" s="794">
        <v>-50.09913281517413</v>
      </c>
      <c r="U22" s="633"/>
      <c r="V22" s="843">
        <v>9.999999999999999E-31</v>
      </c>
      <c r="W22" s="843">
        <v>102876</v>
      </c>
      <c r="X22" s="794" t="s">
        <v>1167</v>
      </c>
      <c r="Y22" s="633"/>
      <c r="Z22" s="843">
        <v>815.09</v>
      </c>
      <c r="AA22" s="843">
        <v>460410.25</v>
      </c>
      <c r="AB22" s="794" t="s">
        <v>1166</v>
      </c>
      <c r="AC22" s="633"/>
      <c r="AD22" s="843">
        <v>2037327.5599999998</v>
      </c>
      <c r="AE22" s="843">
        <v>18007.9</v>
      </c>
      <c r="AF22" s="794">
        <v>-99.1161018800531</v>
      </c>
      <c r="AG22" s="633"/>
      <c r="AH22" s="843">
        <v>35553671.87</v>
      </c>
      <c r="AI22" s="843">
        <v>34894288.13000003</v>
      </c>
      <c r="AJ22" s="794">
        <v>-1.8546150237617187</v>
      </c>
      <c r="AK22" s="633"/>
      <c r="AL22" s="843">
        <v>1337299.63</v>
      </c>
      <c r="AM22" s="843">
        <v>14055815.689999994</v>
      </c>
      <c r="AN22" s="794" t="s">
        <v>1166</v>
      </c>
      <c r="AO22" s="633"/>
      <c r="AP22" s="843">
        <v>368128449.6899997</v>
      </c>
      <c r="AQ22" s="843">
        <v>368952905.3699999</v>
      </c>
      <c r="AR22" s="844">
        <v>0.22395869721409944</v>
      </c>
    </row>
    <row r="23" spans="1:44" ht="12.75">
      <c r="A23" s="214" t="s">
        <v>807</v>
      </c>
      <c r="B23" s="463">
        <v>9790461.120000001</v>
      </c>
      <c r="C23" s="463">
        <v>3198492.9099999997</v>
      </c>
      <c r="D23" s="842">
        <v>-67.33051823814404</v>
      </c>
      <c r="E23" s="633"/>
      <c r="F23" s="463">
        <v>2282370.16</v>
      </c>
      <c r="G23" s="463">
        <v>868825.6799999999</v>
      </c>
      <c r="H23" s="795">
        <v>-61.933182652545725</v>
      </c>
      <c r="I23" s="633"/>
      <c r="J23" s="463">
        <v>2651771.3500000006</v>
      </c>
      <c r="K23" s="463">
        <v>2779870.9999999995</v>
      </c>
      <c r="L23" s="795">
        <v>4.8307200392673</v>
      </c>
      <c r="M23" s="633"/>
      <c r="N23" s="463">
        <v>12588</v>
      </c>
      <c r="O23" s="463">
        <v>15447.560000000001</v>
      </c>
      <c r="P23" s="842">
        <v>22.71655544963458</v>
      </c>
      <c r="Q23" s="633"/>
      <c r="R23" s="463">
        <v>4047.65</v>
      </c>
      <c r="S23" s="463">
        <v>0.5</v>
      </c>
      <c r="T23" s="795">
        <v>-99.98764715328647</v>
      </c>
      <c r="U23" s="633"/>
      <c r="V23" s="463">
        <v>9.999999999999999E-31</v>
      </c>
      <c r="W23" s="463">
        <v>9.999999999999999E-31</v>
      </c>
      <c r="X23" s="795">
        <v>0</v>
      </c>
      <c r="Y23" s="633"/>
      <c r="Z23" s="463">
        <v>183.68</v>
      </c>
      <c r="AA23" s="463">
        <v>100</v>
      </c>
      <c r="AB23" s="795">
        <v>-45.5574912891986</v>
      </c>
      <c r="AC23" s="633"/>
      <c r="AD23" s="463">
        <v>9.999999999999999E-31</v>
      </c>
      <c r="AE23" s="463">
        <v>98</v>
      </c>
      <c r="AF23" s="795" t="s">
        <v>1166</v>
      </c>
      <c r="AG23" s="633"/>
      <c r="AH23" s="463">
        <v>3890890.56</v>
      </c>
      <c r="AI23" s="463">
        <v>2716442.2499999995</v>
      </c>
      <c r="AJ23" s="795">
        <v>-30.184562939750236</v>
      </c>
      <c r="AK23" s="633"/>
      <c r="AL23" s="463">
        <v>5945198.47</v>
      </c>
      <c r="AM23" s="463">
        <v>5336570.5</v>
      </c>
      <c r="AN23" s="795">
        <v>-10.2373028095057</v>
      </c>
      <c r="AO23" s="633"/>
      <c r="AP23" s="463">
        <v>45511117.3</v>
      </c>
      <c r="AQ23" s="463">
        <v>29148769.769999996</v>
      </c>
      <c r="AR23" s="842">
        <v>-35.952418882935234</v>
      </c>
    </row>
    <row r="24" spans="1:44" ht="12.75">
      <c r="A24" s="327" t="s">
        <v>808</v>
      </c>
      <c r="B24" s="845">
        <v>7541810222.689999</v>
      </c>
      <c r="C24" s="845">
        <v>8563506712.89999</v>
      </c>
      <c r="D24" s="846">
        <v>13.547098906521882</v>
      </c>
      <c r="E24" s="633"/>
      <c r="F24" s="845">
        <v>146885872.61999997</v>
      </c>
      <c r="G24" s="845">
        <v>309087105.2800003</v>
      </c>
      <c r="H24" s="796">
        <v>110.42670732509579</v>
      </c>
      <c r="I24" s="633"/>
      <c r="J24" s="845">
        <v>148696484.02</v>
      </c>
      <c r="K24" s="845">
        <v>200599232.68</v>
      </c>
      <c r="L24" s="796">
        <v>34.90516201648652</v>
      </c>
      <c r="M24" s="633"/>
      <c r="N24" s="845">
        <v>10178227.270000001</v>
      </c>
      <c r="O24" s="845">
        <v>29531191.169999994</v>
      </c>
      <c r="P24" s="846">
        <v>190.14081122989103</v>
      </c>
      <c r="Q24" s="633"/>
      <c r="R24" s="845">
        <v>960129955.2899997</v>
      </c>
      <c r="S24" s="845">
        <v>891748221.0400002</v>
      </c>
      <c r="T24" s="796">
        <v>-7.122133193870129</v>
      </c>
      <c r="U24" s="633"/>
      <c r="V24" s="845">
        <v>30823273.479999993</v>
      </c>
      <c r="W24" s="845">
        <v>3463470.2899999996</v>
      </c>
      <c r="X24" s="796">
        <v>-88.76345728740554</v>
      </c>
      <c r="Y24" s="633"/>
      <c r="Z24" s="845">
        <v>114575387.34</v>
      </c>
      <c r="AA24" s="845">
        <v>69321580.13</v>
      </c>
      <c r="AB24" s="796">
        <v>-39.49697073745019</v>
      </c>
      <c r="AC24" s="633"/>
      <c r="AD24" s="845">
        <v>76222787.1</v>
      </c>
      <c r="AE24" s="845">
        <v>32981830.099999998</v>
      </c>
      <c r="AF24" s="796">
        <v>-56.729698093131</v>
      </c>
      <c r="AG24" s="633"/>
      <c r="AH24" s="845">
        <v>90126993.35999992</v>
      </c>
      <c r="AI24" s="845">
        <v>44016513.42</v>
      </c>
      <c r="AJ24" s="796">
        <v>-51.16167556574081</v>
      </c>
      <c r="AK24" s="633"/>
      <c r="AL24" s="845">
        <v>45180066.47000001</v>
      </c>
      <c r="AM24" s="845">
        <v>57269492.71000006</v>
      </c>
      <c r="AN24" s="796">
        <v>26.758318844058238</v>
      </c>
      <c r="AO24" s="633"/>
      <c r="AP24" s="845">
        <v>17154828627.009998</v>
      </c>
      <c r="AQ24" s="845">
        <v>20099634557.38999</v>
      </c>
      <c r="AR24" s="846">
        <v>17.16604691546404</v>
      </c>
    </row>
    <row r="25" spans="1:44" ht="12.75">
      <c r="A25" s="214" t="s">
        <v>809</v>
      </c>
      <c r="B25" s="463">
        <v>55034757.95999998</v>
      </c>
      <c r="C25" s="463">
        <v>46035708.470000006</v>
      </c>
      <c r="D25" s="842">
        <v>-16.351574574999685</v>
      </c>
      <c r="E25" s="633"/>
      <c r="F25" s="463">
        <v>116841747.67000008</v>
      </c>
      <c r="G25" s="463">
        <v>142156266.29999995</v>
      </c>
      <c r="H25" s="795">
        <v>21.665645314974658</v>
      </c>
      <c r="I25" s="633"/>
      <c r="J25" s="463">
        <v>132499793.05000004</v>
      </c>
      <c r="K25" s="463">
        <v>140429131.37999982</v>
      </c>
      <c r="L25" s="795">
        <v>5.984415633772011</v>
      </c>
      <c r="M25" s="633"/>
      <c r="N25" s="463">
        <v>1518499.29</v>
      </c>
      <c r="O25" s="463">
        <v>1096743.54</v>
      </c>
      <c r="P25" s="842">
        <v>-27.774510846165757</v>
      </c>
      <c r="Q25" s="633"/>
      <c r="R25" s="463">
        <v>3165287.4</v>
      </c>
      <c r="S25" s="463">
        <v>923926.9700000001</v>
      </c>
      <c r="T25" s="795">
        <v>-70.81064518817469</v>
      </c>
      <c r="U25" s="633"/>
      <c r="V25" s="463">
        <v>2637405.29</v>
      </c>
      <c r="W25" s="463">
        <v>9207345.35</v>
      </c>
      <c r="X25" s="795">
        <v>249.10619861538228</v>
      </c>
      <c r="Y25" s="633"/>
      <c r="Z25" s="463">
        <v>700882.3300000001</v>
      </c>
      <c r="AA25" s="463">
        <v>1384590.75</v>
      </c>
      <c r="AB25" s="795">
        <v>97.54967285307362</v>
      </c>
      <c r="AC25" s="633"/>
      <c r="AD25" s="463">
        <v>5236701.58</v>
      </c>
      <c r="AE25" s="463">
        <v>5546437.6899999995</v>
      </c>
      <c r="AF25" s="795">
        <v>5.914717599775843</v>
      </c>
      <c r="AG25" s="633"/>
      <c r="AH25" s="463">
        <v>200100313.7300005</v>
      </c>
      <c r="AI25" s="463">
        <v>222823726.99999994</v>
      </c>
      <c r="AJ25" s="795">
        <v>11.35601081598534</v>
      </c>
      <c r="AK25" s="633"/>
      <c r="AL25" s="463">
        <v>76765682.83000006</v>
      </c>
      <c r="AM25" s="463">
        <v>66180539.19000003</v>
      </c>
      <c r="AN25" s="795">
        <v>-13.78890052139724</v>
      </c>
      <c r="AO25" s="633"/>
      <c r="AP25" s="463">
        <v>999493368.6600006</v>
      </c>
      <c r="AQ25" s="463">
        <v>1029421215.2899997</v>
      </c>
      <c r="AR25" s="842">
        <v>2.9943016700673786</v>
      </c>
    </row>
    <row r="26" spans="1:44" ht="12.75">
      <c r="A26" s="327" t="s">
        <v>810</v>
      </c>
      <c r="B26" s="845">
        <v>80458372.5399999</v>
      </c>
      <c r="C26" s="845">
        <v>77296511.8699998</v>
      </c>
      <c r="D26" s="846">
        <v>-3.929809378667437</v>
      </c>
      <c r="E26" s="633"/>
      <c r="F26" s="845">
        <v>54141184.59000004</v>
      </c>
      <c r="G26" s="845">
        <v>76476873.26000011</v>
      </c>
      <c r="H26" s="796">
        <v>41.25452525493043</v>
      </c>
      <c r="I26" s="633"/>
      <c r="J26" s="845">
        <v>72008056.11000016</v>
      </c>
      <c r="K26" s="845">
        <v>71980598.62000006</v>
      </c>
      <c r="L26" s="796">
        <v>-0.038131136269192734</v>
      </c>
      <c r="M26" s="633"/>
      <c r="N26" s="845">
        <v>2520965.270000002</v>
      </c>
      <c r="O26" s="845">
        <v>1804819.3299999998</v>
      </c>
      <c r="P26" s="846">
        <v>-28.40760832853526</v>
      </c>
      <c r="Q26" s="633"/>
      <c r="R26" s="845">
        <v>1186850.7800000003</v>
      </c>
      <c r="S26" s="845">
        <v>338330.62000000005</v>
      </c>
      <c r="T26" s="796">
        <v>-71.49341554125279</v>
      </c>
      <c r="U26" s="633"/>
      <c r="V26" s="845">
        <v>7819.16</v>
      </c>
      <c r="W26" s="845">
        <v>92085.21999999999</v>
      </c>
      <c r="X26" s="796" t="s">
        <v>1166</v>
      </c>
      <c r="Y26" s="633"/>
      <c r="Z26" s="845">
        <v>665894.8200000001</v>
      </c>
      <c r="AA26" s="845">
        <v>322786.05999999994</v>
      </c>
      <c r="AB26" s="796">
        <v>-51.52596922138546</v>
      </c>
      <c r="AC26" s="633"/>
      <c r="AD26" s="845">
        <v>265295.25</v>
      </c>
      <c r="AE26" s="845">
        <v>242371.4</v>
      </c>
      <c r="AF26" s="796">
        <v>-8.640882186921928</v>
      </c>
      <c r="AG26" s="633"/>
      <c r="AH26" s="845">
        <v>74707546.1100001</v>
      </c>
      <c r="AI26" s="845">
        <v>85196272.62000003</v>
      </c>
      <c r="AJ26" s="796">
        <v>14.039714936636027</v>
      </c>
      <c r="AK26" s="633"/>
      <c r="AL26" s="845">
        <v>42446484.76</v>
      </c>
      <c r="AM26" s="845">
        <v>35085594.73000004</v>
      </c>
      <c r="AN26" s="796">
        <v>-17.341577451277157</v>
      </c>
      <c r="AO26" s="633"/>
      <c r="AP26" s="845">
        <v>726513229.24</v>
      </c>
      <c r="AQ26" s="845">
        <v>772890434.5699999</v>
      </c>
      <c r="AR26" s="846">
        <v>6.383532117992496</v>
      </c>
    </row>
    <row r="27" spans="1:44" ht="12.75">
      <c r="A27" s="214" t="s">
        <v>811</v>
      </c>
      <c r="B27" s="463">
        <v>29411808.189999964</v>
      </c>
      <c r="C27" s="463">
        <v>26099841.820000004</v>
      </c>
      <c r="D27" s="842">
        <v>-11.260669009551172</v>
      </c>
      <c r="E27" s="633"/>
      <c r="F27" s="463">
        <v>11564070.059999999</v>
      </c>
      <c r="G27" s="463">
        <v>11888502.560000002</v>
      </c>
      <c r="H27" s="795">
        <v>2.8055217437864988</v>
      </c>
      <c r="I27" s="633"/>
      <c r="J27" s="463">
        <v>2851243.4400000004</v>
      </c>
      <c r="K27" s="463">
        <v>2909198.1100000003</v>
      </c>
      <c r="L27" s="795">
        <v>2.032610375773447</v>
      </c>
      <c r="M27" s="633"/>
      <c r="N27" s="463">
        <v>609969.7800000001</v>
      </c>
      <c r="O27" s="463">
        <v>567379.2200000001</v>
      </c>
      <c r="P27" s="842">
        <v>-6.982404931601705</v>
      </c>
      <c r="Q27" s="633"/>
      <c r="R27" s="463">
        <v>953453.95</v>
      </c>
      <c r="S27" s="463">
        <v>679536.4899999999</v>
      </c>
      <c r="T27" s="795">
        <v>-28.728965882411007</v>
      </c>
      <c r="U27" s="633"/>
      <c r="V27" s="463">
        <v>791162.3400000001</v>
      </c>
      <c r="W27" s="463">
        <v>585364.63</v>
      </c>
      <c r="X27" s="795">
        <v>-26.012071049792397</v>
      </c>
      <c r="Y27" s="633"/>
      <c r="Z27" s="463">
        <v>148935.25000000003</v>
      </c>
      <c r="AA27" s="463">
        <v>258937.36999999997</v>
      </c>
      <c r="AB27" s="795">
        <v>73.85902262896118</v>
      </c>
      <c r="AC27" s="633"/>
      <c r="AD27" s="463">
        <v>957287.3799999999</v>
      </c>
      <c r="AE27" s="463">
        <v>526449.6799999999</v>
      </c>
      <c r="AF27" s="795">
        <v>-45.00609837768884</v>
      </c>
      <c r="AG27" s="633"/>
      <c r="AH27" s="463">
        <v>9832391.629999992</v>
      </c>
      <c r="AI27" s="463">
        <v>12580943.710000021</v>
      </c>
      <c r="AJ27" s="795">
        <v>27.954054145014084</v>
      </c>
      <c r="AK27" s="633"/>
      <c r="AL27" s="463">
        <v>7418997.4</v>
      </c>
      <c r="AM27" s="463">
        <v>6366438.529999999</v>
      </c>
      <c r="AN27" s="795">
        <v>-14.1873465274432</v>
      </c>
      <c r="AO27" s="633"/>
      <c r="AP27" s="463">
        <v>142422520.48999998</v>
      </c>
      <c r="AQ27" s="463">
        <v>137609745.63000003</v>
      </c>
      <c r="AR27" s="842">
        <v>-3.3792232039159043</v>
      </c>
    </row>
    <row r="28" spans="1:44" ht="12.75">
      <c r="A28" s="327" t="s">
        <v>812</v>
      </c>
      <c r="B28" s="845">
        <v>18152410.290000007</v>
      </c>
      <c r="C28" s="845">
        <v>13765419.22999999</v>
      </c>
      <c r="D28" s="846">
        <v>-24.167540232476835</v>
      </c>
      <c r="E28" s="633"/>
      <c r="F28" s="845">
        <v>82852133.24000023</v>
      </c>
      <c r="G28" s="845">
        <v>62959087.730000034</v>
      </c>
      <c r="H28" s="796">
        <v>-24.01029971355767</v>
      </c>
      <c r="I28" s="633"/>
      <c r="J28" s="845">
        <v>54353582.11999996</v>
      </c>
      <c r="K28" s="845">
        <v>41045385.48000002</v>
      </c>
      <c r="L28" s="796">
        <v>-24.48448864072761</v>
      </c>
      <c r="M28" s="633"/>
      <c r="N28" s="845">
        <v>57555.84</v>
      </c>
      <c r="O28" s="845">
        <v>64893.880000000005</v>
      </c>
      <c r="P28" s="846">
        <v>12.749427338737496</v>
      </c>
      <c r="Q28" s="633"/>
      <c r="R28" s="845">
        <v>175896.36999999997</v>
      </c>
      <c r="S28" s="845">
        <v>98560.91000000002</v>
      </c>
      <c r="T28" s="796">
        <v>-43.96649004183541</v>
      </c>
      <c r="U28" s="633"/>
      <c r="V28" s="845">
        <v>48786.689999999995</v>
      </c>
      <c r="W28" s="845">
        <v>17113.109999999997</v>
      </c>
      <c r="X28" s="796">
        <v>-64.92258441800418</v>
      </c>
      <c r="Y28" s="633"/>
      <c r="Z28" s="845">
        <v>301341.26</v>
      </c>
      <c r="AA28" s="845">
        <v>107776.89000000001</v>
      </c>
      <c r="AB28" s="796">
        <v>-64.2342737931075</v>
      </c>
      <c r="AC28" s="633"/>
      <c r="AD28" s="845">
        <v>16774.640000000003</v>
      </c>
      <c r="AE28" s="845">
        <v>979.42</v>
      </c>
      <c r="AF28" s="796">
        <v>-94.16130539910246</v>
      </c>
      <c r="AG28" s="633"/>
      <c r="AH28" s="845">
        <v>78843597.14000008</v>
      </c>
      <c r="AI28" s="845">
        <v>69184768.9199999</v>
      </c>
      <c r="AJ28" s="796">
        <v>-12.250618401960157</v>
      </c>
      <c r="AK28" s="633"/>
      <c r="AL28" s="845">
        <v>16394305.940000009</v>
      </c>
      <c r="AM28" s="845">
        <v>14807940.939999992</v>
      </c>
      <c r="AN28" s="796">
        <v>-9.676316922508377</v>
      </c>
      <c r="AO28" s="633"/>
      <c r="AP28" s="845">
        <v>355939634.4800004</v>
      </c>
      <c r="AQ28" s="845">
        <v>267536235.5799999</v>
      </c>
      <c r="AR28" s="846">
        <v>-24.836626870494726</v>
      </c>
    </row>
    <row r="29" spans="1:44" ht="12.75">
      <c r="A29" s="214" t="s">
        <v>813</v>
      </c>
      <c r="B29" s="463">
        <v>8242725.529999999</v>
      </c>
      <c r="C29" s="463">
        <v>10012701.83</v>
      </c>
      <c r="D29" s="842">
        <v>21.47319225367923</v>
      </c>
      <c r="E29" s="633"/>
      <c r="F29" s="463">
        <v>38028568</v>
      </c>
      <c r="G29" s="463">
        <v>51308617.33000001</v>
      </c>
      <c r="H29" s="795">
        <v>34.92124481258409</v>
      </c>
      <c r="I29" s="633"/>
      <c r="J29" s="463">
        <v>31508649.749999978</v>
      </c>
      <c r="K29" s="463">
        <v>24781387.15</v>
      </c>
      <c r="L29" s="795">
        <v>-21.35052645345421</v>
      </c>
      <c r="M29" s="633"/>
      <c r="N29" s="463">
        <v>1569864.67</v>
      </c>
      <c r="O29" s="463">
        <v>847843.59</v>
      </c>
      <c r="P29" s="842">
        <v>-45.99256826386188</v>
      </c>
      <c r="Q29" s="633"/>
      <c r="R29" s="463">
        <v>83301.3</v>
      </c>
      <c r="S29" s="463">
        <v>38404.810000000005</v>
      </c>
      <c r="T29" s="795">
        <v>-53.89650581683598</v>
      </c>
      <c r="U29" s="633"/>
      <c r="V29" s="463">
        <v>9.999999999999999E-31</v>
      </c>
      <c r="W29" s="463">
        <v>9.999999999999999E-31</v>
      </c>
      <c r="X29" s="795">
        <v>0</v>
      </c>
      <c r="Y29" s="633"/>
      <c r="Z29" s="463">
        <v>138404.27</v>
      </c>
      <c r="AA29" s="463">
        <v>46985.21</v>
      </c>
      <c r="AB29" s="795">
        <v>-66.05219622198072</v>
      </c>
      <c r="AC29" s="633"/>
      <c r="AD29" s="463">
        <v>91064.87</v>
      </c>
      <c r="AE29" s="463">
        <v>9.999999999999999E-31</v>
      </c>
      <c r="AF29" s="795">
        <v>-100</v>
      </c>
      <c r="AG29" s="633"/>
      <c r="AH29" s="463">
        <v>60961188.96999997</v>
      </c>
      <c r="AI29" s="463">
        <v>50328018.98000005</v>
      </c>
      <c r="AJ29" s="795">
        <v>-17.44252395607422</v>
      </c>
      <c r="AK29" s="633"/>
      <c r="AL29" s="463">
        <v>25459287.319999997</v>
      </c>
      <c r="AM29" s="463">
        <v>19685525.86000001</v>
      </c>
      <c r="AN29" s="795">
        <v>-22.678409601294312</v>
      </c>
      <c r="AO29" s="633"/>
      <c r="AP29" s="463">
        <v>204653665.28999993</v>
      </c>
      <c r="AQ29" s="463">
        <v>185168092.27000007</v>
      </c>
      <c r="AR29" s="842">
        <v>-9.521243116945044</v>
      </c>
    </row>
    <row r="30" spans="1:44" ht="12.75">
      <c r="A30" s="327" t="s">
        <v>814</v>
      </c>
      <c r="B30" s="845">
        <v>115003209.49999999</v>
      </c>
      <c r="C30" s="845">
        <v>105833550.53999996</v>
      </c>
      <c r="D30" s="846">
        <v>-7.9733939599311965</v>
      </c>
      <c r="E30" s="633"/>
      <c r="F30" s="845">
        <v>67523497.67</v>
      </c>
      <c r="G30" s="845">
        <v>76939358.18000005</v>
      </c>
      <c r="H30" s="796">
        <v>13.94456868335987</v>
      </c>
      <c r="I30" s="633"/>
      <c r="J30" s="845">
        <v>16047335.470000003</v>
      </c>
      <c r="K30" s="845">
        <v>19116332.220000006</v>
      </c>
      <c r="L30" s="796">
        <v>19.124650043849336</v>
      </c>
      <c r="M30" s="633"/>
      <c r="N30" s="845">
        <v>3635583.9800000004</v>
      </c>
      <c r="O30" s="845">
        <v>2912483.6000000006</v>
      </c>
      <c r="P30" s="846">
        <v>-19.889524873525268</v>
      </c>
      <c r="Q30" s="633"/>
      <c r="R30" s="845">
        <v>4068294.829999999</v>
      </c>
      <c r="S30" s="845">
        <v>5051194.679999999</v>
      </c>
      <c r="T30" s="796">
        <v>24.15999555273136</v>
      </c>
      <c r="U30" s="633"/>
      <c r="V30" s="845">
        <v>241530.81</v>
      </c>
      <c r="W30" s="845">
        <v>867563.7200000003</v>
      </c>
      <c r="X30" s="796">
        <v>259.1938105122077</v>
      </c>
      <c r="Y30" s="633"/>
      <c r="Z30" s="845">
        <v>4401125.859999999</v>
      </c>
      <c r="AA30" s="845">
        <v>3280616.03</v>
      </c>
      <c r="AB30" s="796">
        <v>-25.4596179623911</v>
      </c>
      <c r="AC30" s="633"/>
      <c r="AD30" s="845">
        <v>396410.88</v>
      </c>
      <c r="AE30" s="845">
        <v>638931.0299999999</v>
      </c>
      <c r="AF30" s="796">
        <v>61.17898429023945</v>
      </c>
      <c r="AG30" s="633"/>
      <c r="AH30" s="845">
        <v>32324510.24000004</v>
      </c>
      <c r="AI30" s="845">
        <v>37942785.45999997</v>
      </c>
      <c r="AJ30" s="796">
        <v>17.38085180033937</v>
      </c>
      <c r="AK30" s="633"/>
      <c r="AL30" s="845">
        <v>36449114.42</v>
      </c>
      <c r="AM30" s="845">
        <v>35364978.399999976</v>
      </c>
      <c r="AN30" s="796">
        <v>-2.974382333429615</v>
      </c>
      <c r="AO30" s="633"/>
      <c r="AP30" s="845">
        <v>348722032.67</v>
      </c>
      <c r="AQ30" s="845">
        <v>361462402.2099999</v>
      </c>
      <c r="AR30" s="846">
        <v>3.653445537252953</v>
      </c>
    </row>
    <row r="31" spans="1:44" ht="12.75">
      <c r="A31" s="214" t="s">
        <v>815</v>
      </c>
      <c r="B31" s="463">
        <v>864981113.1899999</v>
      </c>
      <c r="C31" s="463">
        <v>1281876641.23</v>
      </c>
      <c r="D31" s="842">
        <v>48.19706715936416</v>
      </c>
      <c r="E31" s="633"/>
      <c r="F31" s="463">
        <v>2385964.9899999993</v>
      </c>
      <c r="G31" s="463">
        <v>2814013.8700000015</v>
      </c>
      <c r="H31" s="795">
        <v>17.940283356798226</v>
      </c>
      <c r="I31" s="633"/>
      <c r="J31" s="463">
        <v>2668155.6299999976</v>
      </c>
      <c r="K31" s="463">
        <v>4569558.49</v>
      </c>
      <c r="L31" s="795">
        <v>71.26281685450276</v>
      </c>
      <c r="M31" s="633"/>
      <c r="N31" s="463">
        <v>1024225.83</v>
      </c>
      <c r="O31" s="463">
        <v>1548498.44</v>
      </c>
      <c r="P31" s="842">
        <v>51.1872083913369</v>
      </c>
      <c r="Q31" s="633"/>
      <c r="R31" s="463">
        <v>18309.010000000002</v>
      </c>
      <c r="S31" s="463">
        <v>87124.26</v>
      </c>
      <c r="T31" s="795">
        <v>375.85456559366116</v>
      </c>
      <c r="U31" s="633"/>
      <c r="V31" s="463">
        <v>1659406.71</v>
      </c>
      <c r="W31" s="463">
        <v>1837960.64</v>
      </c>
      <c r="X31" s="795">
        <v>10.760106544344383</v>
      </c>
      <c r="Y31" s="633"/>
      <c r="Z31" s="463">
        <v>230970.32</v>
      </c>
      <c r="AA31" s="463">
        <v>104711.14000000001</v>
      </c>
      <c r="AB31" s="795">
        <v>-54.66467726242921</v>
      </c>
      <c r="AC31" s="633"/>
      <c r="AD31" s="463">
        <v>116710.87000000001</v>
      </c>
      <c r="AE31" s="463">
        <v>622.5</v>
      </c>
      <c r="AF31" s="795">
        <v>-99.46663065745291</v>
      </c>
      <c r="AG31" s="633"/>
      <c r="AH31" s="463">
        <v>4123356.3399999985</v>
      </c>
      <c r="AI31" s="463">
        <v>4518378.410000001</v>
      </c>
      <c r="AJ31" s="795">
        <v>9.580109925692293</v>
      </c>
      <c r="AK31" s="633"/>
      <c r="AL31" s="463">
        <v>1255459.7899999998</v>
      </c>
      <c r="AM31" s="463">
        <v>2159319.05</v>
      </c>
      <c r="AN31" s="795">
        <v>71.99428187182323</v>
      </c>
      <c r="AO31" s="633"/>
      <c r="AP31" s="463">
        <v>1294718424.01</v>
      </c>
      <c r="AQ31" s="463">
        <v>1714850520.73</v>
      </c>
      <c r="AR31" s="842">
        <v>32.44968859088044</v>
      </c>
    </row>
    <row r="32" spans="1:44" ht="12.75">
      <c r="A32" s="327" t="s">
        <v>438</v>
      </c>
      <c r="B32" s="845">
        <v>24046229.620000005</v>
      </c>
      <c r="C32" s="845">
        <v>40574296.59</v>
      </c>
      <c r="D32" s="846">
        <v>68.73454687571096</v>
      </c>
      <c r="E32" s="633"/>
      <c r="F32" s="845">
        <v>11464978.709999997</v>
      </c>
      <c r="G32" s="845">
        <v>25227370.220000017</v>
      </c>
      <c r="H32" s="796">
        <v>120.03852652596878</v>
      </c>
      <c r="I32" s="633"/>
      <c r="J32" s="845">
        <v>3327131.8900000006</v>
      </c>
      <c r="K32" s="845">
        <v>2609568.6499999994</v>
      </c>
      <c r="L32" s="796">
        <v>-21.56702119794839</v>
      </c>
      <c r="M32" s="633"/>
      <c r="N32" s="845">
        <v>9.999999999999999E-31</v>
      </c>
      <c r="O32" s="845">
        <v>9.999999999999999E-31</v>
      </c>
      <c r="P32" s="846">
        <v>0</v>
      </c>
      <c r="Q32" s="633"/>
      <c r="R32" s="845">
        <v>104517247.6</v>
      </c>
      <c r="S32" s="845">
        <v>124481934.87000003</v>
      </c>
      <c r="T32" s="796">
        <v>19.10181116365337</v>
      </c>
      <c r="U32" s="633"/>
      <c r="V32" s="845">
        <v>22654448.83</v>
      </c>
      <c r="W32" s="845">
        <v>5896475.960000001</v>
      </c>
      <c r="X32" s="796">
        <v>-73.97210585767316</v>
      </c>
      <c r="Y32" s="633"/>
      <c r="Z32" s="845">
        <v>9.999999999999999E-31</v>
      </c>
      <c r="AA32" s="845">
        <v>9.999999999999999E-31</v>
      </c>
      <c r="AB32" s="796">
        <v>0</v>
      </c>
      <c r="AC32" s="633"/>
      <c r="AD32" s="845">
        <v>160839.62</v>
      </c>
      <c r="AE32" s="845">
        <v>514224.76999999996</v>
      </c>
      <c r="AF32" s="796">
        <v>219.71274863743147</v>
      </c>
      <c r="AG32" s="633"/>
      <c r="AH32" s="845">
        <v>19044731.749999996</v>
      </c>
      <c r="AI32" s="845">
        <v>12339597.809999995</v>
      </c>
      <c r="AJ32" s="796">
        <v>-35.20729001604342</v>
      </c>
      <c r="AK32" s="633"/>
      <c r="AL32" s="845">
        <v>261603.68999999997</v>
      </c>
      <c r="AM32" s="845">
        <v>511027.9700000001</v>
      </c>
      <c r="AN32" s="796">
        <v>95.34432790302007</v>
      </c>
      <c r="AO32" s="633"/>
      <c r="AP32" s="845">
        <v>521074224.4399999</v>
      </c>
      <c r="AQ32" s="845">
        <v>565032963.93</v>
      </c>
      <c r="AR32" s="846">
        <v>8.436176158443187</v>
      </c>
    </row>
    <row r="33" spans="1:44" ht="12.75">
      <c r="A33" s="214" t="s">
        <v>816</v>
      </c>
      <c r="B33" s="463">
        <v>62515117.08</v>
      </c>
      <c r="C33" s="463">
        <v>76977594.90999998</v>
      </c>
      <c r="D33" s="842">
        <v>23.134368942303162</v>
      </c>
      <c r="E33" s="633"/>
      <c r="F33" s="463">
        <v>24862246.58999999</v>
      </c>
      <c r="G33" s="463">
        <v>42715342.520000026</v>
      </c>
      <c r="H33" s="795">
        <v>71.80805590264256</v>
      </c>
      <c r="I33" s="633"/>
      <c r="J33" s="463">
        <v>17498095.64</v>
      </c>
      <c r="K33" s="463">
        <v>14538387.81</v>
      </c>
      <c r="L33" s="795">
        <v>-16.914456812284286</v>
      </c>
      <c r="M33" s="633"/>
      <c r="N33" s="463">
        <v>629093.9600000001</v>
      </c>
      <c r="O33" s="463">
        <v>695075.6000000001</v>
      </c>
      <c r="P33" s="842">
        <v>10.488360117143714</v>
      </c>
      <c r="Q33" s="633"/>
      <c r="R33" s="463">
        <v>3272108.88</v>
      </c>
      <c r="S33" s="463">
        <v>535992.2000000001</v>
      </c>
      <c r="T33" s="795">
        <v>-83.619365380042</v>
      </c>
      <c r="U33" s="633"/>
      <c r="V33" s="463">
        <v>34</v>
      </c>
      <c r="W33" s="463">
        <v>259745.66</v>
      </c>
      <c r="X33" s="795" t="s">
        <v>1166</v>
      </c>
      <c r="Y33" s="633"/>
      <c r="Z33" s="463">
        <v>1070180.6300000001</v>
      </c>
      <c r="AA33" s="463">
        <v>1891575.8599999999</v>
      </c>
      <c r="AB33" s="795">
        <v>76.75295244317772</v>
      </c>
      <c r="AC33" s="633"/>
      <c r="AD33" s="463">
        <v>158209.04</v>
      </c>
      <c r="AE33" s="463">
        <v>473762.01</v>
      </c>
      <c r="AF33" s="795">
        <v>199.45318548168927</v>
      </c>
      <c r="AG33" s="633"/>
      <c r="AH33" s="463">
        <v>26524421.48000002</v>
      </c>
      <c r="AI33" s="463">
        <v>31017916.329999994</v>
      </c>
      <c r="AJ33" s="795">
        <v>16.94097212784893</v>
      </c>
      <c r="AK33" s="633"/>
      <c r="AL33" s="463">
        <v>11694381.110000003</v>
      </c>
      <c r="AM33" s="463">
        <v>10897881.39</v>
      </c>
      <c r="AN33" s="795">
        <v>-6.810960858107373</v>
      </c>
      <c r="AO33" s="633"/>
      <c r="AP33" s="463">
        <v>422777658.08000004</v>
      </c>
      <c r="AQ33" s="463">
        <v>432919205.5100001</v>
      </c>
      <c r="AR33" s="842">
        <v>2.398789821594849</v>
      </c>
    </row>
    <row r="34" spans="1:44" ht="12.75">
      <c r="A34" s="327" t="s">
        <v>817</v>
      </c>
      <c r="B34" s="845">
        <v>28209707.290000007</v>
      </c>
      <c r="C34" s="845">
        <v>22767460.980000015</v>
      </c>
      <c r="D34" s="846">
        <v>-19.292104856150704</v>
      </c>
      <c r="E34" s="633"/>
      <c r="F34" s="845">
        <v>24883359.58000002</v>
      </c>
      <c r="G34" s="845">
        <v>48221993.8</v>
      </c>
      <c r="H34" s="796">
        <v>93.79213504095478</v>
      </c>
      <c r="I34" s="633"/>
      <c r="J34" s="845">
        <v>28362009.709999997</v>
      </c>
      <c r="K34" s="845">
        <v>27237531.06</v>
      </c>
      <c r="L34" s="796">
        <v>-3.964735438347744</v>
      </c>
      <c r="M34" s="633"/>
      <c r="N34" s="845">
        <v>289989.3900000001</v>
      </c>
      <c r="O34" s="845">
        <v>148456.04000000004</v>
      </c>
      <c r="P34" s="846">
        <v>-48.80638908892494</v>
      </c>
      <c r="Q34" s="633"/>
      <c r="R34" s="845">
        <v>1831091.4999999995</v>
      </c>
      <c r="S34" s="845">
        <v>5873213.190000004</v>
      </c>
      <c r="T34" s="796">
        <v>220.7493011681833</v>
      </c>
      <c r="U34" s="633"/>
      <c r="V34" s="845">
        <v>75498.88999999998</v>
      </c>
      <c r="W34" s="845">
        <v>39146.49</v>
      </c>
      <c r="X34" s="796">
        <v>-48.149582066703225</v>
      </c>
      <c r="Y34" s="633"/>
      <c r="Z34" s="845">
        <v>212967.11</v>
      </c>
      <c r="AA34" s="845">
        <v>364877.8700000001</v>
      </c>
      <c r="AB34" s="796">
        <v>71.33062001921336</v>
      </c>
      <c r="AC34" s="633"/>
      <c r="AD34" s="845">
        <v>15284.75</v>
      </c>
      <c r="AE34" s="845">
        <v>44559.94</v>
      </c>
      <c r="AF34" s="796">
        <v>191.53201720669296</v>
      </c>
      <c r="AG34" s="633"/>
      <c r="AH34" s="845">
        <v>31687437.420000013</v>
      </c>
      <c r="AI34" s="845">
        <v>27812367.119999927</v>
      </c>
      <c r="AJ34" s="796">
        <v>-12.229042849499328</v>
      </c>
      <c r="AK34" s="633"/>
      <c r="AL34" s="845">
        <v>8354609.860000001</v>
      </c>
      <c r="AM34" s="845">
        <v>8898722.209999999</v>
      </c>
      <c r="AN34" s="796">
        <v>6.5127200326263734</v>
      </c>
      <c r="AO34" s="633"/>
      <c r="AP34" s="845">
        <v>180388441.12000006</v>
      </c>
      <c r="AQ34" s="845">
        <v>212927997.04999995</v>
      </c>
      <c r="AR34" s="846">
        <v>18.038603653298146</v>
      </c>
    </row>
    <row r="35" spans="1:44" ht="12.75">
      <c r="A35" s="214" t="s">
        <v>818</v>
      </c>
      <c r="B35" s="463">
        <v>3600233.279999999</v>
      </c>
      <c r="C35" s="463">
        <v>7504934.960000003</v>
      </c>
      <c r="D35" s="842">
        <v>108.45690754794659</v>
      </c>
      <c r="E35" s="633"/>
      <c r="F35" s="463">
        <v>11059443.83999999</v>
      </c>
      <c r="G35" s="463">
        <v>12581651.059999995</v>
      </c>
      <c r="H35" s="795">
        <v>13.76386771362279</v>
      </c>
      <c r="I35" s="633"/>
      <c r="J35" s="463">
        <v>8749216.139999997</v>
      </c>
      <c r="K35" s="463">
        <v>8050122.100000001</v>
      </c>
      <c r="L35" s="795">
        <v>-7.990361980016147</v>
      </c>
      <c r="M35" s="633"/>
      <c r="N35" s="463">
        <v>4499.52</v>
      </c>
      <c r="O35" s="463">
        <v>2700</v>
      </c>
      <c r="P35" s="842">
        <v>-39.99359931726051</v>
      </c>
      <c r="Q35" s="633"/>
      <c r="R35" s="463">
        <v>100777.52</v>
      </c>
      <c r="S35" s="463">
        <v>28091.13</v>
      </c>
      <c r="T35" s="795">
        <v>-72.1255990423261</v>
      </c>
      <c r="U35" s="633"/>
      <c r="V35" s="463">
        <v>57128.31</v>
      </c>
      <c r="W35" s="463">
        <v>24525.6</v>
      </c>
      <c r="X35" s="795">
        <v>-57.06927090964182</v>
      </c>
      <c r="Y35" s="633"/>
      <c r="Z35" s="463">
        <v>129442.84000000001</v>
      </c>
      <c r="AA35" s="463">
        <v>76689.16</v>
      </c>
      <c r="AB35" s="795">
        <v>-40.75442102475502</v>
      </c>
      <c r="AC35" s="633"/>
      <c r="AD35" s="463">
        <v>41971.68999999999</v>
      </c>
      <c r="AE35" s="463">
        <v>9.999999999999999E-31</v>
      </c>
      <c r="AF35" s="795">
        <v>-100</v>
      </c>
      <c r="AG35" s="633"/>
      <c r="AH35" s="463">
        <v>129198070.51000021</v>
      </c>
      <c r="AI35" s="463">
        <v>135451832.57000005</v>
      </c>
      <c r="AJ35" s="795">
        <v>4.840445399310966</v>
      </c>
      <c r="AK35" s="633"/>
      <c r="AL35" s="463">
        <v>481567.8999999999</v>
      </c>
      <c r="AM35" s="463">
        <v>24855292.350000005</v>
      </c>
      <c r="AN35" s="795" t="s">
        <v>1166</v>
      </c>
      <c r="AO35" s="633"/>
      <c r="AP35" s="463">
        <v>206834010.7500002</v>
      </c>
      <c r="AQ35" s="463">
        <v>213894480.33000004</v>
      </c>
      <c r="AR35" s="842">
        <v>3.413592162332435</v>
      </c>
    </row>
    <row r="36" spans="1:44" ht="12.75">
      <c r="A36" s="327" t="s">
        <v>453</v>
      </c>
      <c r="B36" s="845">
        <v>253767</v>
      </c>
      <c r="C36" s="845">
        <v>510434.85</v>
      </c>
      <c r="D36" s="846">
        <v>101.14311553511683</v>
      </c>
      <c r="E36" s="633"/>
      <c r="F36" s="845">
        <v>2588</v>
      </c>
      <c r="G36" s="845">
        <v>27646872.66</v>
      </c>
      <c r="H36" s="796" t="s">
        <v>1166</v>
      </c>
      <c r="I36" s="633"/>
      <c r="J36" s="845">
        <v>9.999999999999999E-31</v>
      </c>
      <c r="K36" s="845">
        <v>9.999999999999999E-31</v>
      </c>
      <c r="L36" s="796">
        <v>0</v>
      </c>
      <c r="M36" s="633"/>
      <c r="N36" s="845">
        <v>50669</v>
      </c>
      <c r="O36" s="845">
        <v>58568</v>
      </c>
      <c r="P36" s="846">
        <v>15.589413645424234</v>
      </c>
      <c r="Q36" s="633"/>
      <c r="R36" s="845">
        <v>9.999999999999999E-31</v>
      </c>
      <c r="S36" s="845">
        <v>9.999999999999999E-31</v>
      </c>
      <c r="T36" s="796">
        <v>0</v>
      </c>
      <c r="U36" s="633"/>
      <c r="V36" s="845">
        <v>9.999999999999999E-31</v>
      </c>
      <c r="W36" s="845">
        <v>9.999999999999999E-31</v>
      </c>
      <c r="X36" s="796">
        <v>0</v>
      </c>
      <c r="Y36" s="633"/>
      <c r="Z36" s="845">
        <v>11031.19</v>
      </c>
      <c r="AA36" s="845">
        <v>9.999999999999999E-31</v>
      </c>
      <c r="AB36" s="796">
        <v>-100</v>
      </c>
      <c r="AC36" s="633"/>
      <c r="AD36" s="845">
        <v>9.999999999999999E-31</v>
      </c>
      <c r="AE36" s="845">
        <v>9.999999999999999E-31</v>
      </c>
      <c r="AF36" s="796">
        <v>0</v>
      </c>
      <c r="AG36" s="633"/>
      <c r="AH36" s="845">
        <v>1014.42</v>
      </c>
      <c r="AI36" s="845">
        <v>104548206.22</v>
      </c>
      <c r="AJ36" s="796" t="s">
        <v>1166</v>
      </c>
      <c r="AK36" s="633"/>
      <c r="AL36" s="845">
        <v>13000</v>
      </c>
      <c r="AM36" s="845">
        <v>435116.56</v>
      </c>
      <c r="AN36" s="796" t="s">
        <v>1166</v>
      </c>
      <c r="AO36" s="633"/>
      <c r="AP36" s="845">
        <v>71670398.02</v>
      </c>
      <c r="AQ36" s="845">
        <v>236244711</v>
      </c>
      <c r="AR36" s="846">
        <v>229.62662065037605</v>
      </c>
    </row>
    <row r="37" spans="1:44" ht="12.75">
      <c r="A37" s="490" t="s">
        <v>819</v>
      </c>
      <c r="B37" s="847">
        <v>106724630.83000007</v>
      </c>
      <c r="C37" s="847">
        <v>114548017.85999995</v>
      </c>
      <c r="D37" s="848">
        <v>7.330441875654392</v>
      </c>
      <c r="E37" s="633"/>
      <c r="F37" s="847">
        <v>78754453.20000002</v>
      </c>
      <c r="G37" s="847">
        <v>138958211.15000004</v>
      </c>
      <c r="H37" s="920">
        <v>76.44489359491864</v>
      </c>
      <c r="I37" s="633"/>
      <c r="J37" s="847">
        <v>43198442.890000015</v>
      </c>
      <c r="K37" s="847">
        <v>78298622.59000003</v>
      </c>
      <c r="L37" s="920">
        <v>81.25334468508201</v>
      </c>
      <c r="M37" s="633"/>
      <c r="N37" s="847">
        <v>5946494.21</v>
      </c>
      <c r="O37" s="847">
        <v>6446244.280000001</v>
      </c>
      <c r="P37" s="848">
        <v>8.404112614111181</v>
      </c>
      <c r="Q37" s="633"/>
      <c r="R37" s="847">
        <v>2082546.56</v>
      </c>
      <c r="S37" s="847">
        <v>1393729.9900000002</v>
      </c>
      <c r="T37" s="920">
        <v>-33.075686432672114</v>
      </c>
      <c r="U37" s="633"/>
      <c r="V37" s="847">
        <v>713009.4199999999</v>
      </c>
      <c r="W37" s="847">
        <v>724040.16</v>
      </c>
      <c r="X37" s="920">
        <v>1.5470679195234371</v>
      </c>
      <c r="Y37" s="633"/>
      <c r="Z37" s="847">
        <v>1276555.4999999998</v>
      </c>
      <c r="AA37" s="847">
        <v>2466956.7600000002</v>
      </c>
      <c r="AB37" s="920">
        <v>93.25103843898684</v>
      </c>
      <c r="AC37" s="633"/>
      <c r="AD37" s="847">
        <v>689049.24</v>
      </c>
      <c r="AE37" s="847">
        <v>878619.5099999999</v>
      </c>
      <c r="AF37" s="920">
        <v>27.511861126209205</v>
      </c>
      <c r="AG37" s="633"/>
      <c r="AH37" s="847">
        <v>97021801.62000008</v>
      </c>
      <c r="AI37" s="847">
        <v>120309139.67999993</v>
      </c>
      <c r="AJ37" s="920">
        <v>24.002170307255355</v>
      </c>
      <c r="AK37" s="633"/>
      <c r="AL37" s="847">
        <v>37138714.50999998</v>
      </c>
      <c r="AM37" s="847">
        <v>34733806.59</v>
      </c>
      <c r="AN37" s="920">
        <v>-6.475474317648855</v>
      </c>
      <c r="AO37" s="633"/>
      <c r="AP37" s="847">
        <v>703425289.5500004</v>
      </c>
      <c r="AQ37" s="847">
        <v>801011889.0900002</v>
      </c>
      <c r="AR37" s="848">
        <v>13.87305816121971</v>
      </c>
    </row>
    <row r="38" spans="1:37" ht="15">
      <c r="A38" s="328" t="s">
        <v>14</v>
      </c>
      <c r="B38" s="328"/>
      <c r="C38" s="328"/>
      <c r="D38" s="328"/>
      <c r="E38" s="631"/>
      <c r="F38" s="630"/>
      <c r="G38" s="630"/>
      <c r="H38" s="630"/>
      <c r="I38" s="631"/>
      <c r="J38" s="115"/>
      <c r="K38" s="115"/>
      <c r="L38" s="115"/>
      <c r="M38" s="559"/>
      <c r="N38" s="115"/>
      <c r="O38" s="115"/>
      <c r="P38" s="115"/>
      <c r="Q38" s="559"/>
      <c r="R38" s="115"/>
      <c r="S38" s="115"/>
      <c r="T38" s="115"/>
      <c r="U38" s="559"/>
      <c r="V38" s="115"/>
      <c r="W38" s="115"/>
      <c r="X38" s="115"/>
      <c r="Y38" s="559"/>
      <c r="Z38" s="115"/>
      <c r="AA38" s="115"/>
      <c r="AB38" s="115"/>
      <c r="AC38" s="559"/>
      <c r="AD38" s="115"/>
      <c r="AE38" s="115"/>
      <c r="AF38" s="115"/>
      <c r="AG38" s="559"/>
      <c r="AH38" s="931"/>
      <c r="AI38" s="931"/>
      <c r="AJ38" s="931"/>
      <c r="AK38" s="932"/>
    </row>
    <row r="39" spans="1:37" ht="15">
      <c r="A39" s="329" t="s">
        <v>823</v>
      </c>
      <c r="B39" s="115"/>
      <c r="C39" s="115"/>
      <c r="D39" s="115"/>
      <c r="E39" s="559"/>
      <c r="F39" s="522"/>
      <c r="G39" s="522"/>
      <c r="H39" s="522"/>
      <c r="I39" s="559"/>
      <c r="J39" s="115"/>
      <c r="K39" s="115"/>
      <c r="L39" s="115"/>
      <c r="M39" s="559"/>
      <c r="N39" s="115"/>
      <c r="O39" s="115"/>
      <c r="P39" s="115"/>
      <c r="Q39" s="559"/>
      <c r="R39" s="115"/>
      <c r="S39" s="115"/>
      <c r="T39" s="115"/>
      <c r="U39" s="559"/>
      <c r="V39" s="115"/>
      <c r="W39" s="115"/>
      <c r="X39" s="115"/>
      <c r="Y39" s="559"/>
      <c r="Z39" s="115"/>
      <c r="AA39" s="115"/>
      <c r="AB39" s="115"/>
      <c r="AC39" s="559"/>
      <c r="AD39" s="115"/>
      <c r="AE39" s="115"/>
      <c r="AF39" s="115"/>
      <c r="AG39" s="559"/>
      <c r="AH39" s="931"/>
      <c r="AI39" s="931"/>
      <c r="AJ39" s="931"/>
      <c r="AK39" s="932"/>
    </row>
    <row r="40" spans="1:37" ht="15">
      <c r="A40" s="20" t="s">
        <v>822</v>
      </c>
      <c r="B40" s="115"/>
      <c r="C40" s="115"/>
      <c r="D40" s="115"/>
      <c r="E40" s="559"/>
      <c r="F40" s="115"/>
      <c r="G40" s="115"/>
      <c r="H40" s="115"/>
      <c r="I40" s="559"/>
      <c r="J40" s="115"/>
      <c r="K40" s="115"/>
      <c r="L40" s="115"/>
      <c r="M40" s="559"/>
      <c r="N40" s="522"/>
      <c r="O40" s="522"/>
      <c r="P40" s="522"/>
      <c r="Q40" s="559"/>
      <c r="R40" s="522"/>
      <c r="S40" s="522"/>
      <c r="T40" s="522"/>
      <c r="U40" s="559"/>
      <c r="V40" s="522"/>
      <c r="W40" s="522"/>
      <c r="X40" s="522"/>
      <c r="Y40" s="559"/>
      <c r="Z40" s="115"/>
      <c r="AA40" s="115"/>
      <c r="AB40" s="115"/>
      <c r="AC40" s="559"/>
      <c r="AD40" s="115"/>
      <c r="AE40" s="115"/>
      <c r="AF40" s="115"/>
      <c r="AG40" s="559"/>
      <c r="AH40" s="931"/>
      <c r="AI40" s="931"/>
      <c r="AJ40" s="931"/>
      <c r="AK40" s="932"/>
    </row>
    <row r="41" spans="1:37" ht="12.75">
      <c r="A41" s="20" t="s">
        <v>1572</v>
      </c>
      <c r="B41" s="464"/>
      <c r="C41" s="464"/>
      <c r="D41" s="464"/>
      <c r="E41" s="933"/>
      <c r="F41" s="464"/>
      <c r="G41" s="464"/>
      <c r="H41" s="464"/>
      <c r="I41" s="933"/>
      <c r="J41" s="464"/>
      <c r="K41" s="464"/>
      <c r="L41" s="464"/>
      <c r="M41" s="933"/>
      <c r="N41" s="934"/>
      <c r="O41" s="934"/>
      <c r="P41" s="934"/>
      <c r="Q41" s="933"/>
      <c r="R41" s="934"/>
      <c r="S41" s="934"/>
      <c r="T41" s="934"/>
      <c r="U41" s="933"/>
      <c r="V41" s="934"/>
      <c r="W41" s="934"/>
      <c r="X41" s="934"/>
      <c r="Y41" s="933"/>
      <c r="Z41" s="464"/>
      <c r="AA41" s="464"/>
      <c r="AB41" s="464"/>
      <c r="AC41" s="933"/>
      <c r="AD41" s="464"/>
      <c r="AE41" s="464"/>
      <c r="AF41" s="464"/>
      <c r="AG41" s="933"/>
      <c r="AH41" s="464"/>
      <c r="AI41" s="464"/>
      <c r="AJ41" s="464"/>
      <c r="AK41" s="933"/>
    </row>
    <row r="42" spans="1:24" ht="12.75">
      <c r="A42" s="991"/>
      <c r="B42" s="991"/>
      <c r="C42" s="991"/>
      <c r="N42" s="935"/>
      <c r="O42" s="935"/>
      <c r="P42" s="935"/>
      <c r="R42" s="935"/>
      <c r="S42" s="935"/>
      <c r="T42" s="935"/>
      <c r="V42" s="935"/>
      <c r="W42" s="935"/>
      <c r="X42" s="935"/>
    </row>
    <row r="43" spans="1:24" ht="12.75">
      <c r="A43" s="991"/>
      <c r="B43" s="991"/>
      <c r="C43" s="991"/>
      <c r="N43" s="936"/>
      <c r="O43" s="936"/>
      <c r="P43" s="936"/>
      <c r="Q43" s="937"/>
      <c r="R43" s="935"/>
      <c r="S43" s="935"/>
      <c r="T43" s="935"/>
      <c r="V43" s="935"/>
      <c r="W43" s="935"/>
      <c r="X43" s="935"/>
    </row>
    <row r="44" spans="1:24" ht="12.75">
      <c r="A44" s="991"/>
      <c r="B44" s="991"/>
      <c r="C44" s="991"/>
      <c r="N44" s="935"/>
      <c r="O44" s="935"/>
      <c r="P44" s="935"/>
      <c r="R44" s="935"/>
      <c r="S44" s="935"/>
      <c r="T44" s="935"/>
      <c r="V44" s="935"/>
      <c r="W44" s="935"/>
      <c r="X44" s="935"/>
    </row>
    <row r="45" spans="1:24" ht="12.75">
      <c r="A45" s="991"/>
      <c r="B45" s="991"/>
      <c r="C45" s="991"/>
      <c r="N45" s="935"/>
      <c r="O45" s="935"/>
      <c r="P45" s="935"/>
      <c r="R45" s="935"/>
      <c r="S45" s="935"/>
      <c r="T45" s="935"/>
      <c r="V45" s="935"/>
      <c r="W45" s="935"/>
      <c r="X45" s="935"/>
    </row>
    <row r="46" spans="14:24" ht="12.75">
      <c r="N46" s="935"/>
      <c r="O46" s="935"/>
      <c r="P46" s="935"/>
      <c r="R46" s="935"/>
      <c r="S46" s="935"/>
      <c r="T46" s="935"/>
      <c r="V46" s="935"/>
      <c r="W46" s="935"/>
      <c r="X46" s="935"/>
    </row>
  </sheetData>
  <sheetProtection/>
  <mergeCells count="12">
    <mergeCell ref="Z10:AB10"/>
    <mergeCell ref="AD10:AF10"/>
    <mergeCell ref="AH10:AJ10"/>
    <mergeCell ref="AL10:AN10"/>
    <mergeCell ref="AP10:AR10"/>
    <mergeCell ref="R10:T10"/>
    <mergeCell ref="V10:X10"/>
    <mergeCell ref="A42:C45"/>
    <mergeCell ref="B10:D10"/>
    <mergeCell ref="F10:H10"/>
    <mergeCell ref="J10:L10"/>
    <mergeCell ref="N10:P10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N170"/>
  <sheetViews>
    <sheetView zoomScalePageLayoutView="0" workbookViewId="0" topLeftCell="A1">
      <selection activeCell="A11" sqref="A11:B14"/>
    </sheetView>
  </sheetViews>
  <sheetFormatPr defaultColWidth="3.8515625" defaultRowHeight="12.75"/>
  <cols>
    <col min="1" max="1" width="4.28125" style="1" customWidth="1"/>
    <col min="2" max="2" width="2.140625" style="1" customWidth="1"/>
    <col min="3" max="3" width="63.28125" style="38" customWidth="1"/>
    <col min="4" max="4" width="17.00390625" style="1" customWidth="1"/>
    <col min="5" max="5" width="16.7109375" style="1" customWidth="1"/>
    <col min="6" max="6" width="11.57421875" style="166" customWidth="1"/>
    <col min="7" max="7" width="14.140625" style="166" customWidth="1"/>
    <col min="8" max="8" width="14.28125" style="31" customWidth="1"/>
    <col min="9" max="9" width="3.421875" style="1" customWidth="1"/>
    <col min="10" max="10" width="15.421875" style="1" customWidth="1"/>
    <col min="11" max="11" width="14.57421875" style="1" customWidth="1"/>
    <col min="12" max="12" width="12.57421875" style="1" customWidth="1"/>
    <col min="13" max="13" width="15.140625" style="1" customWidth="1"/>
    <col min="14" max="14" width="14.140625" style="1" customWidth="1"/>
    <col min="15" max="16384" width="3.8515625" style="1" customWidth="1"/>
  </cols>
  <sheetData>
    <row r="1" ht="3" customHeight="1"/>
    <row r="2" spans="6:7" ht="12.75">
      <c r="F2" s="993"/>
      <c r="G2" s="993"/>
    </row>
    <row r="3" spans="6:13" ht="12.75" customHeight="1">
      <c r="F3" s="993"/>
      <c r="G3" s="993"/>
      <c r="J3" s="994"/>
      <c r="K3" s="994"/>
      <c r="L3" s="994"/>
      <c r="M3" s="994"/>
    </row>
    <row r="4" spans="6:13" ht="12.75">
      <c r="F4" s="993"/>
      <c r="G4" s="993"/>
      <c r="J4" s="994"/>
      <c r="K4" s="994"/>
      <c r="L4" s="994"/>
      <c r="M4" s="994"/>
    </row>
    <row r="5" spans="6:13" ht="12.75">
      <c r="F5" s="500"/>
      <c r="G5" s="500"/>
      <c r="J5" s="994"/>
      <c r="K5" s="994"/>
      <c r="L5" s="994"/>
      <c r="M5" s="994"/>
    </row>
    <row r="6" ht="12.75"/>
    <row r="7" ht="12.75" customHeight="1" hidden="1"/>
    <row r="8" spans="1:8" s="7" customFormat="1" ht="15">
      <c r="A8" s="169" t="s">
        <v>1107</v>
      </c>
      <c r="B8" s="169"/>
      <c r="C8" s="169"/>
      <c r="D8" s="169"/>
      <c r="E8" s="169"/>
      <c r="F8" s="169"/>
      <c r="G8" s="280"/>
      <c r="H8" s="280"/>
    </row>
    <row r="9" spans="1:8" s="7" customFormat="1" ht="15">
      <c r="A9" s="953" t="s">
        <v>1106</v>
      </c>
      <c r="B9" s="953"/>
      <c r="C9" s="953"/>
      <c r="D9" s="953"/>
      <c r="E9" s="953"/>
      <c r="F9" s="953"/>
      <c r="G9" s="953"/>
      <c r="H9" s="283"/>
    </row>
    <row r="10" spans="1:9" s="7" customFormat="1" ht="15.75" thickBot="1">
      <c r="A10" s="169" t="s">
        <v>354</v>
      </c>
      <c r="B10" s="169"/>
      <c r="C10" s="169"/>
      <c r="D10" s="169"/>
      <c r="E10" s="169"/>
      <c r="F10" s="169"/>
      <c r="G10" s="169"/>
      <c r="H10" s="283"/>
      <c r="I10" s="423"/>
    </row>
    <row r="11" spans="1:14" ht="21" customHeight="1" thickBot="1">
      <c r="A11" s="996" t="s">
        <v>183</v>
      </c>
      <c r="B11" s="996"/>
      <c r="C11" s="983" t="s">
        <v>358</v>
      </c>
      <c r="D11" s="995" t="s">
        <v>1385</v>
      </c>
      <c r="E11" s="995"/>
      <c r="F11" s="995"/>
      <c r="G11" s="995"/>
      <c r="H11" s="995"/>
      <c r="I11" s="297"/>
      <c r="J11" s="995" t="s">
        <v>1386</v>
      </c>
      <c r="K11" s="995"/>
      <c r="L11" s="995"/>
      <c r="M11" s="995"/>
      <c r="N11" s="995"/>
    </row>
    <row r="12" spans="1:14" s="173" customFormat="1" ht="12.75" customHeight="1">
      <c r="A12" s="997"/>
      <c r="B12" s="997"/>
      <c r="C12" s="984"/>
      <c r="D12" s="978" t="s">
        <v>470</v>
      </c>
      <c r="E12" s="978"/>
      <c r="F12" s="978"/>
      <c r="G12" s="978"/>
      <c r="H12" s="978"/>
      <c r="J12" s="978" t="s">
        <v>470</v>
      </c>
      <c r="K12" s="978"/>
      <c r="L12" s="978"/>
      <c r="M12" s="978"/>
      <c r="N12" s="978"/>
    </row>
    <row r="13" spans="1:14" s="173" customFormat="1" ht="13.5" customHeight="1">
      <c r="A13" s="997"/>
      <c r="B13" s="997"/>
      <c r="C13" s="984"/>
      <c r="D13" s="179" t="s">
        <v>1110</v>
      </c>
      <c r="E13" s="179" t="s">
        <v>551</v>
      </c>
      <c r="F13" s="180" t="s">
        <v>472</v>
      </c>
      <c r="G13" s="180" t="s">
        <v>795</v>
      </c>
      <c r="H13" s="975" t="s">
        <v>553</v>
      </c>
      <c r="J13" s="179" t="s">
        <v>1110</v>
      </c>
      <c r="K13" s="179" t="s">
        <v>551</v>
      </c>
      <c r="L13" s="180" t="s">
        <v>472</v>
      </c>
      <c r="M13" s="180" t="s">
        <v>795</v>
      </c>
      <c r="N13" s="975" t="s">
        <v>553</v>
      </c>
    </row>
    <row r="14" spans="1:14" s="173" customFormat="1" ht="13.5" customHeight="1" thickBot="1">
      <c r="A14" s="998"/>
      <c r="B14" s="998"/>
      <c r="C14" s="985"/>
      <c r="D14" s="184"/>
      <c r="E14" s="184"/>
      <c r="F14" s="185" t="s">
        <v>476</v>
      </c>
      <c r="G14" s="185" t="s">
        <v>477</v>
      </c>
      <c r="H14" s="976"/>
      <c r="I14" s="301"/>
      <c r="J14" s="184"/>
      <c r="K14" s="184"/>
      <c r="L14" s="185" t="s">
        <v>476</v>
      </c>
      <c r="M14" s="185" t="s">
        <v>477</v>
      </c>
      <c r="N14" s="976"/>
    </row>
    <row r="15" spans="1:14" ht="10.5" customHeight="1">
      <c r="A15" s="186"/>
      <c r="B15" s="186"/>
      <c r="C15" s="186"/>
      <c r="D15" s="187"/>
      <c r="E15" s="187"/>
      <c r="F15" s="188"/>
      <c r="G15" s="188"/>
      <c r="H15" s="25"/>
      <c r="J15" s="187"/>
      <c r="K15" s="187"/>
      <c r="L15" s="188"/>
      <c r="M15" s="188"/>
      <c r="N15" s="25"/>
    </row>
    <row r="16" spans="1:14" ht="13.5" customHeight="1">
      <c r="A16" s="190"/>
      <c r="B16" s="191" t="s">
        <v>554</v>
      </c>
      <c r="C16" s="191"/>
      <c r="D16" s="152">
        <v>30368405.928610023</v>
      </c>
      <c r="E16" s="152">
        <v>27184094.615279946</v>
      </c>
      <c r="F16" s="424">
        <v>11.71387665616865</v>
      </c>
      <c r="G16" s="194">
        <v>11.713876656168633</v>
      </c>
      <c r="H16" s="194">
        <v>100.00000000000001</v>
      </c>
      <c r="I16" s="194"/>
      <c r="J16" s="152">
        <v>4621934.755629997</v>
      </c>
      <c r="K16" s="152">
        <v>4709093.356510001</v>
      </c>
      <c r="L16" s="424">
        <v>-1.8508573579139949</v>
      </c>
      <c r="M16" s="194">
        <v>-1.8508573579139889</v>
      </c>
      <c r="N16" s="194">
        <v>99.99999999999997</v>
      </c>
    </row>
    <row r="17" spans="1:14" ht="12.75">
      <c r="A17" s="178">
        <v>0</v>
      </c>
      <c r="B17" s="8" t="s">
        <v>184</v>
      </c>
      <c r="C17" s="8"/>
      <c r="D17" s="17">
        <v>2341125.728470003</v>
      </c>
      <c r="E17" s="17">
        <v>2823442.2479399997</v>
      </c>
      <c r="F17" s="19">
        <v>-17.08257074575892</v>
      </c>
      <c r="G17" s="19">
        <v>-1.7742600086408267</v>
      </c>
      <c r="H17" s="19">
        <v>7.7090833610875595</v>
      </c>
      <c r="I17" s="19"/>
      <c r="J17" s="17">
        <v>382044.40983</v>
      </c>
      <c r="K17" s="17">
        <v>449247.11026</v>
      </c>
      <c r="L17" s="19">
        <v>-14.958961091838002</v>
      </c>
      <c r="M17" s="19">
        <v>-1.427083630378591</v>
      </c>
      <c r="N17" s="19">
        <v>8.265897941649442</v>
      </c>
    </row>
    <row r="18" spans="1:14" s="37" customFormat="1" ht="15" customHeight="1">
      <c r="A18" s="197" t="s">
        <v>557</v>
      </c>
      <c r="B18" s="191" t="s">
        <v>185</v>
      </c>
      <c r="C18" s="191"/>
      <c r="D18" s="152">
        <v>2182669.5443900037</v>
      </c>
      <c r="E18" s="152">
        <v>2768298.74245</v>
      </c>
      <c r="F18" s="194">
        <v>-21.15484102491419</v>
      </c>
      <c r="G18" s="194">
        <v>-2.1543082686697943</v>
      </c>
      <c r="H18" s="194">
        <v>7.187303638923353</v>
      </c>
      <c r="I18" s="194"/>
      <c r="J18" s="152">
        <v>341891.76407000003</v>
      </c>
      <c r="K18" s="152">
        <v>433915.6243</v>
      </c>
      <c r="L18" s="194">
        <v>-21.207777520907303</v>
      </c>
      <c r="M18" s="194">
        <v>-1.9541736224613866</v>
      </c>
      <c r="N18" s="194">
        <v>7.397156864958779</v>
      </c>
    </row>
    <row r="19" spans="1:14" ht="10.5" customHeight="1">
      <c r="A19" s="199" t="s">
        <v>186</v>
      </c>
      <c r="B19" s="61"/>
      <c r="C19" s="61" t="s">
        <v>375</v>
      </c>
      <c r="D19" s="105">
        <v>4618.315020000003</v>
      </c>
      <c r="E19" s="105">
        <v>2203.2123300000003</v>
      </c>
      <c r="F19" s="24">
        <v>109.61733724502179</v>
      </c>
      <c r="G19" s="24">
        <v>0.008884249132367624</v>
      </c>
      <c r="H19" s="24">
        <v>0.015207630689792303</v>
      </c>
      <c r="I19" s="24"/>
      <c r="J19" s="105">
        <v>245.42108000000002</v>
      </c>
      <c r="K19" s="105">
        <v>225.16660000000002</v>
      </c>
      <c r="L19" s="24">
        <v>8.995330568565675</v>
      </c>
      <c r="M19" s="24">
        <v>0.00043011421661453284</v>
      </c>
      <c r="N19" s="24">
        <v>0.005309920909226416</v>
      </c>
    </row>
    <row r="20" spans="1:14" ht="12.75">
      <c r="A20" s="202" t="s">
        <v>187</v>
      </c>
      <c r="B20" s="203"/>
      <c r="C20" s="203" t="s">
        <v>188</v>
      </c>
      <c r="D20" s="425">
        <v>5560.232209999999</v>
      </c>
      <c r="E20" s="425">
        <v>8210.46657</v>
      </c>
      <c r="F20" s="90">
        <v>-32.27873029388634</v>
      </c>
      <c r="G20" s="90">
        <v>-0.009749209592988714</v>
      </c>
      <c r="H20" s="90">
        <v>0.018309265962365557</v>
      </c>
      <c r="I20" s="90"/>
      <c r="J20" s="425">
        <v>759.5368100000001</v>
      </c>
      <c r="K20" s="425">
        <v>1374.2656300000003</v>
      </c>
      <c r="L20" s="90">
        <v>-44.731441038804135</v>
      </c>
      <c r="M20" s="90">
        <v>-0.013054080126701662</v>
      </c>
      <c r="N20" s="90">
        <v>0.01643330877993908</v>
      </c>
    </row>
    <row r="21" spans="1:14" ht="12.75">
      <c r="A21" s="199" t="s">
        <v>189</v>
      </c>
      <c r="B21" s="61"/>
      <c r="C21" s="61" t="s">
        <v>190</v>
      </c>
      <c r="D21" s="105">
        <v>429640.6586400001</v>
      </c>
      <c r="E21" s="105">
        <v>445457.41148000036</v>
      </c>
      <c r="F21" s="24">
        <v>-3.5506767723204415</v>
      </c>
      <c r="G21" s="24">
        <v>-0.058183850019083605</v>
      </c>
      <c r="H21" s="24">
        <v>1.4147619721957034</v>
      </c>
      <c r="I21" s="24"/>
      <c r="J21" s="105">
        <v>95876.08581000002</v>
      </c>
      <c r="K21" s="105">
        <v>77905.23454000008</v>
      </c>
      <c r="L21" s="24">
        <v>23.067578675695906</v>
      </c>
      <c r="M21" s="24">
        <v>0.38162019542798953</v>
      </c>
      <c r="N21" s="24">
        <v>2.0743712509834324</v>
      </c>
    </row>
    <row r="22" spans="1:14" ht="12.75">
      <c r="A22" s="202" t="s">
        <v>191</v>
      </c>
      <c r="B22" s="203"/>
      <c r="C22" s="203" t="s">
        <v>63</v>
      </c>
      <c r="D22" s="425">
        <v>5916.0977</v>
      </c>
      <c r="E22" s="425">
        <v>2929.54498</v>
      </c>
      <c r="F22" s="90">
        <v>101.9459588567232</v>
      </c>
      <c r="G22" s="90">
        <v>0.010986397605904757</v>
      </c>
      <c r="H22" s="90">
        <v>0.019481093982698823</v>
      </c>
      <c r="I22" s="90"/>
      <c r="J22" s="425">
        <v>791.5856499999999</v>
      </c>
      <c r="K22" s="425">
        <v>714.35715</v>
      </c>
      <c r="L22" s="90">
        <v>10.810908801010786</v>
      </c>
      <c r="M22" s="90">
        <v>0.0016399865994000031</v>
      </c>
      <c r="N22" s="90">
        <v>0.017126716231460563</v>
      </c>
    </row>
    <row r="23" spans="1:14" ht="12.75">
      <c r="A23" s="199" t="s">
        <v>192</v>
      </c>
      <c r="B23" s="61"/>
      <c r="C23" s="61" t="s">
        <v>193</v>
      </c>
      <c r="D23" s="105">
        <v>691606.3650700011</v>
      </c>
      <c r="E23" s="105">
        <v>764173.4844000007</v>
      </c>
      <c r="F23" s="24">
        <v>-9.496157719601648</v>
      </c>
      <c r="G23" s="24">
        <v>-0.266946978948529</v>
      </c>
      <c r="H23" s="24">
        <v>2.2773877782581926</v>
      </c>
      <c r="I23" s="24"/>
      <c r="J23" s="105">
        <v>80501.4486</v>
      </c>
      <c r="K23" s="105">
        <v>132753.48287</v>
      </c>
      <c r="L23" s="24">
        <v>-39.36019842218999</v>
      </c>
      <c r="M23" s="24">
        <v>-1.1095986066567383</v>
      </c>
      <c r="N23" s="24">
        <v>1.7417262003090996</v>
      </c>
    </row>
    <row r="24" spans="1:14" ht="12.75">
      <c r="A24" s="202" t="s">
        <v>194</v>
      </c>
      <c r="B24" s="203"/>
      <c r="C24" s="203" t="s">
        <v>195</v>
      </c>
      <c r="D24" s="425">
        <v>1021237.7334900028</v>
      </c>
      <c r="E24" s="425">
        <v>1519873.6458599991</v>
      </c>
      <c r="F24" s="90">
        <v>-32.807721466072934</v>
      </c>
      <c r="G24" s="90">
        <v>-1.8342928812855048</v>
      </c>
      <c r="H24" s="90">
        <v>3.3628295666579473</v>
      </c>
      <c r="I24" s="90"/>
      <c r="J24" s="425">
        <v>159162.27053000004</v>
      </c>
      <c r="K24" s="425">
        <v>215375.28163999994</v>
      </c>
      <c r="L24" s="90">
        <v>-26.100029066455278</v>
      </c>
      <c r="M24" s="90">
        <v>-1.1937119707403812</v>
      </c>
      <c r="N24" s="90">
        <v>3.443628673817255</v>
      </c>
    </row>
    <row r="25" spans="1:14" ht="12.75">
      <c r="A25" s="199" t="s">
        <v>196</v>
      </c>
      <c r="B25" s="61"/>
      <c r="C25" s="61" t="s">
        <v>197</v>
      </c>
      <c r="D25" s="105">
        <v>14401.88366</v>
      </c>
      <c r="E25" s="105">
        <v>14255.03697</v>
      </c>
      <c r="F25" s="24">
        <v>1.0301389628735584</v>
      </c>
      <c r="G25" s="24">
        <v>0.0005401934185347451</v>
      </c>
      <c r="H25" s="24">
        <v>0.04742390395418157</v>
      </c>
      <c r="I25" s="24"/>
      <c r="J25" s="105">
        <v>3947.3415600000003</v>
      </c>
      <c r="K25" s="105">
        <v>2902.1083800000006</v>
      </c>
      <c r="L25" s="24">
        <v>36.01633857657651</v>
      </c>
      <c r="M25" s="24">
        <v>0.022196059854176303</v>
      </c>
      <c r="N25" s="24">
        <v>0.08540452794561257</v>
      </c>
    </row>
    <row r="26" spans="1:14" ht="12.75">
      <c r="A26" s="202" t="s">
        <v>198</v>
      </c>
      <c r="B26" s="203"/>
      <c r="C26" s="203" t="s">
        <v>199</v>
      </c>
      <c r="D26" s="425">
        <v>92.28839999999998</v>
      </c>
      <c r="E26" s="425">
        <v>9.999999999999999E-34</v>
      </c>
      <c r="F26" s="90" t="s">
        <v>1167</v>
      </c>
      <c r="G26" s="90">
        <v>0.00033949410972151884</v>
      </c>
      <c r="H26" s="90">
        <v>0.00030389609588646614</v>
      </c>
      <c r="I26" s="90"/>
      <c r="J26" s="425">
        <v>92.28839999999998</v>
      </c>
      <c r="K26" s="425">
        <v>9.999999999999999E-34</v>
      </c>
      <c r="L26" s="90" t="s">
        <v>1167</v>
      </c>
      <c r="M26" s="90">
        <v>0.0019597912594452507</v>
      </c>
      <c r="N26" s="90">
        <v>0.0019967482208091128</v>
      </c>
    </row>
    <row r="27" spans="1:14" ht="12.75">
      <c r="A27" s="199" t="s">
        <v>200</v>
      </c>
      <c r="B27" s="61"/>
      <c r="C27" s="61" t="s">
        <v>201</v>
      </c>
      <c r="D27" s="105">
        <v>9595.970199999989</v>
      </c>
      <c r="E27" s="105">
        <v>11195.939860000008</v>
      </c>
      <c r="F27" s="24">
        <v>-14.290623922662066</v>
      </c>
      <c r="G27" s="24">
        <v>-0.0058856830902166216</v>
      </c>
      <c r="H27" s="24">
        <v>0.03159853112658654</v>
      </c>
      <c r="I27" s="24"/>
      <c r="J27" s="105">
        <v>515.7856300000002</v>
      </c>
      <c r="K27" s="105">
        <v>2665.7274900000007</v>
      </c>
      <c r="L27" s="24">
        <v>-80.65122440553742</v>
      </c>
      <c r="M27" s="24">
        <v>-0.045655112295190585</v>
      </c>
      <c r="N27" s="24">
        <v>0.011159517761944166</v>
      </c>
    </row>
    <row r="28" spans="1:14" s="37" customFormat="1" ht="12.75">
      <c r="A28" s="197" t="s">
        <v>565</v>
      </c>
      <c r="B28" s="191" t="s">
        <v>202</v>
      </c>
      <c r="C28" s="191"/>
      <c r="D28" s="152">
        <v>143491.76239</v>
      </c>
      <c r="E28" s="152">
        <v>41467.361659999995</v>
      </c>
      <c r="F28" s="194">
        <v>246.03542797470564</v>
      </c>
      <c r="G28" s="194">
        <v>0.3753091731539698</v>
      </c>
      <c r="H28" s="194">
        <v>0.4725034390258088</v>
      </c>
      <c r="I28" s="194"/>
      <c r="J28" s="152">
        <v>37599.501130000004</v>
      </c>
      <c r="K28" s="152">
        <v>13398.13495</v>
      </c>
      <c r="L28" s="194">
        <v>180.6323512213915</v>
      </c>
      <c r="M28" s="194">
        <v>0.5139283583440379</v>
      </c>
      <c r="N28" s="194">
        <v>0.8135013391134504</v>
      </c>
    </row>
    <row r="29" spans="1:14" ht="12.75">
      <c r="A29" s="205" t="s">
        <v>40</v>
      </c>
      <c r="B29" s="8" t="s">
        <v>203</v>
      </c>
      <c r="C29" s="173"/>
      <c r="D29" s="17">
        <v>9120.660269999997</v>
      </c>
      <c r="E29" s="17">
        <v>6770.981239999996</v>
      </c>
      <c r="F29" s="80">
        <v>34.702193769480914</v>
      </c>
      <c r="G29" s="80">
        <v>0.008643580237832404</v>
      </c>
      <c r="H29" s="80">
        <v>0.0300333849970289</v>
      </c>
      <c r="I29" s="80"/>
      <c r="J29" s="17">
        <v>1722.0794599999995</v>
      </c>
      <c r="K29" s="17">
        <v>1259.5206899999998</v>
      </c>
      <c r="L29" s="80">
        <v>36.72498385080119</v>
      </c>
      <c r="M29" s="80">
        <v>0.009822671477951135</v>
      </c>
      <c r="N29" s="80">
        <v>0.03725884399173588</v>
      </c>
    </row>
    <row r="30" spans="1:14" s="37" customFormat="1" ht="12.75">
      <c r="A30" s="197" t="s">
        <v>42</v>
      </c>
      <c r="B30" s="191" t="s">
        <v>204</v>
      </c>
      <c r="C30" s="191"/>
      <c r="D30" s="152">
        <v>5843.761419999997</v>
      </c>
      <c r="E30" s="152">
        <v>6905.162590000005</v>
      </c>
      <c r="F30" s="194">
        <v>-15.37112495420629</v>
      </c>
      <c r="G30" s="194">
        <v>-0.003904493362833588</v>
      </c>
      <c r="H30" s="194">
        <v>0.019242898141369348</v>
      </c>
      <c r="I30" s="194"/>
      <c r="J30" s="152">
        <v>831.0651699999999</v>
      </c>
      <c r="K30" s="152">
        <v>673.8303200000001</v>
      </c>
      <c r="L30" s="194">
        <v>23.334487234115507</v>
      </c>
      <c r="M30" s="194">
        <v>0.003338962260806175</v>
      </c>
      <c r="N30" s="194">
        <v>0.017980893585476866</v>
      </c>
    </row>
    <row r="31" spans="1:14" s="37" customFormat="1" ht="12.75">
      <c r="A31" s="205" t="s">
        <v>205</v>
      </c>
      <c r="B31" s="8" t="s">
        <v>206</v>
      </c>
      <c r="C31" s="8"/>
      <c r="D31" s="69">
        <v>17491763.245160006</v>
      </c>
      <c r="E31" s="69">
        <v>14643552.626919998</v>
      </c>
      <c r="F31" s="80">
        <v>19.450270646782776</v>
      </c>
      <c r="G31" s="80">
        <v>10.477489350110833</v>
      </c>
      <c r="H31" s="80">
        <v>57.59855583556016</v>
      </c>
      <c r="I31" s="80"/>
      <c r="J31" s="69">
        <v>2608341.23207</v>
      </c>
      <c r="K31" s="69">
        <v>2583618.22833</v>
      </c>
      <c r="L31" s="80">
        <v>0.956913969289516</v>
      </c>
      <c r="M31" s="80">
        <v>0.5250055980695775</v>
      </c>
      <c r="N31" s="80">
        <v>56.4339691055303</v>
      </c>
    </row>
    <row r="32" spans="1:14" s="37" customFormat="1" ht="15" customHeight="1">
      <c r="A32" s="197" t="s">
        <v>574</v>
      </c>
      <c r="B32" s="211" t="s">
        <v>207</v>
      </c>
      <c r="C32" s="211"/>
      <c r="D32" s="152">
        <v>3969879.6873399992</v>
      </c>
      <c r="E32" s="152">
        <v>3668614.378779995</v>
      </c>
      <c r="F32" s="194">
        <v>8.211964449100558</v>
      </c>
      <c r="G32" s="194">
        <v>1.108241097684621</v>
      </c>
      <c r="H32" s="194">
        <v>13.072400628048714</v>
      </c>
      <c r="I32" s="194"/>
      <c r="J32" s="152">
        <v>701284.8333099999</v>
      </c>
      <c r="K32" s="152">
        <v>590901.05942</v>
      </c>
      <c r="L32" s="194">
        <v>18.680584867853742</v>
      </c>
      <c r="M32" s="194">
        <v>2.3440557562402518</v>
      </c>
      <c r="N32" s="194">
        <v>15.172971285580397</v>
      </c>
    </row>
    <row r="33" spans="1:14" s="37" customFormat="1" ht="12.75">
      <c r="A33" s="205" t="s">
        <v>56</v>
      </c>
      <c r="B33" s="8" t="s">
        <v>208</v>
      </c>
      <c r="C33" s="8"/>
      <c r="D33" s="17">
        <v>13445086.908950003</v>
      </c>
      <c r="E33" s="17">
        <v>10867305.508300003</v>
      </c>
      <c r="F33" s="80">
        <v>23.720520221697978</v>
      </c>
      <c r="G33" s="80">
        <v>9.482682565418424</v>
      </c>
      <c r="H33" s="80">
        <v>44.2732718357252</v>
      </c>
      <c r="I33" s="80"/>
      <c r="J33" s="17">
        <v>1902789.8767999995</v>
      </c>
      <c r="K33" s="17">
        <v>1969395.10975</v>
      </c>
      <c r="L33" s="80">
        <v>-3.3820147425092157</v>
      </c>
      <c r="M33" s="80">
        <v>-1.4143961036135193</v>
      </c>
      <c r="N33" s="80">
        <v>41.16868751732603</v>
      </c>
    </row>
    <row r="34" spans="1:14" s="37" customFormat="1" ht="4.5" customHeight="1">
      <c r="A34" s="197"/>
      <c r="B34" s="211"/>
      <c r="C34" s="211"/>
      <c r="D34" s="152"/>
      <c r="E34" s="152"/>
      <c r="F34" s="194"/>
      <c r="G34" s="194"/>
      <c r="H34" s="194"/>
      <c r="I34" s="194"/>
      <c r="J34" s="152"/>
      <c r="K34" s="152"/>
      <c r="L34" s="194"/>
      <c r="M34" s="194"/>
      <c r="N34" s="194"/>
    </row>
    <row r="35" spans="1:14" s="37" customFormat="1" ht="12.75">
      <c r="A35" s="205" t="s">
        <v>578</v>
      </c>
      <c r="B35" s="8" t="s">
        <v>209</v>
      </c>
      <c r="C35" s="8"/>
      <c r="D35" s="17">
        <v>15595.938249999996</v>
      </c>
      <c r="E35" s="17">
        <v>19835.60284</v>
      </c>
      <c r="F35" s="80">
        <v>-21.374014312539057</v>
      </c>
      <c r="G35" s="80">
        <v>-0.015596122107436031</v>
      </c>
      <c r="H35" s="80">
        <v>0.051355801442666736</v>
      </c>
      <c r="I35" s="80"/>
      <c r="J35" s="17">
        <v>1645.50192</v>
      </c>
      <c r="K35" s="17">
        <v>3207.0943600000005</v>
      </c>
      <c r="L35" s="80">
        <v>-48.69181460566693</v>
      </c>
      <c r="M35" s="80">
        <v>-0.03316121218623124</v>
      </c>
      <c r="N35" s="80">
        <v>0.03560201532476432</v>
      </c>
    </row>
    <row r="36" spans="1:14" ht="12.75">
      <c r="A36" s="197" t="s">
        <v>210</v>
      </c>
      <c r="B36" s="211" t="s">
        <v>211</v>
      </c>
      <c r="C36" s="211"/>
      <c r="D36" s="152">
        <v>7788.945259999999</v>
      </c>
      <c r="E36" s="152">
        <v>3725.1663499999995</v>
      </c>
      <c r="F36" s="194">
        <v>109.08986413452382</v>
      </c>
      <c r="G36" s="194">
        <v>0.014949105230511465</v>
      </c>
      <c r="H36" s="194">
        <v>0.025648186073086065</v>
      </c>
      <c r="I36" s="194"/>
      <c r="J36" s="152">
        <v>699.40652</v>
      </c>
      <c r="K36" s="152">
        <v>871.18845</v>
      </c>
      <c r="L36" s="194">
        <v>-19.718113801899005</v>
      </c>
      <c r="M36" s="194">
        <v>-0.003647876926511197</v>
      </c>
      <c r="N36" s="194">
        <v>0.01513233217210715</v>
      </c>
    </row>
    <row r="37" spans="1:14" ht="12.75">
      <c r="A37" s="205" t="s">
        <v>212</v>
      </c>
      <c r="B37" s="8" t="s">
        <v>213</v>
      </c>
      <c r="C37" s="8"/>
      <c r="D37" s="69">
        <v>6767.25527</v>
      </c>
      <c r="E37" s="69">
        <v>8698.3834</v>
      </c>
      <c r="F37" s="80">
        <v>-22.20100036059575</v>
      </c>
      <c r="G37" s="80">
        <v>-0.007103889819874782</v>
      </c>
      <c r="H37" s="80">
        <v>0.022283867272811248</v>
      </c>
      <c r="I37" s="80"/>
      <c r="J37" s="69">
        <v>612.65952</v>
      </c>
      <c r="K37" s="69">
        <v>1422.1141</v>
      </c>
      <c r="L37" s="80">
        <v>-56.91910234206946</v>
      </c>
      <c r="M37" s="80">
        <v>-0.017189180989180944</v>
      </c>
      <c r="N37" s="80">
        <v>0.013255477465442736</v>
      </c>
    </row>
    <row r="38" spans="1:14" ht="12.75">
      <c r="A38" s="197" t="s">
        <v>214</v>
      </c>
      <c r="B38" s="191" t="s">
        <v>215</v>
      </c>
      <c r="C38" s="191"/>
      <c r="D38" s="152">
        <v>46644.510089999996</v>
      </c>
      <c r="E38" s="152">
        <v>75373.58725</v>
      </c>
      <c r="F38" s="194">
        <v>-38.11557630222781</v>
      </c>
      <c r="G38" s="194">
        <v>-0.10568340629542847</v>
      </c>
      <c r="H38" s="194">
        <v>0.1535955169976712</v>
      </c>
      <c r="I38" s="194"/>
      <c r="J38" s="152">
        <v>1308.954</v>
      </c>
      <c r="K38" s="152">
        <v>17821.66225</v>
      </c>
      <c r="L38" s="194">
        <v>-92.6552642416955</v>
      </c>
      <c r="M38" s="194">
        <v>-0.3506557844552456</v>
      </c>
      <c r="N38" s="194">
        <v>0.02832047766155846</v>
      </c>
    </row>
    <row r="39" spans="1:14" ht="6.75" customHeight="1">
      <c r="A39" s="205"/>
      <c r="B39" s="8"/>
      <c r="C39" s="8"/>
      <c r="D39" s="69"/>
      <c r="E39" s="69"/>
      <c r="F39" s="80"/>
      <c r="G39" s="80"/>
      <c r="H39" s="80"/>
      <c r="I39" s="80"/>
      <c r="J39" s="69"/>
      <c r="K39" s="69"/>
      <c r="L39" s="80"/>
      <c r="M39" s="80"/>
      <c r="N39" s="80"/>
    </row>
    <row r="40" spans="1:14" ht="24" customHeight="1">
      <c r="A40" s="225" t="s">
        <v>216</v>
      </c>
      <c r="B40" s="999" t="s">
        <v>217</v>
      </c>
      <c r="C40" s="999"/>
      <c r="D40" s="234">
        <v>1636819.3933499993</v>
      </c>
      <c r="E40" s="234">
        <v>1659905.72552</v>
      </c>
      <c r="F40" s="235">
        <v>-1.3908218891629216</v>
      </c>
      <c r="G40" s="235">
        <v>-0.08492588219960114</v>
      </c>
      <c r="H40" s="235">
        <v>5.389875903258902</v>
      </c>
      <c r="I40" s="235"/>
      <c r="J40" s="234">
        <v>271335.54711000004</v>
      </c>
      <c r="K40" s="234">
        <v>316546.53932</v>
      </c>
      <c r="L40" s="235">
        <v>-14.282573522086656</v>
      </c>
      <c r="M40" s="235">
        <v>-0.9600784861803349</v>
      </c>
      <c r="N40" s="235">
        <v>5.870605308296167</v>
      </c>
    </row>
    <row r="41" spans="1:14" ht="12.75">
      <c r="A41" s="205" t="s">
        <v>60</v>
      </c>
      <c r="B41" s="8" t="s">
        <v>218</v>
      </c>
      <c r="C41" s="8"/>
      <c r="D41" s="17">
        <v>271662.06486</v>
      </c>
      <c r="E41" s="17">
        <v>283131.32498</v>
      </c>
      <c r="F41" s="80">
        <v>-4.050862305967086</v>
      </c>
      <c r="G41" s="80">
        <v>-0.04219106901413306</v>
      </c>
      <c r="H41" s="80">
        <v>0.8945549051821242</v>
      </c>
      <c r="I41" s="80"/>
      <c r="J41" s="17">
        <v>38203.88539000001</v>
      </c>
      <c r="K41" s="17">
        <v>74783.51032</v>
      </c>
      <c r="L41" s="80">
        <v>-48.91402499491547</v>
      </c>
      <c r="M41" s="80">
        <v>-0.7767869982749683</v>
      </c>
      <c r="N41" s="80">
        <v>0.8265777733764785</v>
      </c>
    </row>
    <row r="42" spans="1:14" ht="12.75">
      <c r="A42" s="202" t="s">
        <v>219</v>
      </c>
      <c r="B42" s="203"/>
      <c r="C42" s="212" t="s">
        <v>220</v>
      </c>
      <c r="D42" s="88">
        <v>29884.842819999998</v>
      </c>
      <c r="E42" s="88">
        <v>10713.228270000001</v>
      </c>
      <c r="F42" s="204">
        <v>178.95273083731274</v>
      </c>
      <c r="G42" s="204">
        <v>0.07052511706321019</v>
      </c>
      <c r="H42" s="204">
        <v>0.0984076770122647</v>
      </c>
      <c r="I42" s="204"/>
      <c r="J42" s="88">
        <v>5612.1394900000005</v>
      </c>
      <c r="K42" s="88">
        <v>2675.73242</v>
      </c>
      <c r="L42" s="204">
        <v>109.7421793020694</v>
      </c>
      <c r="M42" s="204">
        <v>0.062356102283268974</v>
      </c>
      <c r="N42" s="204">
        <v>0.12142403098970257</v>
      </c>
    </row>
    <row r="43" spans="1:14" ht="12.75">
      <c r="A43" s="199">
        <v>212</v>
      </c>
      <c r="B43" s="61"/>
      <c r="C43" s="61" t="s">
        <v>221</v>
      </c>
      <c r="D43" s="22">
        <v>96746.41199999998</v>
      </c>
      <c r="E43" s="22">
        <v>78311.92732999998</v>
      </c>
      <c r="F43" s="79">
        <v>23.539817366923703</v>
      </c>
      <c r="G43" s="79">
        <v>0.06781349510032289</v>
      </c>
      <c r="H43" s="79">
        <v>0.31857586541562705</v>
      </c>
      <c r="I43" s="79"/>
      <c r="J43" s="22">
        <v>13807.207670000003</v>
      </c>
      <c r="K43" s="22">
        <v>13795.099640000002</v>
      </c>
      <c r="L43" s="79">
        <v>0.08777051500877187</v>
      </c>
      <c r="M43" s="79">
        <v>0.00025712019455428095</v>
      </c>
      <c r="N43" s="79">
        <v>0.29873220631644337</v>
      </c>
    </row>
    <row r="44" spans="1:14" ht="12" customHeight="1">
      <c r="A44" s="202">
        <v>213</v>
      </c>
      <c r="B44" s="203"/>
      <c r="C44" s="203" t="s">
        <v>222</v>
      </c>
      <c r="D44" s="88">
        <v>3861.5262599999996</v>
      </c>
      <c r="E44" s="88">
        <v>8014.7220400000015</v>
      </c>
      <c r="F44" s="204">
        <v>-51.81958599776969</v>
      </c>
      <c r="G44" s="204">
        <v>-0.015278036067699407</v>
      </c>
      <c r="H44" s="204">
        <v>0.012715604069168683</v>
      </c>
      <c r="I44" s="204"/>
      <c r="J44" s="88">
        <v>769.25262</v>
      </c>
      <c r="K44" s="88">
        <v>1349.84215</v>
      </c>
      <c r="L44" s="204">
        <v>-43.01166103014341</v>
      </c>
      <c r="M44" s="204">
        <v>-0.012329114885721566</v>
      </c>
      <c r="N44" s="204">
        <v>0.016643519665935795</v>
      </c>
    </row>
    <row r="45" spans="1:14" ht="12.75">
      <c r="A45" s="213">
        <v>214</v>
      </c>
      <c r="B45" s="214"/>
      <c r="C45" s="215" t="s">
        <v>223</v>
      </c>
      <c r="D45" s="22">
        <v>1296.43857</v>
      </c>
      <c r="E45" s="22">
        <v>1744.9848400000003</v>
      </c>
      <c r="F45" s="217">
        <v>-25.704880622343985</v>
      </c>
      <c r="G45" s="217">
        <v>-0.0016500320365566866</v>
      </c>
      <c r="H45" s="217">
        <v>0.00426903727857058</v>
      </c>
      <c r="I45" s="217"/>
      <c r="J45" s="22">
        <v>22.28485</v>
      </c>
      <c r="K45" s="22">
        <v>40.58116</v>
      </c>
      <c r="L45" s="217">
        <v>-45.08572450861434</v>
      </c>
      <c r="M45" s="217">
        <v>-0.0003885314776082448</v>
      </c>
      <c r="N45" s="217">
        <v>0.0004821541449250173</v>
      </c>
    </row>
    <row r="46" spans="1:14" s="297" customFormat="1" ht="12.75">
      <c r="A46" s="202">
        <v>215</v>
      </c>
      <c r="B46" s="219"/>
      <c r="C46" s="220" t="s">
        <v>224</v>
      </c>
      <c r="D46" s="88">
        <v>18500.346520000006</v>
      </c>
      <c r="E46" s="88">
        <v>22177.04927</v>
      </c>
      <c r="F46" s="222">
        <v>-16.578863604607903</v>
      </c>
      <c r="G46" s="222">
        <v>-0.01352519847371834</v>
      </c>
      <c r="H46" s="222">
        <v>0.06091971558695104</v>
      </c>
      <c r="I46" s="222"/>
      <c r="J46" s="88">
        <v>3181.7785500000005</v>
      </c>
      <c r="K46" s="88">
        <v>4866.806110000001</v>
      </c>
      <c r="L46" s="222">
        <v>-34.62286193275122</v>
      </c>
      <c r="M46" s="222">
        <v>-0.035782419935900506</v>
      </c>
      <c r="N46" s="222">
        <v>0.0688408365376483</v>
      </c>
    </row>
    <row r="47" spans="1:14" ht="12.75">
      <c r="A47" s="199">
        <v>216</v>
      </c>
      <c r="B47" s="8"/>
      <c r="C47" s="61" t="s">
        <v>225</v>
      </c>
      <c r="D47" s="22">
        <v>120823.83564</v>
      </c>
      <c r="E47" s="22">
        <v>160822.06325</v>
      </c>
      <c r="F47" s="79">
        <v>-24.8711071116046</v>
      </c>
      <c r="G47" s="79">
        <v>-0.1471383475376713</v>
      </c>
      <c r="H47" s="79">
        <v>0.39786031550036705</v>
      </c>
      <c r="I47" s="79"/>
      <c r="J47" s="22">
        <v>14607.979570000001</v>
      </c>
      <c r="K47" s="22">
        <v>51751.25199999999</v>
      </c>
      <c r="L47" s="79">
        <v>-71.77270306426595</v>
      </c>
      <c r="M47" s="79">
        <v>-0.7887563405098339</v>
      </c>
      <c r="N47" s="79">
        <v>0.31605767589440686</v>
      </c>
    </row>
    <row r="48" spans="1:14" ht="12.75">
      <c r="A48" s="202">
        <v>217</v>
      </c>
      <c r="B48" s="203"/>
      <c r="C48" s="203" t="s">
        <v>226</v>
      </c>
      <c r="D48" s="88">
        <v>351.22389999999996</v>
      </c>
      <c r="E48" s="88">
        <v>1054.31</v>
      </c>
      <c r="F48" s="90">
        <v>-66.68684732194517</v>
      </c>
      <c r="G48" s="204">
        <v>-0.002586387775463382</v>
      </c>
      <c r="H48" s="204">
        <v>0.0011565437475567742</v>
      </c>
      <c r="I48" s="204"/>
      <c r="J48" s="88">
        <v>167.14829999999998</v>
      </c>
      <c r="K48" s="88">
        <v>275.8964</v>
      </c>
      <c r="L48" s="90">
        <v>-39.416280893842774</v>
      </c>
      <c r="M48" s="204">
        <v>-0.0023093213866669936</v>
      </c>
      <c r="N48" s="204">
        <v>0.0036164140957722518</v>
      </c>
    </row>
    <row r="49" spans="1:14" ht="46.5" customHeight="1">
      <c r="A49" s="213">
        <v>218</v>
      </c>
      <c r="B49" s="61"/>
      <c r="C49" s="426" t="s">
        <v>227</v>
      </c>
      <c r="D49" s="216">
        <v>197.43914999999996</v>
      </c>
      <c r="E49" s="216">
        <v>293.03997999999996</v>
      </c>
      <c r="F49" s="495">
        <v>-32.62381808789368</v>
      </c>
      <c r="G49" s="217">
        <v>-0.0003516792865570134</v>
      </c>
      <c r="H49" s="217">
        <v>0.0006501465716183439</v>
      </c>
      <c r="I49" s="217"/>
      <c r="J49" s="216">
        <v>36.09434</v>
      </c>
      <c r="K49" s="216">
        <v>28.300440000000002</v>
      </c>
      <c r="L49" s="495">
        <v>27.539854504028916</v>
      </c>
      <c r="M49" s="217">
        <v>0.00016550744293963645</v>
      </c>
      <c r="N49" s="217">
        <v>0.0007809357316442718</v>
      </c>
    </row>
    <row r="50" spans="1:14" ht="12.75">
      <c r="A50" s="197" t="s">
        <v>62</v>
      </c>
      <c r="B50" s="191" t="s">
        <v>228</v>
      </c>
      <c r="C50" s="191"/>
      <c r="D50" s="427">
        <v>2954.04662</v>
      </c>
      <c r="E50" s="427">
        <v>3123.46524</v>
      </c>
      <c r="F50" s="194">
        <v>-5.424059721567445</v>
      </c>
      <c r="G50" s="194">
        <v>-0.000623227009755812</v>
      </c>
      <c r="H50" s="194">
        <v>0.009727368064508772</v>
      </c>
      <c r="I50" s="194"/>
      <c r="J50" s="427">
        <v>563.78647</v>
      </c>
      <c r="K50" s="427">
        <v>405.52651000000003</v>
      </c>
      <c r="L50" s="194">
        <v>39.02579883125272</v>
      </c>
      <c r="M50" s="194">
        <v>0.0033607309946662306</v>
      </c>
      <c r="N50" s="194">
        <v>0.012198062062932618</v>
      </c>
    </row>
    <row r="51" spans="1:14" ht="24" customHeight="1">
      <c r="A51" s="227" t="s">
        <v>64</v>
      </c>
      <c r="B51" s="992" t="s">
        <v>229</v>
      </c>
      <c r="C51" s="992"/>
      <c r="D51" s="428">
        <v>676373.2432799996</v>
      </c>
      <c r="E51" s="428">
        <v>680869.7657500001</v>
      </c>
      <c r="F51" s="229">
        <v>-0.6604085973838894</v>
      </c>
      <c r="G51" s="229">
        <v>-0.01654100507534686</v>
      </c>
      <c r="H51" s="229">
        <v>2.227226693656612</v>
      </c>
      <c r="I51" s="229"/>
      <c r="J51" s="428">
        <v>104438.45201000002</v>
      </c>
      <c r="K51" s="428">
        <v>121622.98346999999</v>
      </c>
      <c r="L51" s="229">
        <v>-14.129345432673729</v>
      </c>
      <c r="M51" s="229">
        <v>-0.3649222930830947</v>
      </c>
      <c r="N51" s="229">
        <v>2.2596262719369444</v>
      </c>
    </row>
    <row r="52" spans="1:14" ht="15" customHeight="1">
      <c r="A52" s="197" t="s">
        <v>66</v>
      </c>
      <c r="B52" s="191" t="s">
        <v>55</v>
      </c>
      <c r="C52" s="191"/>
      <c r="D52" s="427">
        <v>25320.96968</v>
      </c>
      <c r="E52" s="427">
        <v>20739.957349999982</v>
      </c>
      <c r="F52" s="194">
        <v>22.08785800613047</v>
      </c>
      <c r="G52" s="194">
        <v>0.01685181130669354</v>
      </c>
      <c r="H52" s="194">
        <v>0.08337931776703879</v>
      </c>
      <c r="I52" s="194"/>
      <c r="J52" s="427">
        <v>2916.7743200000004</v>
      </c>
      <c r="K52" s="427">
        <v>2964.288949999999</v>
      </c>
      <c r="L52" s="194">
        <v>-1.6029014310497218</v>
      </c>
      <c r="M52" s="194">
        <v>-0.0010089974099645534</v>
      </c>
      <c r="N52" s="194">
        <v>0.06310721535926198</v>
      </c>
    </row>
    <row r="53" spans="1:14" ht="15" customHeight="1">
      <c r="A53" s="205" t="s">
        <v>68</v>
      </c>
      <c r="B53" s="8" t="s">
        <v>230</v>
      </c>
      <c r="C53" s="8"/>
      <c r="D53" s="17">
        <v>3918.61979</v>
      </c>
      <c r="E53" s="17">
        <v>2940.3133999999995</v>
      </c>
      <c r="F53" s="80">
        <v>33.27218078181737</v>
      </c>
      <c r="G53" s="80">
        <v>0.003598819103028368</v>
      </c>
      <c r="H53" s="80">
        <v>0.012903607121203144</v>
      </c>
      <c r="I53" s="80"/>
      <c r="J53" s="17">
        <v>1636.64181</v>
      </c>
      <c r="K53" s="17">
        <v>229.47543</v>
      </c>
      <c r="L53" s="80" t="s">
        <v>1166</v>
      </c>
      <c r="M53" s="80">
        <v>0.029881896014116775</v>
      </c>
      <c r="N53" s="80">
        <v>0.03541031833057358</v>
      </c>
    </row>
    <row r="54" spans="1:14" ht="12.75">
      <c r="A54" s="197" t="s">
        <v>70</v>
      </c>
      <c r="B54" s="191" t="s">
        <v>231</v>
      </c>
      <c r="C54" s="191"/>
      <c r="D54" s="427">
        <v>74548.26779999999</v>
      </c>
      <c r="E54" s="427">
        <v>80837.81082000001</v>
      </c>
      <c r="F54" s="194">
        <v>-7.780446991575304</v>
      </c>
      <c r="G54" s="194">
        <v>-0.023136849356258232</v>
      </c>
      <c r="H54" s="194">
        <v>0.2454796869326888</v>
      </c>
      <c r="I54" s="194"/>
      <c r="J54" s="427">
        <v>14545.337309999999</v>
      </c>
      <c r="K54" s="427">
        <v>11112.532159999997</v>
      </c>
      <c r="L54" s="194">
        <v>30.891295526293465</v>
      </c>
      <c r="M54" s="194">
        <v>0.07289736877385074</v>
      </c>
      <c r="N54" s="194">
        <v>0.3147023504016855</v>
      </c>
    </row>
    <row r="55" spans="1:14" ht="12.75">
      <c r="A55" s="199">
        <v>261</v>
      </c>
      <c r="B55" s="61"/>
      <c r="C55" s="61" t="s">
        <v>232</v>
      </c>
      <c r="D55" s="22">
        <v>191.23536000000001</v>
      </c>
      <c r="E55" s="22">
        <v>21.37911</v>
      </c>
      <c r="F55" s="495" t="s">
        <v>1166</v>
      </c>
      <c r="G55" s="79">
        <v>0.0006248368849648032</v>
      </c>
      <c r="H55" s="79">
        <v>0.000629718136834563</v>
      </c>
      <c r="I55" s="79"/>
      <c r="J55" s="22">
        <v>0.714</v>
      </c>
      <c r="K55" s="22">
        <v>9.999999999999999E-34</v>
      </c>
      <c r="L55" s="495" t="s">
        <v>1167</v>
      </c>
      <c r="M55" s="79">
        <v>1.5162154282053965E-05</v>
      </c>
      <c r="N55" s="79">
        <v>1.5448076135870888E-05</v>
      </c>
    </row>
    <row r="56" spans="1:14" s="37" customFormat="1" ht="12.75">
      <c r="A56" s="202">
        <v>262</v>
      </c>
      <c r="B56" s="191"/>
      <c r="C56" s="203" t="s">
        <v>233</v>
      </c>
      <c r="D56" s="88">
        <v>351.1359</v>
      </c>
      <c r="E56" s="88">
        <v>72.76197</v>
      </c>
      <c r="F56" s="90">
        <v>382.5816288371521</v>
      </c>
      <c r="G56" s="204">
        <v>0.0010240323760627597</v>
      </c>
      <c r="H56" s="204">
        <v>0.0011562539727157542</v>
      </c>
      <c r="I56" s="204"/>
      <c r="J56" s="88">
        <v>181.77202000000003</v>
      </c>
      <c r="K56" s="88">
        <v>24.074180000000002</v>
      </c>
      <c r="L56" s="90" t="s">
        <v>1166</v>
      </c>
      <c r="M56" s="204">
        <v>0.0033487940896731955</v>
      </c>
      <c r="N56" s="204">
        <v>0.0039328123309958635</v>
      </c>
    </row>
    <row r="57" spans="1:14" ht="12.75" customHeight="1">
      <c r="A57" s="199">
        <v>263</v>
      </c>
      <c r="B57" s="61"/>
      <c r="C57" s="61" t="s">
        <v>234</v>
      </c>
      <c r="D57" s="22">
        <v>1837.7347200000002</v>
      </c>
      <c r="E57" s="22">
        <v>2423.43033</v>
      </c>
      <c r="F57" s="79">
        <v>-24.168039937009453</v>
      </c>
      <c r="G57" s="79">
        <v>-0.0021545525730725847</v>
      </c>
      <c r="H57" s="79">
        <v>0.006051469162787611</v>
      </c>
      <c r="I57" s="79"/>
      <c r="J57" s="22">
        <v>272.41958999999997</v>
      </c>
      <c r="K57" s="22">
        <v>258.64018999999996</v>
      </c>
      <c r="L57" s="79">
        <v>5.327632956038276</v>
      </c>
      <c r="M57" s="79">
        <v>0.0002926125892354826</v>
      </c>
      <c r="N57" s="79">
        <v>0.005894059617959007</v>
      </c>
    </row>
    <row r="58" spans="1:14" ht="23.25" customHeight="1">
      <c r="A58" s="218">
        <v>264</v>
      </c>
      <c r="B58" s="191"/>
      <c r="C58" s="209" t="s">
        <v>235</v>
      </c>
      <c r="D58" s="221">
        <v>6699.89417</v>
      </c>
      <c r="E58" s="221">
        <v>10824.64108</v>
      </c>
      <c r="F58" s="222">
        <v>-38.10516098885747</v>
      </c>
      <c r="G58" s="222">
        <v>-0.015173383437539668</v>
      </c>
      <c r="H58" s="222">
        <v>0.022062054181408452</v>
      </c>
      <c r="I58" s="222"/>
      <c r="J58" s="221">
        <v>1952.77534</v>
      </c>
      <c r="K58" s="221">
        <v>1108.3549400000002</v>
      </c>
      <c r="L58" s="222">
        <v>76.1868215248808</v>
      </c>
      <c r="M58" s="222">
        <v>0.01793169801640577</v>
      </c>
      <c r="N58" s="222">
        <v>0.042250171048418994</v>
      </c>
    </row>
    <row r="59" spans="1:14" ht="12.75">
      <c r="A59" s="199">
        <v>265</v>
      </c>
      <c r="B59" s="61"/>
      <c r="C59" s="61" t="s">
        <v>236</v>
      </c>
      <c r="D59" s="22">
        <v>372.36983999999995</v>
      </c>
      <c r="E59" s="22">
        <v>369.33984999999996</v>
      </c>
      <c r="F59" s="79">
        <v>0.8203799292169525</v>
      </c>
      <c r="G59" s="79">
        <v>1.1146186926147861E-05</v>
      </c>
      <c r="H59" s="79">
        <v>0.0012261751271218058</v>
      </c>
      <c r="I59" s="79"/>
      <c r="J59" s="22">
        <v>12.33934</v>
      </c>
      <c r="K59" s="22">
        <v>67.76792</v>
      </c>
      <c r="L59" s="79">
        <v>-81.79176814044168</v>
      </c>
      <c r="M59" s="79">
        <v>-0.0011770541759036008</v>
      </c>
      <c r="N59" s="79">
        <v>0.0002669734786924329</v>
      </c>
    </row>
    <row r="60" spans="1:14" ht="12.75">
      <c r="A60" s="202">
        <v>266</v>
      </c>
      <c r="B60" s="203"/>
      <c r="C60" s="203" t="s">
        <v>237</v>
      </c>
      <c r="D60" s="88">
        <v>45864.613390000006</v>
      </c>
      <c r="E60" s="88">
        <v>47983.81563000001</v>
      </c>
      <c r="F60" s="204">
        <v>-4.416493795201767</v>
      </c>
      <c r="G60" s="204">
        <v>-0.007795743319730872</v>
      </c>
      <c r="H60" s="204">
        <v>0.1510273983356862</v>
      </c>
      <c r="I60" s="204"/>
      <c r="J60" s="88">
        <v>8907.470549999998</v>
      </c>
      <c r="K60" s="88">
        <v>6714.800589999998</v>
      </c>
      <c r="L60" s="204">
        <v>32.65428258979766</v>
      </c>
      <c r="M60" s="204">
        <v>0.046562465298522544</v>
      </c>
      <c r="N60" s="204">
        <v>0.1927216852022797</v>
      </c>
    </row>
    <row r="61" spans="1:14" ht="24">
      <c r="A61" s="213">
        <v>267</v>
      </c>
      <c r="B61" s="61"/>
      <c r="C61" s="426" t="s">
        <v>238</v>
      </c>
      <c r="D61" s="216">
        <v>18883.38402999999</v>
      </c>
      <c r="E61" s="216">
        <v>18688.22393</v>
      </c>
      <c r="F61" s="217">
        <v>1.0442945286346965</v>
      </c>
      <c r="G61" s="217">
        <v>0.0007179201763456645</v>
      </c>
      <c r="H61" s="217">
        <v>0.062181018241099006</v>
      </c>
      <c r="I61" s="217"/>
      <c r="J61" s="216">
        <v>3156.497119999999</v>
      </c>
      <c r="K61" s="216">
        <v>2885.238869999999</v>
      </c>
      <c r="L61" s="217">
        <v>9.401587259220584</v>
      </c>
      <c r="M61" s="217">
        <v>0.005760307334425719</v>
      </c>
      <c r="N61" s="217">
        <v>0.06829384850478595</v>
      </c>
    </row>
    <row r="62" spans="1:14" ht="12.75">
      <c r="A62" s="202">
        <v>268</v>
      </c>
      <c r="B62" s="203"/>
      <c r="C62" s="203" t="s">
        <v>239</v>
      </c>
      <c r="D62" s="88">
        <v>347.9003900000001</v>
      </c>
      <c r="E62" s="88">
        <v>454.21892</v>
      </c>
      <c r="F62" s="204">
        <v>-23.406891549123483</v>
      </c>
      <c r="G62" s="204">
        <v>-0.00039110565021444277</v>
      </c>
      <c r="H62" s="204">
        <v>0.0011455997750354217</v>
      </c>
      <c r="I62" s="204"/>
      <c r="J62" s="88">
        <v>61.34935000000001</v>
      </c>
      <c r="K62" s="88">
        <v>53.65547</v>
      </c>
      <c r="L62" s="204">
        <v>14.339414042967114</v>
      </c>
      <c r="M62" s="204">
        <v>0.00016338346720953708</v>
      </c>
      <c r="N62" s="204">
        <v>0.0013273521424176343</v>
      </c>
    </row>
    <row r="63" spans="1:14" s="297" customFormat="1" ht="12" customHeight="1">
      <c r="A63" s="227" t="s">
        <v>72</v>
      </c>
      <c r="B63" s="8" t="s">
        <v>240</v>
      </c>
      <c r="C63" s="429"/>
      <c r="D63" s="69">
        <v>95518.80802000004</v>
      </c>
      <c r="E63" s="69">
        <v>119992.86976999995</v>
      </c>
      <c r="F63" s="80">
        <v>-20.396263375408324</v>
      </c>
      <c r="G63" s="80">
        <v>-0.09003081432862305</v>
      </c>
      <c r="H63" s="80">
        <v>0.31453349327766966</v>
      </c>
      <c r="I63" s="80"/>
      <c r="J63" s="69">
        <v>22395.233080000005</v>
      </c>
      <c r="K63" s="69">
        <v>21532.46744</v>
      </c>
      <c r="L63" s="80">
        <v>4.006812699956903</v>
      </c>
      <c r="M63" s="80">
        <v>0.018321268547528163</v>
      </c>
      <c r="N63" s="80">
        <v>0.4845423889361546</v>
      </c>
    </row>
    <row r="64" spans="1:14" s="297" customFormat="1" ht="12.75" customHeight="1">
      <c r="A64" s="225" t="s">
        <v>74</v>
      </c>
      <c r="B64" s="981" t="s">
        <v>241</v>
      </c>
      <c r="C64" s="981"/>
      <c r="D64" s="427">
        <v>366758.91076999984</v>
      </c>
      <c r="E64" s="427">
        <v>340271.8133899999</v>
      </c>
      <c r="F64" s="235">
        <v>7.784099751348476</v>
      </c>
      <c r="G64" s="235">
        <v>0.09743601085434629</v>
      </c>
      <c r="H64" s="235">
        <v>1.207698921149091</v>
      </c>
      <c r="I64" s="235"/>
      <c r="J64" s="427">
        <v>64595.36112000001</v>
      </c>
      <c r="K64" s="427">
        <v>61774.054070000006</v>
      </c>
      <c r="L64" s="235">
        <v>4.567139218033198</v>
      </c>
      <c r="M64" s="235">
        <v>0.05991189463465909</v>
      </c>
      <c r="N64" s="235">
        <v>1.3975827123331013</v>
      </c>
    </row>
    <row r="65" spans="1:14" s="299" customFormat="1" ht="12.75" customHeight="1">
      <c r="A65" s="227" t="s">
        <v>696</v>
      </c>
      <c r="B65" s="980" t="s">
        <v>242</v>
      </c>
      <c r="C65" s="980"/>
      <c r="D65" s="17">
        <v>119764.46253</v>
      </c>
      <c r="E65" s="17">
        <v>127998.40482000001</v>
      </c>
      <c r="F65" s="229">
        <v>-6.432847582420368</v>
      </c>
      <c r="G65" s="229">
        <v>-0.03028955867955145</v>
      </c>
      <c r="H65" s="229">
        <v>0.3943719101079656</v>
      </c>
      <c r="I65" s="229"/>
      <c r="J65" s="17">
        <v>22040.075600000004</v>
      </c>
      <c r="K65" s="17">
        <v>22121.70097</v>
      </c>
      <c r="L65" s="229">
        <v>-0.3689832446008239</v>
      </c>
      <c r="M65" s="229">
        <v>-0.0017333563771284425</v>
      </c>
      <c r="N65" s="229">
        <v>0.47685821555903407</v>
      </c>
    </row>
    <row r="66" spans="1:14" s="299" customFormat="1" ht="24.75" customHeight="1">
      <c r="A66" s="225" t="s">
        <v>243</v>
      </c>
      <c r="B66" s="999" t="s">
        <v>244</v>
      </c>
      <c r="C66" s="999"/>
      <c r="D66" s="234">
        <v>5560807.843590001</v>
      </c>
      <c r="E66" s="234">
        <v>5419809.5133299995</v>
      </c>
      <c r="F66" s="235">
        <v>2.6015366391238715</v>
      </c>
      <c r="G66" s="235">
        <v>0.5186795155603496</v>
      </c>
      <c r="H66" s="235">
        <v>18.311161463865883</v>
      </c>
      <c r="I66" s="235"/>
      <c r="J66" s="234">
        <v>803300.1452400002</v>
      </c>
      <c r="K66" s="234">
        <v>937083.8363099999</v>
      </c>
      <c r="L66" s="235">
        <v>-14.27659787589616</v>
      </c>
      <c r="M66" s="235">
        <v>-2.8409649361708413</v>
      </c>
      <c r="N66" s="235">
        <v>17.380170593310456</v>
      </c>
    </row>
    <row r="67" spans="1:14" s="37" customFormat="1" ht="12.75">
      <c r="A67" s="205" t="s">
        <v>245</v>
      </c>
      <c r="B67" s="8" t="s">
        <v>246</v>
      </c>
      <c r="C67" s="8"/>
      <c r="D67" s="69">
        <v>12863.18959</v>
      </c>
      <c r="E67" s="69">
        <v>11298.079989999998</v>
      </c>
      <c r="F67" s="80">
        <v>13.852881209774493</v>
      </c>
      <c r="G67" s="80">
        <v>0.005757446117481753</v>
      </c>
      <c r="H67" s="80">
        <v>0.0423571445278977</v>
      </c>
      <c r="I67" s="80"/>
      <c r="J67" s="69">
        <v>2435.38472</v>
      </c>
      <c r="K67" s="69">
        <v>2099.1892300000004</v>
      </c>
      <c r="L67" s="80">
        <v>16.015492324148383</v>
      </c>
      <c r="M67" s="80">
        <v>0.007139282756737711</v>
      </c>
      <c r="N67" s="80">
        <v>0.05269188876007928</v>
      </c>
    </row>
    <row r="68" spans="1:14" s="299" customFormat="1" ht="12.75" customHeight="1">
      <c r="A68" s="225" t="s">
        <v>721</v>
      </c>
      <c r="B68" s="981" t="s">
        <v>247</v>
      </c>
      <c r="C68" s="981"/>
      <c r="D68" s="152">
        <v>347367.4100600001</v>
      </c>
      <c r="E68" s="152">
        <v>356323.13973000005</v>
      </c>
      <c r="F68" s="194">
        <v>-2.5133730233703253</v>
      </c>
      <c r="G68" s="194">
        <v>-0.032944741389202024</v>
      </c>
      <c r="H68" s="194">
        <v>1.143844727565189</v>
      </c>
      <c r="I68" s="194"/>
      <c r="J68" s="152">
        <v>59365.42799999996</v>
      </c>
      <c r="K68" s="152">
        <v>66391.80480999999</v>
      </c>
      <c r="L68" s="194">
        <v>-10.583198980820152</v>
      </c>
      <c r="M68" s="194">
        <v>-0.14920869641045734</v>
      </c>
      <c r="N68" s="194">
        <v>1.284428083448965</v>
      </c>
    </row>
    <row r="69" spans="1:14" ht="12.75">
      <c r="A69" s="199">
        <v>321</v>
      </c>
      <c r="B69" s="61"/>
      <c r="C69" s="61" t="s">
        <v>248</v>
      </c>
      <c r="D69" s="105">
        <v>270728.40337000013</v>
      </c>
      <c r="E69" s="105">
        <v>265575.47561</v>
      </c>
      <c r="F69" s="79">
        <v>1.9402875013833087</v>
      </c>
      <c r="G69" s="79">
        <v>0.018955671810764265</v>
      </c>
      <c r="H69" s="79">
        <v>0.8914804550704039</v>
      </c>
      <c r="I69" s="79"/>
      <c r="J69" s="105">
        <v>44303.51299999998</v>
      </c>
      <c r="K69" s="105">
        <v>51669.33053999999</v>
      </c>
      <c r="L69" s="79">
        <v>-14.255686038544157</v>
      </c>
      <c r="M69" s="79">
        <v>-0.15641689349431284</v>
      </c>
      <c r="N69" s="79">
        <v>0.9585490783060859</v>
      </c>
    </row>
    <row r="70" spans="1:14" ht="24">
      <c r="A70" s="218">
        <v>322</v>
      </c>
      <c r="B70" s="203"/>
      <c r="C70" s="209" t="s">
        <v>249</v>
      </c>
      <c r="D70" s="425">
        <v>39601.60320999999</v>
      </c>
      <c r="E70" s="425">
        <v>50594.30196000011</v>
      </c>
      <c r="F70" s="204">
        <v>-21.727147769902945</v>
      </c>
      <c r="G70" s="204">
        <v>-0.04043798002314642</v>
      </c>
      <c r="H70" s="204">
        <v>0.13040395766276092</v>
      </c>
      <c r="I70" s="204"/>
      <c r="J70" s="425">
        <v>7807.700239999995</v>
      </c>
      <c r="K70" s="425">
        <v>10061.885920000002</v>
      </c>
      <c r="L70" s="204">
        <v>-22.40321245860445</v>
      </c>
      <c r="M70" s="204">
        <v>-0.047868782997978775</v>
      </c>
      <c r="N70" s="204">
        <v>0.16892709769408587</v>
      </c>
    </row>
    <row r="71" spans="1:14" s="299" customFormat="1" ht="6.75" customHeight="1">
      <c r="A71" s="213"/>
      <c r="B71" s="214"/>
      <c r="C71" s="215"/>
      <c r="D71" s="430"/>
      <c r="E71" s="430"/>
      <c r="F71" s="217"/>
      <c r="G71" s="217"/>
      <c r="H71" s="217"/>
      <c r="I71" s="217"/>
      <c r="J71" s="430"/>
      <c r="K71" s="430"/>
      <c r="L71" s="217"/>
      <c r="M71" s="217"/>
      <c r="N71" s="217"/>
    </row>
    <row r="72" spans="1:14" s="299" customFormat="1" ht="24">
      <c r="A72" s="218">
        <v>324</v>
      </c>
      <c r="B72" s="203"/>
      <c r="C72" s="209" t="s">
        <v>250</v>
      </c>
      <c r="D72" s="431">
        <v>10376.44743</v>
      </c>
      <c r="E72" s="431">
        <v>10734.362589999997</v>
      </c>
      <c r="F72" s="432">
        <v>-3.3342935549189137</v>
      </c>
      <c r="G72" s="432">
        <v>-0.0013166344697712164</v>
      </c>
      <c r="H72" s="432">
        <v>0.03416856141344043</v>
      </c>
      <c r="I72" s="432"/>
      <c r="J72" s="431">
        <v>1736.57125</v>
      </c>
      <c r="K72" s="431">
        <v>1502.3987699999993</v>
      </c>
      <c r="L72" s="432">
        <v>15.586572930966971</v>
      </c>
      <c r="M72" s="432">
        <v>0.004972772087354631</v>
      </c>
      <c r="N72" s="432">
        <v>0.03757238779462812</v>
      </c>
    </row>
    <row r="73" spans="1:14" s="299" customFormat="1" ht="37.5" customHeight="1">
      <c r="A73" s="213">
        <v>325</v>
      </c>
      <c r="B73" s="214"/>
      <c r="C73" s="215" t="s">
        <v>251</v>
      </c>
      <c r="D73" s="430">
        <v>10745.477740000004</v>
      </c>
      <c r="E73" s="430">
        <v>10958.305669999994</v>
      </c>
      <c r="F73" s="433">
        <v>-1.9421609180207369</v>
      </c>
      <c r="G73" s="433">
        <v>-0.0007829134389502956</v>
      </c>
      <c r="H73" s="433">
        <v>0.03538373981584825</v>
      </c>
      <c r="I73" s="433"/>
      <c r="J73" s="430">
        <v>1391.1238599999997</v>
      </c>
      <c r="K73" s="430">
        <v>1660.76429</v>
      </c>
      <c r="L73" s="433">
        <v>-16.235924123826166</v>
      </c>
      <c r="M73" s="433">
        <v>-0.005725952101315656</v>
      </c>
      <c r="N73" s="433">
        <v>0.030098301545807546</v>
      </c>
    </row>
    <row r="74" spans="1:14" s="299" customFormat="1" ht="48.75" customHeight="1">
      <c r="A74" s="218">
        <v>326</v>
      </c>
      <c r="B74" s="203"/>
      <c r="C74" s="209" t="s">
        <v>252</v>
      </c>
      <c r="D74" s="431">
        <v>15862.215140000002</v>
      </c>
      <c r="E74" s="431">
        <v>18359.289669999995</v>
      </c>
      <c r="F74" s="432">
        <v>-13.601150016606242</v>
      </c>
      <c r="G74" s="432">
        <v>-0.009185792520735299</v>
      </c>
      <c r="H74" s="432">
        <v>0.052232623527520214</v>
      </c>
      <c r="I74" s="432"/>
      <c r="J74" s="431">
        <v>4125.3196499999995</v>
      </c>
      <c r="K74" s="431">
        <v>1497.4252900000006</v>
      </c>
      <c r="L74" s="432">
        <v>175.4941884279247</v>
      </c>
      <c r="M74" s="432">
        <v>0.05580467748355666</v>
      </c>
      <c r="N74" s="432">
        <v>0.089255254955188</v>
      </c>
    </row>
    <row r="75" spans="1:14" s="299" customFormat="1" ht="28.5" customHeight="1">
      <c r="A75" s="213">
        <v>327</v>
      </c>
      <c r="B75" s="214"/>
      <c r="C75" s="215" t="s">
        <v>253</v>
      </c>
      <c r="D75" s="430">
        <v>53.263169999999995</v>
      </c>
      <c r="E75" s="430">
        <v>101.40423</v>
      </c>
      <c r="F75" s="433">
        <v>-47.47441009117667</v>
      </c>
      <c r="G75" s="433">
        <v>-0.00017709274736315964</v>
      </c>
      <c r="H75" s="433">
        <v>0.00017539007521570586</v>
      </c>
      <c r="I75" s="433"/>
      <c r="J75" s="430">
        <v>1.2</v>
      </c>
      <c r="K75" s="430">
        <v>9.999999999999999E-34</v>
      </c>
      <c r="L75" s="433" t="s">
        <v>1167</v>
      </c>
      <c r="M75" s="433">
        <v>2.548261223874616E-05</v>
      </c>
      <c r="N75" s="433">
        <v>2.59631531695309E-05</v>
      </c>
    </row>
    <row r="76" spans="1:14" s="299" customFormat="1" ht="24" customHeight="1">
      <c r="A76" s="225" t="s">
        <v>82</v>
      </c>
      <c r="B76" s="981" t="s">
        <v>254</v>
      </c>
      <c r="C76" s="981"/>
      <c r="D76" s="234">
        <v>2630862.142860001</v>
      </c>
      <c r="E76" s="234">
        <v>2540854.6898000003</v>
      </c>
      <c r="F76" s="90">
        <v>3.5424085218775527</v>
      </c>
      <c r="G76" s="235">
        <v>0.33110336884057284</v>
      </c>
      <c r="H76" s="235">
        <v>8.663155218106033</v>
      </c>
      <c r="I76" s="235"/>
      <c r="J76" s="234">
        <v>318494.47325000004</v>
      </c>
      <c r="K76" s="234">
        <v>432093.85434</v>
      </c>
      <c r="L76" s="90">
        <v>-26.290441289315925</v>
      </c>
      <c r="M76" s="235">
        <v>-2.4123408157316857</v>
      </c>
      <c r="N76" s="235">
        <v>6.890933993865679</v>
      </c>
    </row>
    <row r="77" spans="1:14" s="299" customFormat="1" ht="12.75">
      <c r="A77" s="213">
        <v>331</v>
      </c>
      <c r="B77" s="822"/>
      <c r="C77" s="434" t="s">
        <v>255</v>
      </c>
      <c r="D77" s="22">
        <v>258897.73435999997</v>
      </c>
      <c r="E77" s="22">
        <v>257123.73902</v>
      </c>
      <c r="F77" s="79">
        <v>0.6899383723810804</v>
      </c>
      <c r="G77" s="79">
        <v>0.006525857730802692</v>
      </c>
      <c r="H77" s="79">
        <v>0.8525232933484099</v>
      </c>
      <c r="I77" s="79"/>
      <c r="J77" s="22">
        <v>40808.02864000001</v>
      </c>
      <c r="K77" s="22">
        <v>51056.04927999999</v>
      </c>
      <c r="L77" s="79">
        <v>-20.07209877089805</v>
      </c>
      <c r="M77" s="79">
        <v>-0.21762194681982236</v>
      </c>
      <c r="N77" s="79">
        <v>0.8829209151057702</v>
      </c>
    </row>
    <row r="78" spans="1:14" s="299" customFormat="1" ht="15" customHeight="1">
      <c r="A78" s="218">
        <v>332</v>
      </c>
      <c r="B78" s="823"/>
      <c r="C78" s="435" t="s">
        <v>256</v>
      </c>
      <c r="D78" s="88">
        <v>2056.21401</v>
      </c>
      <c r="E78" s="88">
        <v>11.23064</v>
      </c>
      <c r="F78" s="90" t="s">
        <v>1166</v>
      </c>
      <c r="G78" s="204">
        <v>0.007522720174945728</v>
      </c>
      <c r="H78" s="204">
        <v>0.0067708987255825775</v>
      </c>
      <c r="I78" s="204"/>
      <c r="J78" s="88">
        <v>2056.21401</v>
      </c>
      <c r="K78" s="88">
        <v>9.999999999999999E-34</v>
      </c>
      <c r="L78" s="90" t="s">
        <v>1167</v>
      </c>
      <c r="M78" s="204">
        <v>0.04366475358058944</v>
      </c>
      <c r="N78" s="204">
        <v>0.04448816607580446</v>
      </c>
    </row>
    <row r="79" spans="1:14" ht="48.75" customHeight="1">
      <c r="A79" s="213">
        <v>333</v>
      </c>
      <c r="B79" s="8"/>
      <c r="C79" s="426" t="s">
        <v>257</v>
      </c>
      <c r="D79" s="430">
        <v>2345494.901250001</v>
      </c>
      <c r="E79" s="430">
        <v>2256318.29883</v>
      </c>
      <c r="F79" s="433">
        <v>3.9523059519679826</v>
      </c>
      <c r="G79" s="433">
        <v>0.3280469836574047</v>
      </c>
      <c r="H79" s="433">
        <v>7.723470592311578</v>
      </c>
      <c r="I79" s="433"/>
      <c r="J79" s="430">
        <v>270053.79857</v>
      </c>
      <c r="K79" s="430">
        <v>377176.30913</v>
      </c>
      <c r="L79" s="433">
        <v>-28.40117684143266</v>
      </c>
      <c r="M79" s="433">
        <v>-2.2748011655345595</v>
      </c>
      <c r="N79" s="433">
        <v>5.842873446905463</v>
      </c>
    </row>
    <row r="80" spans="1:14" ht="12.75">
      <c r="A80" s="218">
        <v>334</v>
      </c>
      <c r="B80" s="823"/>
      <c r="C80" s="435" t="s">
        <v>258</v>
      </c>
      <c r="D80" s="88">
        <v>10872.07926</v>
      </c>
      <c r="E80" s="88">
        <v>11198.82275</v>
      </c>
      <c r="F80" s="204">
        <v>-2.9176592691405796</v>
      </c>
      <c r="G80" s="204">
        <v>-0.001201965688481452</v>
      </c>
      <c r="H80" s="204">
        <v>0.035800625444608644</v>
      </c>
      <c r="I80" s="204"/>
      <c r="J80" s="88">
        <v>3823.07913</v>
      </c>
      <c r="K80" s="88">
        <v>1192.1217199999999</v>
      </c>
      <c r="L80" s="204">
        <v>220.69536741600518</v>
      </c>
      <c r="M80" s="204">
        <v>0.055869722913071594</v>
      </c>
      <c r="N80" s="204">
        <v>0.08271599085952246</v>
      </c>
    </row>
    <row r="81" spans="1:14" ht="12.75">
      <c r="A81" s="436">
        <v>335</v>
      </c>
      <c r="B81" s="8"/>
      <c r="C81" s="426" t="s">
        <v>259</v>
      </c>
      <c r="D81" s="105">
        <v>13462.107889999997</v>
      </c>
      <c r="E81" s="105">
        <v>16060.175300000003</v>
      </c>
      <c r="F81" s="24">
        <v>-16.177080022283473</v>
      </c>
      <c r="G81" s="24">
        <v>-0.009557307119361091</v>
      </c>
      <c r="H81" s="24">
        <v>0.04432932015479077</v>
      </c>
      <c r="I81" s="24"/>
      <c r="J81" s="105">
        <v>1752.4629000000002</v>
      </c>
      <c r="K81" s="105">
        <v>2667.2842100000003</v>
      </c>
      <c r="L81" s="24">
        <v>-34.29785647027093</v>
      </c>
      <c r="M81" s="24">
        <v>-0.019426697258726495</v>
      </c>
      <c r="N81" s="24">
        <v>0.03791621891385027</v>
      </c>
    </row>
    <row r="82" spans="1:14" ht="36">
      <c r="A82" s="218">
        <v>336</v>
      </c>
      <c r="B82" s="823"/>
      <c r="C82" s="435" t="s">
        <v>260</v>
      </c>
      <c r="D82" s="221">
        <v>79.10609</v>
      </c>
      <c r="E82" s="221">
        <v>142.42326</v>
      </c>
      <c r="F82" s="222">
        <v>-44.45704304198626</v>
      </c>
      <c r="G82" s="222">
        <v>-0.00023291991473723742</v>
      </c>
      <c r="H82" s="222">
        <v>0.0002604881210622724</v>
      </c>
      <c r="I82" s="222"/>
      <c r="J82" s="221">
        <v>0.89</v>
      </c>
      <c r="K82" s="221">
        <v>2.09</v>
      </c>
      <c r="L82" s="222">
        <v>-57.41626794258372</v>
      </c>
      <c r="M82" s="222">
        <v>-2.548261223874616E-05</v>
      </c>
      <c r="N82" s="222">
        <v>1.9256005267402088E-05</v>
      </c>
    </row>
    <row r="83" spans="1:14" ht="5.25" customHeight="1">
      <c r="A83" s="436"/>
      <c r="B83" s="8"/>
      <c r="C83" s="426"/>
      <c r="D83" s="430"/>
      <c r="E83" s="430"/>
      <c r="F83" s="433"/>
      <c r="G83" s="433"/>
      <c r="H83" s="433"/>
      <c r="I83" s="433"/>
      <c r="J83" s="430"/>
      <c r="K83" s="430"/>
      <c r="L83" s="433"/>
      <c r="M83" s="433"/>
      <c r="N83" s="433"/>
    </row>
    <row r="84" spans="1:14" s="37" customFormat="1" ht="12" customHeight="1">
      <c r="A84" s="197" t="s">
        <v>84</v>
      </c>
      <c r="B84" s="191" t="s">
        <v>261</v>
      </c>
      <c r="C84" s="191"/>
      <c r="D84" s="152">
        <v>870376.1948599999</v>
      </c>
      <c r="E84" s="152">
        <v>798619.3654499997</v>
      </c>
      <c r="F84" s="194">
        <v>8.985110118080755</v>
      </c>
      <c r="G84" s="194">
        <v>0.26396622887586013</v>
      </c>
      <c r="H84" s="194">
        <v>2.866058221515078</v>
      </c>
      <c r="I84" s="194"/>
      <c r="J84" s="152">
        <v>140358.81545</v>
      </c>
      <c r="K84" s="152">
        <v>126978.85893</v>
      </c>
      <c r="L84" s="194">
        <v>10.537152903048215</v>
      </c>
      <c r="M84" s="194">
        <v>0.28413020314203613</v>
      </c>
      <c r="N84" s="194">
        <v>3.036797853518559</v>
      </c>
    </row>
    <row r="85" spans="1:14" s="37" customFormat="1" ht="12" customHeight="1">
      <c r="A85" s="293">
        <v>341</v>
      </c>
      <c r="B85" s="8"/>
      <c r="C85" s="61" t="s">
        <v>262</v>
      </c>
      <c r="D85" s="105">
        <v>99340.47133000003</v>
      </c>
      <c r="E85" s="105">
        <v>90546.43599999996</v>
      </c>
      <c r="F85" s="24">
        <v>9.712182741240168</v>
      </c>
      <c r="G85" s="24">
        <v>0.03234992908337296</v>
      </c>
      <c r="H85" s="24">
        <v>0.3271178328013969</v>
      </c>
      <c r="I85" s="24"/>
      <c r="J85" s="105">
        <v>18026.24707</v>
      </c>
      <c r="K85" s="105">
        <v>12436.975519999996</v>
      </c>
      <c r="L85" s="24">
        <v>44.94076185172074</v>
      </c>
      <c r="M85" s="24">
        <v>0.11869103300475489</v>
      </c>
      <c r="N85" s="24">
        <v>0.39001517812518144</v>
      </c>
    </row>
    <row r="86" spans="1:14" s="37" customFormat="1" ht="12" customHeight="1">
      <c r="A86" s="294">
        <v>342</v>
      </c>
      <c r="B86" s="191"/>
      <c r="C86" s="203" t="s">
        <v>263</v>
      </c>
      <c r="D86" s="88">
        <v>66167.14655000002</v>
      </c>
      <c r="E86" s="88">
        <v>56120.22636999998</v>
      </c>
      <c r="F86" s="204">
        <v>17.90249403799766</v>
      </c>
      <c r="G86" s="204">
        <v>0.036958818464208655</v>
      </c>
      <c r="H86" s="204">
        <v>0.21788152695780474</v>
      </c>
      <c r="I86" s="204"/>
      <c r="J86" s="88">
        <v>7692.481920000001</v>
      </c>
      <c r="K86" s="88">
        <v>10157.141640000003</v>
      </c>
      <c r="L86" s="204">
        <v>-24.26528847735948</v>
      </c>
      <c r="M86" s="204">
        <v>-0.052338306621013964</v>
      </c>
      <c r="N86" s="204">
        <v>0.166434238619006</v>
      </c>
    </row>
    <row r="87" spans="1:14" s="37" customFormat="1" ht="12.75">
      <c r="A87" s="293">
        <v>343</v>
      </c>
      <c r="B87" s="8"/>
      <c r="C87" s="426" t="s">
        <v>264</v>
      </c>
      <c r="D87" s="22">
        <v>29645.790069999995</v>
      </c>
      <c r="E87" s="22">
        <v>24416.3779</v>
      </c>
      <c r="F87" s="79">
        <v>21.417641025288997</v>
      </c>
      <c r="G87" s="79">
        <v>0.019237029020126306</v>
      </c>
      <c r="H87" s="79">
        <v>0.09762050118696138</v>
      </c>
      <c r="I87" s="79"/>
      <c r="J87" s="22">
        <v>4989.997719999999</v>
      </c>
      <c r="K87" s="22">
        <v>4792.4399</v>
      </c>
      <c r="L87" s="79">
        <v>4.122280594483805</v>
      </c>
      <c r="M87" s="79">
        <v>0.004195241101493323</v>
      </c>
      <c r="N87" s="79">
        <v>0.10796339593330832</v>
      </c>
    </row>
    <row r="88" spans="1:14" s="37" customFormat="1" ht="46.5" customHeight="1">
      <c r="A88" s="207">
        <v>344</v>
      </c>
      <c r="B88" s="191"/>
      <c r="C88" s="209" t="s">
        <v>265</v>
      </c>
      <c r="D88" s="221">
        <v>480.97838</v>
      </c>
      <c r="E88" s="221">
        <v>515.97959</v>
      </c>
      <c r="F88" s="222">
        <v>-6.783448546869851</v>
      </c>
      <c r="G88" s="222">
        <v>-0.00012875621018595975</v>
      </c>
      <c r="H88" s="222">
        <v>0.0015838117454392662</v>
      </c>
      <c r="I88" s="222"/>
      <c r="J88" s="221">
        <v>58.316410000000005</v>
      </c>
      <c r="K88" s="221">
        <v>195.86655</v>
      </c>
      <c r="L88" s="222">
        <v>-70.22645775912221</v>
      </c>
      <c r="M88" s="222">
        <v>-0.0029209474008377065</v>
      </c>
      <c r="N88" s="222">
        <v>0.0012617315709393033</v>
      </c>
    </row>
    <row r="89" spans="1:14" s="37" customFormat="1" ht="12" customHeight="1">
      <c r="A89" s="293">
        <v>345</v>
      </c>
      <c r="B89" s="8"/>
      <c r="C89" s="61" t="s">
        <v>266</v>
      </c>
      <c r="D89" s="22">
        <v>6795.4005</v>
      </c>
      <c r="E89" s="22">
        <v>7361.47523</v>
      </c>
      <c r="F89" s="79">
        <v>-7.689691431590952</v>
      </c>
      <c r="G89" s="79">
        <v>-0.002082374778381674</v>
      </c>
      <c r="H89" s="79">
        <v>0.022376546585864965</v>
      </c>
      <c r="I89" s="79"/>
      <c r="J89" s="22">
        <v>1087.87288</v>
      </c>
      <c r="K89" s="22">
        <v>1677.0512500000002</v>
      </c>
      <c r="L89" s="79">
        <v>-35.131804707816784</v>
      </c>
      <c r="M89" s="79">
        <v>-0.012511503285138767</v>
      </c>
      <c r="N89" s="79">
        <v>0.023537175177015594</v>
      </c>
    </row>
    <row r="90" spans="1:14" ht="12.75">
      <c r="A90" s="207">
        <v>346</v>
      </c>
      <c r="B90" s="191"/>
      <c r="C90" s="209" t="s">
        <v>267</v>
      </c>
      <c r="D90" s="221">
        <v>165299.53034</v>
      </c>
      <c r="E90" s="221">
        <v>167344.39580000003</v>
      </c>
      <c r="F90" s="222">
        <v>-1.2219503678174741</v>
      </c>
      <c r="G90" s="222">
        <v>-0.007522286428662696</v>
      </c>
      <c r="H90" s="222">
        <v>0.5443141491475902</v>
      </c>
      <c r="I90" s="222"/>
      <c r="J90" s="221">
        <v>26353.958509999997</v>
      </c>
      <c r="K90" s="221">
        <v>22947.51209</v>
      </c>
      <c r="L90" s="222">
        <v>14.844513020147609</v>
      </c>
      <c r="M90" s="222">
        <v>0.07233762769410414</v>
      </c>
      <c r="N90" s="222">
        <v>0.570193217848827</v>
      </c>
    </row>
    <row r="91" spans="1:14" ht="24">
      <c r="A91" s="293">
        <v>347</v>
      </c>
      <c r="B91" s="8"/>
      <c r="C91" s="426" t="s">
        <v>268</v>
      </c>
      <c r="D91" s="216">
        <v>502459.36412</v>
      </c>
      <c r="E91" s="216">
        <v>451937.99797999964</v>
      </c>
      <c r="F91" s="217">
        <v>11.178826822664323</v>
      </c>
      <c r="G91" s="217">
        <v>0.1858489931520571</v>
      </c>
      <c r="H91" s="217">
        <v>1.6545463904202948</v>
      </c>
      <c r="I91" s="217"/>
      <c r="J91" s="216">
        <v>82149.94094000001</v>
      </c>
      <c r="K91" s="216">
        <v>74771.87198</v>
      </c>
      <c r="L91" s="217">
        <v>9.867439138040448</v>
      </c>
      <c r="M91" s="217">
        <v>0.1566770586486747</v>
      </c>
      <c r="N91" s="217">
        <v>1.7773929162442816</v>
      </c>
    </row>
    <row r="92" spans="1:14" ht="24.75" customHeight="1">
      <c r="A92" s="207">
        <v>348</v>
      </c>
      <c r="B92" s="191"/>
      <c r="C92" s="209" t="s">
        <v>269</v>
      </c>
      <c r="D92" s="221">
        <v>187.51357</v>
      </c>
      <c r="E92" s="221">
        <v>376.47658</v>
      </c>
      <c r="F92" s="222">
        <v>-50.19250068623127</v>
      </c>
      <c r="G92" s="222">
        <v>-0.0006951234266738666</v>
      </c>
      <c r="H92" s="222">
        <v>0.0006174626697259198</v>
      </c>
      <c r="I92" s="222"/>
      <c r="J92" s="221">
        <v>9.999999999999999E-34</v>
      </c>
      <c r="K92" s="221">
        <v>9.999999999999999E-34</v>
      </c>
      <c r="L92" s="222">
        <v>0</v>
      </c>
      <c r="M92" s="222">
        <v>0</v>
      </c>
      <c r="N92" s="222">
        <v>2.1635960974609084E-38</v>
      </c>
    </row>
    <row r="93" spans="1:14" s="37" customFormat="1" ht="12.75">
      <c r="A93" s="205" t="s">
        <v>86</v>
      </c>
      <c r="B93" s="8" t="s">
        <v>270</v>
      </c>
      <c r="C93" s="8"/>
      <c r="D93" s="69">
        <v>679586.46618</v>
      </c>
      <c r="E93" s="69">
        <v>675820.79457</v>
      </c>
      <c r="F93" s="80">
        <v>0.5571997251721027</v>
      </c>
      <c r="G93" s="80">
        <v>0.01385248125160405</v>
      </c>
      <c r="H93" s="80">
        <v>2.2378075022362722</v>
      </c>
      <c r="I93" s="80"/>
      <c r="J93" s="69">
        <v>111304.04226000009</v>
      </c>
      <c r="K93" s="69">
        <v>122762.11529999999</v>
      </c>
      <c r="L93" s="80">
        <v>-9.33355784233534</v>
      </c>
      <c r="M93" s="80">
        <v>-0.24331802690129076</v>
      </c>
      <c r="N93" s="80">
        <v>2.4081699146536026</v>
      </c>
    </row>
    <row r="94" spans="1:14" ht="24">
      <c r="A94" s="207">
        <v>351</v>
      </c>
      <c r="B94" s="191"/>
      <c r="C94" s="209" t="s">
        <v>271</v>
      </c>
      <c r="D94" s="221">
        <v>61655.81905000001</v>
      </c>
      <c r="E94" s="221">
        <v>67515.07837000002</v>
      </c>
      <c r="F94" s="222">
        <v>-8.67844555832366</v>
      </c>
      <c r="G94" s="222">
        <v>-0.021553998405768368</v>
      </c>
      <c r="H94" s="222">
        <v>0.20302619503618455</v>
      </c>
      <c r="I94" s="222"/>
      <c r="J94" s="221">
        <v>7961.356239999999</v>
      </c>
      <c r="K94" s="221">
        <v>8483.080109999999</v>
      </c>
      <c r="L94" s="222">
        <v>-6.150170259325771</v>
      </c>
      <c r="M94" s="222">
        <v>-0.01107907256242334</v>
      </c>
      <c r="N94" s="222">
        <v>0.17225159291360054</v>
      </c>
    </row>
    <row r="95" spans="1:14" ht="12.75" customHeight="1">
      <c r="A95" s="199">
        <v>352</v>
      </c>
      <c r="B95" s="61"/>
      <c r="C95" s="61" t="s">
        <v>395</v>
      </c>
      <c r="D95" s="22">
        <v>219581.12545</v>
      </c>
      <c r="E95" s="22">
        <v>199438.65378999975</v>
      </c>
      <c r="F95" s="79">
        <v>10.099582642194022</v>
      </c>
      <c r="G95" s="79">
        <v>0.07409653308327706</v>
      </c>
      <c r="H95" s="79">
        <v>0.7230577922535374</v>
      </c>
      <c r="I95" s="79"/>
      <c r="J95" s="22">
        <v>41504.56297000006</v>
      </c>
      <c r="K95" s="22">
        <v>39028.19330999997</v>
      </c>
      <c r="L95" s="79">
        <v>6.345078903167106</v>
      </c>
      <c r="M95" s="79">
        <v>0.05258697317131485</v>
      </c>
      <c r="N95" s="79">
        <v>0.8979911046871267</v>
      </c>
    </row>
    <row r="96" spans="1:14" ht="12.75" customHeight="1">
      <c r="A96" s="207">
        <v>353</v>
      </c>
      <c r="B96" s="191"/>
      <c r="C96" s="209" t="s">
        <v>272</v>
      </c>
      <c r="D96" s="221">
        <v>290631.66748000006</v>
      </c>
      <c r="E96" s="221">
        <v>298911.82861000026</v>
      </c>
      <c r="F96" s="222">
        <v>-2.7701015274318856</v>
      </c>
      <c r="G96" s="222">
        <v>-0.030459580306735654</v>
      </c>
      <c r="H96" s="222">
        <v>0.9570198322665215</v>
      </c>
      <c r="I96" s="222"/>
      <c r="J96" s="221">
        <v>44095.17357000003</v>
      </c>
      <c r="K96" s="221">
        <v>58887.79068000001</v>
      </c>
      <c r="L96" s="222">
        <v>-25.120006947423114</v>
      </c>
      <c r="M96" s="222">
        <v>-0.3141287715086429</v>
      </c>
      <c r="N96" s="222">
        <v>0.9540414545291347</v>
      </c>
    </row>
    <row r="97" spans="1:14" ht="12.75" customHeight="1">
      <c r="A97" s="199">
        <v>354</v>
      </c>
      <c r="B97" s="61"/>
      <c r="C97" s="61" t="s">
        <v>273</v>
      </c>
      <c r="D97" s="22">
        <v>92868.39623</v>
      </c>
      <c r="E97" s="22">
        <v>88141.79571</v>
      </c>
      <c r="F97" s="79">
        <v>5.362496284454235</v>
      </c>
      <c r="G97" s="79">
        <v>0.017387375179834796</v>
      </c>
      <c r="H97" s="79">
        <v>0.30580596310624536</v>
      </c>
      <c r="I97" s="79"/>
      <c r="J97" s="22">
        <v>15538.75056</v>
      </c>
      <c r="K97" s="22">
        <v>12673.477729999999</v>
      </c>
      <c r="L97" s="79">
        <v>22.60841807625918</v>
      </c>
      <c r="M97" s="79">
        <v>0.060845530404254076</v>
      </c>
      <c r="N97" s="79">
        <v>0.3361958007103451</v>
      </c>
    </row>
    <row r="98" spans="1:14" ht="12.75" customHeight="1">
      <c r="A98" s="207">
        <v>355</v>
      </c>
      <c r="B98" s="191"/>
      <c r="C98" s="209" t="s">
        <v>274</v>
      </c>
      <c r="D98" s="221">
        <v>14849.457970000005</v>
      </c>
      <c r="E98" s="221">
        <v>21813.438089999992</v>
      </c>
      <c r="F98" s="222">
        <v>-31.92518341797989</v>
      </c>
      <c r="G98" s="222">
        <v>-0.02561784829900347</v>
      </c>
      <c r="H98" s="222">
        <v>0.04889771957378361</v>
      </c>
      <c r="I98" s="222"/>
      <c r="J98" s="221">
        <v>2204.19892</v>
      </c>
      <c r="K98" s="221">
        <v>3689.5734700000007</v>
      </c>
      <c r="L98" s="222">
        <v>-40.25870638103869</v>
      </c>
      <c r="M98" s="222">
        <v>-0.03154268640579341</v>
      </c>
      <c r="N98" s="222">
        <v>0.0476899618133955</v>
      </c>
    </row>
    <row r="99" spans="1:14" s="37" customFormat="1" ht="12.75">
      <c r="A99" s="205" t="s">
        <v>275</v>
      </c>
      <c r="B99" s="8" t="s">
        <v>276</v>
      </c>
      <c r="C99" s="8"/>
      <c r="D99" s="17">
        <v>355294.57095999987</v>
      </c>
      <c r="E99" s="17">
        <v>373110.9109400001</v>
      </c>
      <c r="F99" s="80">
        <v>-4.775078792285779</v>
      </c>
      <c r="G99" s="80">
        <v>-0.06553957463783183</v>
      </c>
      <c r="H99" s="80">
        <v>1.1699480433554055</v>
      </c>
      <c r="I99" s="80"/>
      <c r="J99" s="17">
        <v>56230.043900000004</v>
      </c>
      <c r="K99" s="17">
        <v>70837.96681999999</v>
      </c>
      <c r="L99" s="80">
        <v>-20.621601064749452</v>
      </c>
      <c r="M99" s="80">
        <v>-0.31020669615321006</v>
      </c>
      <c r="N99" s="80">
        <v>1.216591035420956</v>
      </c>
    </row>
    <row r="100" spans="1:14" ht="12.75">
      <c r="A100" s="202">
        <v>361</v>
      </c>
      <c r="B100" s="203"/>
      <c r="C100" s="236" t="s">
        <v>277</v>
      </c>
      <c r="D100" s="88">
        <v>66720.73571999997</v>
      </c>
      <c r="E100" s="88">
        <v>76971.19705000003</v>
      </c>
      <c r="F100" s="204">
        <v>-13.317268956258307</v>
      </c>
      <c r="G100" s="204">
        <v>-0.03770756935284638</v>
      </c>
      <c r="H100" s="204">
        <v>0.21970443847743248</v>
      </c>
      <c r="I100" s="204"/>
      <c r="J100" s="88">
        <v>6518.118640000002</v>
      </c>
      <c r="K100" s="88">
        <v>15489.183520000002</v>
      </c>
      <c r="L100" s="204">
        <v>-57.918255461408584</v>
      </c>
      <c r="M100" s="204">
        <v>-0.19050513975472821</v>
      </c>
      <c r="N100" s="204">
        <v>0.14102576052291213</v>
      </c>
    </row>
    <row r="101" spans="1:14" ht="12.75">
      <c r="A101" s="437">
        <v>362</v>
      </c>
      <c r="B101" s="8"/>
      <c r="C101" s="426" t="s">
        <v>278</v>
      </c>
      <c r="D101" s="216">
        <v>14939.13849</v>
      </c>
      <c r="E101" s="216">
        <v>17209.753150000008</v>
      </c>
      <c r="F101" s="217">
        <v>-13.193766582294106</v>
      </c>
      <c r="G101" s="217">
        <v>-0.008352732331661748</v>
      </c>
      <c r="H101" s="217">
        <v>0.04919302819225642</v>
      </c>
      <c r="I101" s="217"/>
      <c r="J101" s="216">
        <v>3025.22627</v>
      </c>
      <c r="K101" s="216">
        <v>2761.92075</v>
      </c>
      <c r="L101" s="217">
        <v>9.533420537138868</v>
      </c>
      <c r="M101" s="217">
        <v>0.005591427055401183</v>
      </c>
      <c r="N101" s="217">
        <v>0.06545367751708223</v>
      </c>
    </row>
    <row r="102" spans="1:14" ht="12.75">
      <c r="A102" s="202">
        <v>363</v>
      </c>
      <c r="B102" s="203"/>
      <c r="C102" s="236" t="s">
        <v>279</v>
      </c>
      <c r="D102" s="88">
        <v>134327.14618000004</v>
      </c>
      <c r="E102" s="88">
        <v>140124.48169999997</v>
      </c>
      <c r="F102" s="204">
        <v>-4.137275263869851</v>
      </c>
      <c r="G102" s="204">
        <v>-0.02132620417213124</v>
      </c>
      <c r="H102" s="204">
        <v>0.4423253116932643</v>
      </c>
      <c r="I102" s="204"/>
      <c r="J102" s="88">
        <v>23206.88861</v>
      </c>
      <c r="K102" s="88">
        <v>27559.500880000003</v>
      </c>
      <c r="L102" s="204">
        <v>-15.793509065901489</v>
      </c>
      <c r="M102" s="204">
        <v>-0.09242994225168229</v>
      </c>
      <c r="N102" s="204">
        <v>0.5021033363080601</v>
      </c>
    </row>
    <row r="103" spans="1:14" ht="12.75">
      <c r="A103" s="437">
        <v>364</v>
      </c>
      <c r="B103" s="8"/>
      <c r="C103" s="426" t="s">
        <v>280</v>
      </c>
      <c r="D103" s="216">
        <v>75733.4687899999</v>
      </c>
      <c r="E103" s="216">
        <v>80380.45184000004</v>
      </c>
      <c r="F103" s="217">
        <v>-5.781235292444132</v>
      </c>
      <c r="G103" s="217">
        <v>-0.017094492628009435</v>
      </c>
      <c r="H103" s="217">
        <v>0.24938243043785027</v>
      </c>
      <c r="I103" s="217"/>
      <c r="J103" s="216">
        <v>12522.244499999999</v>
      </c>
      <c r="K103" s="216">
        <v>15047.568559999994</v>
      </c>
      <c r="L103" s="217">
        <v>-16.782273162143323</v>
      </c>
      <c r="M103" s="217">
        <v>-0.0536265448317967</v>
      </c>
      <c r="N103" s="217">
        <v>0.27093079331651326</v>
      </c>
    </row>
    <row r="104" spans="1:14" ht="12.75">
      <c r="A104" s="202">
        <v>369</v>
      </c>
      <c r="B104" s="203"/>
      <c r="C104" s="236" t="s">
        <v>281</v>
      </c>
      <c r="D104" s="88">
        <v>63574.08177999993</v>
      </c>
      <c r="E104" s="88">
        <v>58425.02720000002</v>
      </c>
      <c r="F104" s="204">
        <v>8.813097446020372</v>
      </c>
      <c r="G104" s="204">
        <v>0.018941423846816918</v>
      </c>
      <c r="H104" s="204">
        <v>0.20934283455460168</v>
      </c>
      <c r="I104" s="204"/>
      <c r="J104" s="88">
        <v>10957.56588</v>
      </c>
      <c r="K104" s="88">
        <v>9979.793109999995</v>
      </c>
      <c r="L104" s="204">
        <v>9.797525451907946</v>
      </c>
      <c r="M104" s="204">
        <v>0.02076350362959572</v>
      </c>
      <c r="N104" s="204">
        <v>0.23707746775638808</v>
      </c>
    </row>
    <row r="105" spans="1:14" ht="12.75">
      <c r="A105" s="227" t="s">
        <v>282</v>
      </c>
      <c r="B105" s="8" t="s">
        <v>283</v>
      </c>
      <c r="C105" s="828"/>
      <c r="D105" s="228">
        <v>262527.19487</v>
      </c>
      <c r="E105" s="228">
        <v>238015.62610000026</v>
      </c>
      <c r="F105" s="229">
        <v>10.298302330663542</v>
      </c>
      <c r="G105" s="229">
        <v>0.09016878846581856</v>
      </c>
      <c r="H105" s="229">
        <v>0.8644747290560733</v>
      </c>
      <c r="I105" s="229"/>
      <c r="J105" s="228">
        <v>44524.150149999994</v>
      </c>
      <c r="K105" s="228">
        <v>42015.69987999999</v>
      </c>
      <c r="L105" s="229">
        <v>5.970268916534353</v>
      </c>
      <c r="M105" s="229">
        <v>0.05326822129215678</v>
      </c>
      <c r="N105" s="229">
        <v>0.9633227750730352</v>
      </c>
    </row>
    <row r="106" spans="1:14" s="299" customFormat="1" ht="12.75" customHeight="1">
      <c r="A106" s="225" t="s">
        <v>284</v>
      </c>
      <c r="B106" s="981" t="s">
        <v>285</v>
      </c>
      <c r="C106" s="981"/>
      <c r="D106" s="152">
        <v>180788.98460999998</v>
      </c>
      <c r="E106" s="152">
        <v>180935.60497000001</v>
      </c>
      <c r="F106" s="235">
        <v>-0.0810345537155831</v>
      </c>
      <c r="G106" s="235">
        <v>-0.0005393608360883789</v>
      </c>
      <c r="H106" s="235">
        <v>0.5953193099268967</v>
      </c>
      <c r="I106" s="235"/>
      <c r="J106" s="152">
        <v>29671.023699999994</v>
      </c>
      <c r="K106" s="152">
        <v>27475.58215</v>
      </c>
      <c r="L106" s="235">
        <v>7.990518774139954</v>
      </c>
      <c r="M106" s="235">
        <v>0.046621321426234784</v>
      </c>
      <c r="N106" s="235">
        <v>0.6419611108499013</v>
      </c>
    </row>
    <row r="107" spans="1:14" s="37" customFormat="1" ht="12.75">
      <c r="A107" s="227" t="s">
        <v>286</v>
      </c>
      <c r="B107" s="8" t="s">
        <v>287</v>
      </c>
      <c r="C107" s="828"/>
      <c r="D107" s="228">
        <v>221141.68959999998</v>
      </c>
      <c r="E107" s="228">
        <v>244831.3017800001</v>
      </c>
      <c r="F107" s="229">
        <v>-9.675891933657677</v>
      </c>
      <c r="G107" s="229">
        <v>-0.0871451211278686</v>
      </c>
      <c r="H107" s="229">
        <v>0.7281965675770383</v>
      </c>
      <c r="I107" s="229"/>
      <c r="J107" s="228">
        <v>40916.78381000001</v>
      </c>
      <c r="K107" s="228">
        <v>46428.76485</v>
      </c>
      <c r="L107" s="229">
        <v>-11.871909704701075</v>
      </c>
      <c r="M107" s="229">
        <v>-0.11704972959136714</v>
      </c>
      <c r="N107" s="229">
        <v>0.885273937719677</v>
      </c>
    </row>
    <row r="108" spans="1:14" s="299" customFormat="1" ht="12.75" customHeight="1">
      <c r="A108" s="225" t="s">
        <v>288</v>
      </c>
      <c r="B108" s="999" t="s">
        <v>289</v>
      </c>
      <c r="C108" s="999"/>
      <c r="D108" s="152">
        <v>3334174.7421400007</v>
      </c>
      <c r="E108" s="152">
        <v>2633468.8878099998</v>
      </c>
      <c r="F108" s="194">
        <v>26.607713406962247</v>
      </c>
      <c r="G108" s="194">
        <v>2.5776317521207424</v>
      </c>
      <c r="H108" s="194">
        <v>10.979090407240903</v>
      </c>
      <c r="I108" s="194"/>
      <c r="J108" s="152">
        <v>556234.6930900001</v>
      </c>
      <c r="K108" s="152">
        <v>421890.4430399999</v>
      </c>
      <c r="L108" s="194">
        <v>31.843397324187034</v>
      </c>
      <c r="M108" s="194">
        <v>2.8528686921077573</v>
      </c>
      <c r="N108" s="194">
        <v>12.034672112418905</v>
      </c>
    </row>
    <row r="109" spans="1:14" s="299" customFormat="1" ht="12.75" customHeight="1">
      <c r="A109" s="227" t="s">
        <v>90</v>
      </c>
      <c r="B109" s="8" t="s">
        <v>290</v>
      </c>
      <c r="C109" s="828"/>
      <c r="D109" s="228">
        <v>2261331.5043700007</v>
      </c>
      <c r="E109" s="228">
        <v>1793031.1924799997</v>
      </c>
      <c r="F109" s="229">
        <v>26.11780061908904</v>
      </c>
      <c r="G109" s="229">
        <v>1.72269968346407</v>
      </c>
      <c r="H109" s="229">
        <v>7.446329286054505</v>
      </c>
      <c r="I109" s="229"/>
      <c r="J109" s="228">
        <v>398012.19051</v>
      </c>
      <c r="K109" s="228">
        <v>289562.75755</v>
      </c>
      <c r="L109" s="229">
        <v>37.45282503785854</v>
      </c>
      <c r="M109" s="229">
        <v>2.302979039692981</v>
      </c>
      <c r="N109" s="229">
        <v>8.611376221293037</v>
      </c>
    </row>
    <row r="110" spans="1:14" s="299" customFormat="1" ht="12.75" customHeight="1">
      <c r="A110" s="207">
        <v>411</v>
      </c>
      <c r="B110" s="823"/>
      <c r="C110" s="236" t="s">
        <v>291</v>
      </c>
      <c r="D110" s="425">
        <v>474896.4859400003</v>
      </c>
      <c r="E110" s="425">
        <v>405542.06765000004</v>
      </c>
      <c r="F110" s="90">
        <v>17.10165820574156</v>
      </c>
      <c r="G110" s="90">
        <v>0.2551286672281397</v>
      </c>
      <c r="H110" s="90">
        <v>1.5637847012990602</v>
      </c>
      <c r="I110" s="90"/>
      <c r="J110" s="425">
        <v>64276.93761000001</v>
      </c>
      <c r="K110" s="425">
        <v>54976.74882999999</v>
      </c>
      <c r="L110" s="90">
        <v>16.916585607414174</v>
      </c>
      <c r="M110" s="90">
        <v>0.1974942536898985</v>
      </c>
      <c r="N110" s="90">
        <v>1.3906933136973432</v>
      </c>
    </row>
    <row r="111" spans="1:14" s="299" customFormat="1" ht="12.75" customHeight="1">
      <c r="A111" s="437">
        <v>412</v>
      </c>
      <c r="B111" s="8"/>
      <c r="C111" s="426" t="s">
        <v>292</v>
      </c>
      <c r="D111" s="216">
        <v>141566.81788000005</v>
      </c>
      <c r="E111" s="216">
        <v>130219.38483</v>
      </c>
      <c r="F111" s="217">
        <v>8.714088969790483</v>
      </c>
      <c r="G111" s="217">
        <v>0.04174291331233727</v>
      </c>
      <c r="H111" s="217">
        <v>0.4661647971012867</v>
      </c>
      <c r="I111" s="217"/>
      <c r="J111" s="216">
        <v>33947.233510000005</v>
      </c>
      <c r="K111" s="216">
        <v>20904.10084</v>
      </c>
      <c r="L111" s="217">
        <v>62.3950906562887</v>
      </c>
      <c r="M111" s="217">
        <v>0.27697757684011004</v>
      </c>
      <c r="N111" s="217">
        <v>0.734481019418302</v>
      </c>
    </row>
    <row r="112" spans="1:14" s="299" customFormat="1" ht="12.75" customHeight="1">
      <c r="A112" s="207">
        <v>413</v>
      </c>
      <c r="B112" s="823"/>
      <c r="C112" s="236" t="s">
        <v>293</v>
      </c>
      <c r="D112" s="88">
        <v>1619321.0272800003</v>
      </c>
      <c r="E112" s="88">
        <v>1216197.7402199998</v>
      </c>
      <c r="F112" s="204">
        <v>33.14619602788268</v>
      </c>
      <c r="G112" s="204">
        <v>1.4829380664140581</v>
      </c>
      <c r="H112" s="204">
        <v>5.332255605008364</v>
      </c>
      <c r="I112" s="204"/>
      <c r="J112" s="88">
        <v>294997.16381</v>
      </c>
      <c r="K112" s="88">
        <v>205209.45349999997</v>
      </c>
      <c r="L112" s="204">
        <v>43.75417836683632</v>
      </c>
      <c r="M112" s="204">
        <v>1.9066878380288348</v>
      </c>
      <c r="N112" s="204">
        <v>6.3825471238135245</v>
      </c>
    </row>
    <row r="113" spans="1:14" s="299" customFormat="1" ht="12.75" customHeight="1">
      <c r="A113" s="437">
        <v>414</v>
      </c>
      <c r="B113" s="8"/>
      <c r="C113" s="426" t="s">
        <v>294</v>
      </c>
      <c r="D113" s="216">
        <v>1548.08917</v>
      </c>
      <c r="E113" s="216">
        <v>8040.0437299999985</v>
      </c>
      <c r="F113" s="217">
        <v>-80.74526430467562</v>
      </c>
      <c r="G113" s="217">
        <v>-0.023881444837051614</v>
      </c>
      <c r="H113" s="217">
        <v>0.005097696512748296</v>
      </c>
      <c r="I113" s="217"/>
      <c r="J113" s="216">
        <v>248.78744000000003</v>
      </c>
      <c r="K113" s="216">
        <v>1758.76471</v>
      </c>
      <c r="L113" s="217">
        <v>-85.85442165257</v>
      </c>
      <c r="M113" s="217">
        <v>-0.03206513771727543</v>
      </c>
      <c r="N113" s="217">
        <v>0.005382755342812901</v>
      </c>
    </row>
    <row r="114" spans="1:14" s="299" customFormat="1" ht="12.75" customHeight="1">
      <c r="A114" s="207">
        <v>415</v>
      </c>
      <c r="B114" s="823"/>
      <c r="C114" s="236" t="s">
        <v>295</v>
      </c>
      <c r="D114" s="88">
        <v>23678.276169999997</v>
      </c>
      <c r="E114" s="88">
        <v>32606.7326</v>
      </c>
      <c r="F114" s="204">
        <v>-27.38224813730647</v>
      </c>
      <c r="G114" s="204">
        <v>-0.03284441345705658</v>
      </c>
      <c r="H114" s="204">
        <v>0.07797009900902548</v>
      </c>
      <c r="I114" s="204"/>
      <c r="J114" s="88">
        <v>4499.817980000001</v>
      </c>
      <c r="K114" s="88">
        <v>6702.76967</v>
      </c>
      <c r="L114" s="204">
        <v>-32.86628958563034</v>
      </c>
      <c r="M114" s="204">
        <v>-0.04678080308080043</v>
      </c>
      <c r="N114" s="204">
        <v>0.09735788620812431</v>
      </c>
    </row>
    <row r="115" spans="1:14" s="299" customFormat="1" ht="12.75" customHeight="1">
      <c r="A115" s="437">
        <v>416</v>
      </c>
      <c r="B115" s="8"/>
      <c r="C115" s="426" t="s">
        <v>296</v>
      </c>
      <c r="D115" s="216">
        <v>320.80792999999994</v>
      </c>
      <c r="E115" s="216">
        <v>425.22345</v>
      </c>
      <c r="F115" s="217">
        <v>-24.55544725955261</v>
      </c>
      <c r="G115" s="217">
        <v>-0.0003841051963573913</v>
      </c>
      <c r="H115" s="217">
        <v>0.001056387124020123</v>
      </c>
      <c r="I115" s="217"/>
      <c r="J115" s="216">
        <v>42.250159999999994</v>
      </c>
      <c r="K115" s="216">
        <v>10.92</v>
      </c>
      <c r="L115" s="217">
        <v>286.90622710622705</v>
      </c>
      <c r="M115" s="217">
        <v>0.000665311932214896</v>
      </c>
      <c r="N115" s="217">
        <v>0.0009141228129309897</v>
      </c>
    </row>
    <row r="116" spans="1:14" s="299" customFormat="1" ht="12.75">
      <c r="A116" s="225" t="s">
        <v>92</v>
      </c>
      <c r="B116" s="191" t="s">
        <v>297</v>
      </c>
      <c r="C116" s="438"/>
      <c r="D116" s="427">
        <v>146179.09375</v>
      </c>
      <c r="E116" s="427">
        <v>132744.17846000005</v>
      </c>
      <c r="F116" s="194">
        <v>10.120907331577108</v>
      </c>
      <c r="G116" s="194">
        <v>0.04942197075214819</v>
      </c>
      <c r="H116" s="194">
        <v>0.4813525414986795</v>
      </c>
      <c r="I116" s="194"/>
      <c r="J116" s="427">
        <v>23875.669819999996</v>
      </c>
      <c r="K116" s="427">
        <v>25177.489</v>
      </c>
      <c r="L116" s="194">
        <v>-5.1705679625160625</v>
      </c>
      <c r="M116" s="194">
        <v>-0.027644794474085535</v>
      </c>
      <c r="N116" s="194">
        <v>0.5165730604681719</v>
      </c>
    </row>
    <row r="117" spans="1:14" ht="12.75">
      <c r="A117" s="227" t="s">
        <v>94</v>
      </c>
      <c r="B117" s="8" t="s">
        <v>298</v>
      </c>
      <c r="C117" s="828"/>
      <c r="D117" s="228">
        <v>90089.65143999999</v>
      </c>
      <c r="E117" s="228">
        <v>110103.32171999996</v>
      </c>
      <c r="F117" s="229">
        <v>-18.177172102850868</v>
      </c>
      <c r="G117" s="229">
        <v>-0.07362272153346046</v>
      </c>
      <c r="H117" s="229">
        <v>0.29665584572263204</v>
      </c>
      <c r="I117" s="229"/>
      <c r="J117" s="228">
        <v>19408.841839999994</v>
      </c>
      <c r="K117" s="228">
        <v>10757.928789999998</v>
      </c>
      <c r="L117" s="229">
        <v>80.41429924728101</v>
      </c>
      <c r="M117" s="229">
        <v>0.183706552303549</v>
      </c>
      <c r="N117" s="229">
        <v>0.4199289446125999</v>
      </c>
    </row>
    <row r="118" spans="1:14" ht="12.75">
      <c r="A118" s="218">
        <v>431</v>
      </c>
      <c r="B118" s="219"/>
      <c r="C118" s="220" t="s">
        <v>299</v>
      </c>
      <c r="D118" s="88">
        <v>20449.366459999997</v>
      </c>
      <c r="E118" s="88">
        <v>35134.93942</v>
      </c>
      <c r="F118" s="222">
        <v>-41.79763279068151</v>
      </c>
      <c r="G118" s="222">
        <v>-0.05402266718033483</v>
      </c>
      <c r="H118" s="222">
        <v>0.06733763539670906</v>
      </c>
      <c r="I118" s="222"/>
      <c r="J118" s="88">
        <v>8437.948869999998</v>
      </c>
      <c r="K118" s="88">
        <v>1940.0050299999998</v>
      </c>
      <c r="L118" s="222">
        <v>334.94469032381835</v>
      </c>
      <c r="M118" s="222">
        <v>0.13798715268655765</v>
      </c>
      <c r="N118" s="222">
        <v>0.18256313245706682</v>
      </c>
    </row>
    <row r="119" spans="1:14" s="297" customFormat="1" ht="27" customHeight="1">
      <c r="A119" s="213">
        <v>432</v>
      </c>
      <c r="B119" s="214"/>
      <c r="C119" s="215" t="s">
        <v>300</v>
      </c>
      <c r="D119" s="216">
        <v>24908.727879999995</v>
      </c>
      <c r="E119" s="216">
        <v>18687.98914</v>
      </c>
      <c r="F119" s="217">
        <v>33.28736277294301</v>
      </c>
      <c r="G119" s="217">
        <v>0.02288374443967455</v>
      </c>
      <c r="H119" s="217">
        <v>0.0820218484254833</v>
      </c>
      <c r="I119" s="217"/>
      <c r="J119" s="216">
        <v>2971.747919999999</v>
      </c>
      <c r="K119" s="216">
        <v>2825.2318999999993</v>
      </c>
      <c r="L119" s="217">
        <v>5.185982078143731</v>
      </c>
      <c r="M119" s="217">
        <v>0.0031113424370203054</v>
      </c>
      <c r="N119" s="217">
        <v>0.0642966220234957</v>
      </c>
    </row>
    <row r="120" spans="1:14" ht="24">
      <c r="A120" s="202">
        <v>433</v>
      </c>
      <c r="B120" s="203"/>
      <c r="C120" s="236" t="s">
        <v>301</v>
      </c>
      <c r="D120" s="221">
        <v>2817.730859999999</v>
      </c>
      <c r="E120" s="221">
        <v>3225.1527900000006</v>
      </c>
      <c r="F120" s="222">
        <v>-12.63263964619801</v>
      </c>
      <c r="G120" s="222">
        <v>-0.0014987511475588852</v>
      </c>
      <c r="H120" s="222">
        <v>0.009278494454479811</v>
      </c>
      <c r="I120" s="222"/>
      <c r="J120" s="221">
        <v>586.20262</v>
      </c>
      <c r="K120" s="221">
        <v>465.34924</v>
      </c>
      <c r="L120" s="222">
        <v>25.970468975086327</v>
      </c>
      <c r="M120" s="222">
        <v>0.0025663831835682008</v>
      </c>
      <c r="N120" s="222">
        <v>0.0126830570095336</v>
      </c>
    </row>
    <row r="121" spans="1:14" ht="12.75">
      <c r="A121" s="213">
        <v>434</v>
      </c>
      <c r="B121" s="214"/>
      <c r="C121" s="215" t="s">
        <v>302</v>
      </c>
      <c r="D121" s="22">
        <v>1448.2684199999999</v>
      </c>
      <c r="E121" s="22">
        <v>1018.7509</v>
      </c>
      <c r="F121" s="217">
        <v>42.16119171035823</v>
      </c>
      <c r="G121" s="217">
        <v>0.001580032464125444</v>
      </c>
      <c r="H121" s="217">
        <v>0.004768997172273665</v>
      </c>
      <c r="I121" s="217"/>
      <c r="J121" s="22">
        <v>260.3725</v>
      </c>
      <c r="K121" s="22">
        <v>46.4124</v>
      </c>
      <c r="L121" s="217">
        <v>460.99770750920015</v>
      </c>
      <c r="M121" s="217">
        <v>0.004543551885719461</v>
      </c>
      <c r="N121" s="217">
        <v>0.005633409248861405</v>
      </c>
    </row>
    <row r="122" spans="1:14" ht="12.75">
      <c r="A122" s="202">
        <v>435</v>
      </c>
      <c r="B122" s="203"/>
      <c r="C122" s="236" t="s">
        <v>303</v>
      </c>
      <c r="D122" s="88">
        <v>7447.209510000001</v>
      </c>
      <c r="E122" s="88">
        <v>12534.856559999998</v>
      </c>
      <c r="F122" s="204">
        <v>-40.5879957672208</v>
      </c>
      <c r="G122" s="204">
        <v>-0.018715528775198845</v>
      </c>
      <c r="H122" s="204">
        <v>0.024522885815959135</v>
      </c>
      <c r="I122" s="204"/>
      <c r="J122" s="88">
        <v>1698.44146</v>
      </c>
      <c r="K122" s="88">
        <v>1163.3170999999998</v>
      </c>
      <c r="L122" s="204">
        <v>45.99987054260617</v>
      </c>
      <c r="M122" s="204">
        <v>0.011363638804489344</v>
      </c>
      <c r="N122" s="204">
        <v>0.036747413146218086</v>
      </c>
    </row>
    <row r="123" spans="1:14" ht="12.75">
      <c r="A123" s="213">
        <v>439</v>
      </c>
      <c r="B123" s="214"/>
      <c r="C123" s="215" t="s">
        <v>304</v>
      </c>
      <c r="D123" s="22">
        <v>33018.34831</v>
      </c>
      <c r="E123" s="22">
        <v>39501.63290999997</v>
      </c>
      <c r="F123" s="217">
        <v>-16.412700241459397</v>
      </c>
      <c r="G123" s="217">
        <v>-0.023849551334167926</v>
      </c>
      <c r="H123" s="217">
        <v>0.10872598445772706</v>
      </c>
      <c r="I123" s="217"/>
      <c r="J123" s="22">
        <v>5454.128469999998</v>
      </c>
      <c r="K123" s="22">
        <v>4317.61312</v>
      </c>
      <c r="L123" s="217">
        <v>26.322769512058503</v>
      </c>
      <c r="M123" s="217">
        <v>0.02413448330619402</v>
      </c>
      <c r="N123" s="217">
        <v>0.11800531072742432</v>
      </c>
    </row>
    <row r="124" spans="1:14" s="299" customFormat="1" ht="12.75" customHeight="1">
      <c r="A124" s="248" t="s">
        <v>305</v>
      </c>
      <c r="B124" s="191" t="s">
        <v>306</v>
      </c>
      <c r="C124" s="238"/>
      <c r="D124" s="152">
        <v>138286.40428000002</v>
      </c>
      <c r="E124" s="152">
        <v>108794.80210999999</v>
      </c>
      <c r="F124" s="194">
        <v>27.10754705007113</v>
      </c>
      <c r="G124" s="194">
        <v>0.1084884473342844</v>
      </c>
      <c r="H124" s="194">
        <v>0.4553627365396899</v>
      </c>
      <c r="I124" s="194"/>
      <c r="J124" s="152">
        <v>24571.669169999994</v>
      </c>
      <c r="K124" s="152">
        <v>16233.091919999999</v>
      </c>
      <c r="L124" s="194">
        <v>51.36776956043994</v>
      </c>
      <c r="M124" s="194">
        <v>0.17707394223715014</v>
      </c>
      <c r="N124" s="194">
        <v>0.5316316752431252</v>
      </c>
    </row>
    <row r="125" spans="1:14" ht="12.75">
      <c r="A125" s="213">
        <v>441</v>
      </c>
      <c r="B125" s="214"/>
      <c r="C125" s="215" t="s">
        <v>307</v>
      </c>
      <c r="D125" s="22">
        <v>8477.691530000002</v>
      </c>
      <c r="E125" s="22">
        <v>6557.63</v>
      </c>
      <c r="F125" s="217">
        <v>29.279808863873104</v>
      </c>
      <c r="G125" s="217">
        <v>0.007063179985110675</v>
      </c>
      <c r="H125" s="217">
        <v>0.027916155855955492</v>
      </c>
      <c r="I125" s="217"/>
      <c r="J125" s="22">
        <v>1162.75041</v>
      </c>
      <c r="K125" s="22">
        <v>1110.2539</v>
      </c>
      <c r="L125" s="217">
        <v>4.728333762214226</v>
      </c>
      <c r="M125" s="217">
        <v>0.001114790173514554</v>
      </c>
      <c r="N125" s="217">
        <v>0.02515722249397072</v>
      </c>
    </row>
    <row r="126" spans="1:14" s="297" customFormat="1" ht="12.75">
      <c r="A126" s="202">
        <v>442</v>
      </c>
      <c r="B126" s="203"/>
      <c r="C126" s="236" t="s">
        <v>308</v>
      </c>
      <c r="D126" s="88">
        <v>2978.6239899999996</v>
      </c>
      <c r="E126" s="88">
        <v>1857.6236799999997</v>
      </c>
      <c r="F126" s="204">
        <v>60.34593131370936</v>
      </c>
      <c r="G126" s="204">
        <v>0.004123736051778952</v>
      </c>
      <c r="H126" s="204">
        <v>0.009808298785922915</v>
      </c>
      <c r="I126" s="204"/>
      <c r="J126" s="88">
        <v>439.19036</v>
      </c>
      <c r="K126" s="88">
        <v>351.34851</v>
      </c>
      <c r="L126" s="204">
        <v>25.00134410702354</v>
      </c>
      <c r="M126" s="204">
        <v>0.0018653665015700876</v>
      </c>
      <c r="N126" s="204">
        <v>0.009502305489384515</v>
      </c>
    </row>
    <row r="127" spans="1:14" s="297" customFormat="1" ht="12.75">
      <c r="A127" s="213">
        <v>443</v>
      </c>
      <c r="B127" s="214"/>
      <c r="C127" s="215" t="s">
        <v>309</v>
      </c>
      <c r="D127" s="22">
        <v>173.47665000000003</v>
      </c>
      <c r="E127" s="22">
        <v>122.5479</v>
      </c>
      <c r="F127" s="217">
        <v>41.55823967607771</v>
      </c>
      <c r="G127" s="217">
        <v>0.0001873476042544872</v>
      </c>
      <c r="H127" s="217">
        <v>0.0005712405531189505</v>
      </c>
      <c r="I127" s="217"/>
      <c r="J127" s="22">
        <v>55.70999</v>
      </c>
      <c r="K127" s="22">
        <v>9.999999999999999E-34</v>
      </c>
      <c r="L127" s="217" t="s">
        <v>1167</v>
      </c>
      <c r="M127" s="217">
        <v>0.0011830300608286885</v>
      </c>
      <c r="N127" s="217">
        <v>0.0012053391695358625</v>
      </c>
    </row>
    <row r="128" spans="1:14" s="297" customFormat="1" ht="24">
      <c r="A128" s="202">
        <v>444</v>
      </c>
      <c r="B128" s="203"/>
      <c r="C128" s="236" t="s">
        <v>310</v>
      </c>
      <c r="D128" s="221">
        <v>17835.104059999998</v>
      </c>
      <c r="E128" s="221">
        <v>9082.8749</v>
      </c>
      <c r="F128" s="222">
        <v>96.35967968687972</v>
      </c>
      <c r="G128" s="222">
        <v>0.03219613999974987</v>
      </c>
      <c r="H128" s="222">
        <v>0.058729141404151135</v>
      </c>
      <c r="I128" s="222"/>
      <c r="J128" s="221">
        <v>5891.13843</v>
      </c>
      <c r="K128" s="221">
        <v>1295.0219800000002</v>
      </c>
      <c r="L128" s="222">
        <v>354.90644336399595</v>
      </c>
      <c r="M128" s="222">
        <v>0.09760087774956046</v>
      </c>
      <c r="N128" s="222">
        <v>0.12746044116749985</v>
      </c>
    </row>
    <row r="129" spans="1:14" s="297" customFormat="1" ht="24">
      <c r="A129" s="213">
        <v>445</v>
      </c>
      <c r="B129" s="214"/>
      <c r="C129" s="215" t="s">
        <v>311</v>
      </c>
      <c r="D129" s="216">
        <v>14061.266969999999</v>
      </c>
      <c r="E129" s="216">
        <v>9228.49597</v>
      </c>
      <c r="F129" s="217">
        <v>52.36791580892892</v>
      </c>
      <c r="G129" s="217">
        <v>0.01777793621010846</v>
      </c>
      <c r="H129" s="217">
        <v>0.046302288645163635</v>
      </c>
      <c r="I129" s="217"/>
      <c r="J129" s="216">
        <v>2118.72039</v>
      </c>
      <c r="K129" s="216">
        <v>1126.8201199999999</v>
      </c>
      <c r="L129" s="217">
        <v>88.02649619000415</v>
      </c>
      <c r="M129" s="217">
        <v>0.021063508299931356</v>
      </c>
      <c r="N129" s="217">
        <v>0.04584055167414854</v>
      </c>
    </row>
    <row r="130" spans="1:14" s="297" customFormat="1" ht="24">
      <c r="A130" s="202">
        <v>446</v>
      </c>
      <c r="B130" s="203"/>
      <c r="C130" s="236" t="s">
        <v>312</v>
      </c>
      <c r="D130" s="221">
        <v>1441.4053000000001</v>
      </c>
      <c r="E130" s="221">
        <v>909.5154200000001</v>
      </c>
      <c r="F130" s="222">
        <v>58.480578592059494</v>
      </c>
      <c r="G130" s="222">
        <v>0.0019566216477963157</v>
      </c>
      <c r="H130" s="222">
        <v>0.004746397632422499</v>
      </c>
      <c r="I130" s="222"/>
      <c r="J130" s="221">
        <v>383.21242</v>
      </c>
      <c r="K130" s="221">
        <v>82.66501</v>
      </c>
      <c r="L130" s="222">
        <v>363.572701436799</v>
      </c>
      <c r="M130" s="222">
        <v>0.006382277590324551</v>
      </c>
      <c r="N130" s="222">
        <v>0.008291168964105507</v>
      </c>
    </row>
    <row r="131" spans="1:14" s="297" customFormat="1" ht="12.75">
      <c r="A131" s="213">
        <v>447</v>
      </c>
      <c r="B131" s="214"/>
      <c r="C131" s="215" t="s">
        <v>313</v>
      </c>
      <c r="D131" s="22">
        <v>5682.34799</v>
      </c>
      <c r="E131" s="22">
        <v>4251.388670000001</v>
      </c>
      <c r="F131" s="495">
        <v>33.658633239007024</v>
      </c>
      <c r="G131" s="217">
        <v>0.005263957988123206</v>
      </c>
      <c r="H131" s="217">
        <v>0.018711380516178724</v>
      </c>
      <c r="I131" s="217"/>
      <c r="J131" s="22">
        <v>1661.582</v>
      </c>
      <c r="K131" s="22">
        <v>86.708</v>
      </c>
      <c r="L131" s="495" t="s">
        <v>1166</v>
      </c>
      <c r="M131" s="217">
        <v>0.03344325288906927</v>
      </c>
      <c r="N131" s="217">
        <v>0.03594992330811292</v>
      </c>
    </row>
    <row r="132" spans="1:14" s="297" customFormat="1" ht="12.75">
      <c r="A132" s="202">
        <v>448</v>
      </c>
      <c r="B132" s="203"/>
      <c r="C132" s="236" t="s">
        <v>314</v>
      </c>
      <c r="D132" s="88">
        <v>65654.24383000004</v>
      </c>
      <c r="E132" s="88">
        <v>45166.324619999985</v>
      </c>
      <c r="F132" s="204">
        <v>45.36105025673895</v>
      </c>
      <c r="G132" s="204">
        <v>0.07536730393251341</v>
      </c>
      <c r="H132" s="204">
        <v>0.21619259168340899</v>
      </c>
      <c r="I132" s="204"/>
      <c r="J132" s="88">
        <v>9738.275529999995</v>
      </c>
      <c r="K132" s="88">
        <v>8861.118099999998</v>
      </c>
      <c r="L132" s="204">
        <v>9.898947515438234</v>
      </c>
      <c r="M132" s="204">
        <v>0.018626885550854223</v>
      </c>
      <c r="N132" s="204">
        <v>0.21069694932707053</v>
      </c>
    </row>
    <row r="133" spans="1:14" s="297" customFormat="1" ht="12.75">
      <c r="A133" s="213">
        <v>449</v>
      </c>
      <c r="B133" s="214"/>
      <c r="C133" s="215" t="s">
        <v>315</v>
      </c>
      <c r="D133" s="22">
        <v>21982.243959999993</v>
      </c>
      <c r="E133" s="22">
        <v>31618.400950000007</v>
      </c>
      <c r="F133" s="217">
        <v>-30.47642100951981</v>
      </c>
      <c r="G133" s="217">
        <v>-0.035447776085150956</v>
      </c>
      <c r="H133" s="217">
        <v>0.07238524146336756</v>
      </c>
      <c r="I133" s="217"/>
      <c r="J133" s="22">
        <v>3121.0896399999997</v>
      </c>
      <c r="K133" s="22">
        <v>3319.1562999999996</v>
      </c>
      <c r="L133" s="217">
        <v>-5.967379722371013</v>
      </c>
      <c r="M133" s="217">
        <v>-0.004206046578502978</v>
      </c>
      <c r="N133" s="217">
        <v>0.06752777364929671</v>
      </c>
    </row>
    <row r="134" spans="1:14" s="297" customFormat="1" ht="12.75" customHeight="1">
      <c r="A134" s="248" t="s">
        <v>316</v>
      </c>
      <c r="B134" s="191" t="s">
        <v>317</v>
      </c>
      <c r="C134" s="238"/>
      <c r="D134" s="152">
        <v>3851.27788</v>
      </c>
      <c r="E134" s="152">
        <v>4095.678859999999</v>
      </c>
      <c r="F134" s="194">
        <v>-5.967288656025122</v>
      </c>
      <c r="G134" s="194">
        <v>-0.0008990587454129271</v>
      </c>
      <c r="H134" s="194">
        <v>0.012681857220473063</v>
      </c>
      <c r="I134" s="194"/>
      <c r="J134" s="152">
        <v>487.38866999999993</v>
      </c>
      <c r="K134" s="152">
        <v>679.07988</v>
      </c>
      <c r="L134" s="194">
        <v>-28.228079736363277</v>
      </c>
      <c r="M134" s="194">
        <v>-0.004070660645005051</v>
      </c>
      <c r="N134" s="194">
        <v>0.010545122243586625</v>
      </c>
    </row>
    <row r="135" spans="1:14" s="299" customFormat="1" ht="12.75">
      <c r="A135" s="213">
        <v>451</v>
      </c>
      <c r="B135" s="214"/>
      <c r="C135" s="215" t="s">
        <v>318</v>
      </c>
      <c r="D135" s="22">
        <v>324.75744</v>
      </c>
      <c r="E135" s="22">
        <v>297.02198</v>
      </c>
      <c r="F135" s="217">
        <v>9.337847656930975</v>
      </c>
      <c r="G135" s="217">
        <v>0.00010202826466182958</v>
      </c>
      <c r="H135" s="217">
        <v>0.0010693924493878244</v>
      </c>
      <c r="I135" s="217"/>
      <c r="J135" s="22">
        <v>120.61541999999999</v>
      </c>
      <c r="K135" s="22">
        <v>103.32104999999999</v>
      </c>
      <c r="L135" s="217">
        <v>16.738476815711806</v>
      </c>
      <c r="M135" s="217">
        <v>0.00036725477051950374</v>
      </c>
      <c r="N135" s="217">
        <v>0.002609630520056084</v>
      </c>
    </row>
    <row r="136" spans="1:14" s="297" customFormat="1" ht="12.75">
      <c r="A136" s="202">
        <v>452</v>
      </c>
      <c r="B136" s="203"/>
      <c r="C136" s="236" t="s">
        <v>319</v>
      </c>
      <c r="D136" s="88">
        <v>3526.5204400000002</v>
      </c>
      <c r="E136" s="88">
        <v>3798.656879999999</v>
      </c>
      <c r="F136" s="204">
        <v>-7.1640174039619735</v>
      </c>
      <c r="G136" s="204">
        <v>-0.0010010870100747562</v>
      </c>
      <c r="H136" s="204">
        <v>0.01161246477108524</v>
      </c>
      <c r="I136" s="204"/>
      <c r="J136" s="88">
        <v>366.77324999999996</v>
      </c>
      <c r="K136" s="88">
        <v>575.75883</v>
      </c>
      <c r="L136" s="204">
        <v>-36.297416402628166</v>
      </c>
      <c r="M136" s="204">
        <v>-0.004437915415524555</v>
      </c>
      <c r="N136" s="204">
        <v>0.007935491723530542</v>
      </c>
    </row>
    <row r="137" spans="1:14" ht="12.75" customHeight="1">
      <c r="A137" s="330" t="s">
        <v>320</v>
      </c>
      <c r="B137" s="265" t="s">
        <v>321</v>
      </c>
      <c r="C137" s="439"/>
      <c r="D137" s="69">
        <v>158139.301</v>
      </c>
      <c r="E137" s="69">
        <v>147156.13687999998</v>
      </c>
      <c r="F137" s="229">
        <v>7.46361269931703</v>
      </c>
      <c r="G137" s="229">
        <v>0.04040290572644817</v>
      </c>
      <c r="H137" s="229">
        <v>0.5207362591627414</v>
      </c>
      <c r="I137" s="229"/>
      <c r="J137" s="69">
        <v>28018.65915</v>
      </c>
      <c r="K137" s="69">
        <v>27775.812340000004</v>
      </c>
      <c r="L137" s="229">
        <v>0.8743103784952898</v>
      </c>
      <c r="M137" s="229">
        <v>0.005156975910538623</v>
      </c>
      <c r="N137" s="229">
        <v>0.6062106159302738</v>
      </c>
    </row>
    <row r="138" spans="1:14" s="299" customFormat="1" ht="14.25" customHeight="1">
      <c r="A138" s="202">
        <v>461</v>
      </c>
      <c r="B138" s="203"/>
      <c r="C138" s="236" t="s">
        <v>322</v>
      </c>
      <c r="D138" s="88">
        <v>31828.110880000007</v>
      </c>
      <c r="E138" s="88">
        <v>17973.30038</v>
      </c>
      <c r="F138" s="204">
        <v>77.08551132554992</v>
      </c>
      <c r="G138" s="204">
        <v>0.05096660637802643</v>
      </c>
      <c r="H138" s="204">
        <v>0.10480665647983453</v>
      </c>
      <c r="I138" s="204"/>
      <c r="J138" s="88">
        <v>3673.4895299999994</v>
      </c>
      <c r="K138" s="88">
        <v>1548.3679100000002</v>
      </c>
      <c r="L138" s="204">
        <v>137.24913867531643</v>
      </c>
      <c r="M138" s="204">
        <v>0.04512804183553004</v>
      </c>
      <c r="N138" s="204">
        <v>0.07947947611171506</v>
      </c>
    </row>
    <row r="139" spans="1:14" ht="12" customHeight="1">
      <c r="A139" s="213">
        <v>462</v>
      </c>
      <c r="B139" s="214"/>
      <c r="C139" s="215" t="s">
        <v>323</v>
      </c>
      <c r="D139" s="105">
        <v>31291.61365</v>
      </c>
      <c r="E139" s="105">
        <v>22668.36681</v>
      </c>
      <c r="F139" s="24">
        <v>38.04088275206448</v>
      </c>
      <c r="G139" s="24">
        <v>0.031721662840126175</v>
      </c>
      <c r="H139" s="24">
        <v>0.10304002693970915</v>
      </c>
      <c r="I139" s="24"/>
      <c r="J139" s="105">
        <v>4828.25366</v>
      </c>
      <c r="K139" s="105">
        <v>3823.6014200000004</v>
      </c>
      <c r="L139" s="24">
        <v>26.275025287546832</v>
      </c>
      <c r="M139" s="24">
        <v>0.02133430288892312</v>
      </c>
      <c r="N139" s="24">
        <v>0.10446390776327351</v>
      </c>
    </row>
    <row r="140" spans="1:14" s="297" customFormat="1" ht="12.75">
      <c r="A140" s="202">
        <v>463</v>
      </c>
      <c r="B140" s="203"/>
      <c r="C140" s="236" t="s">
        <v>324</v>
      </c>
      <c r="D140" s="88">
        <v>32163.54967</v>
      </c>
      <c r="E140" s="88">
        <v>37579.89530000001</v>
      </c>
      <c r="F140" s="204">
        <v>-14.412881107734243</v>
      </c>
      <c r="G140" s="204">
        <v>-0.01992468650015487</v>
      </c>
      <c r="H140" s="204">
        <v>0.10591122150306473</v>
      </c>
      <c r="I140" s="204"/>
      <c r="J140" s="88">
        <v>8753.27441</v>
      </c>
      <c r="K140" s="88">
        <v>7867.325000000002</v>
      </c>
      <c r="L140" s="204">
        <v>11.261126367602687</v>
      </c>
      <c r="M140" s="204">
        <v>0.018813587731813245</v>
      </c>
      <c r="N140" s="204">
        <v>0.18938550353480438</v>
      </c>
    </row>
    <row r="141" spans="1:14" s="297" customFormat="1" ht="12.75">
      <c r="A141" s="213">
        <v>464</v>
      </c>
      <c r="B141" s="214"/>
      <c r="C141" s="215" t="s">
        <v>325</v>
      </c>
      <c r="D141" s="22">
        <v>47173.82797999996</v>
      </c>
      <c r="E141" s="22">
        <v>51463.41242999997</v>
      </c>
      <c r="F141" s="217">
        <v>-8.335211847513339</v>
      </c>
      <c r="G141" s="217">
        <v>-0.015779758387056492</v>
      </c>
      <c r="H141" s="217">
        <v>0.15533850571839722</v>
      </c>
      <c r="I141" s="217"/>
      <c r="J141" s="22">
        <v>7592.547290000004</v>
      </c>
      <c r="K141" s="22">
        <v>10185.708340000003</v>
      </c>
      <c r="L141" s="217">
        <v>-25.45881899854201</v>
      </c>
      <c r="M141" s="217">
        <v>-0.055067097924808184</v>
      </c>
      <c r="N141" s="217">
        <v>0.16427205686431406</v>
      </c>
    </row>
    <row r="142" spans="1:14" s="297" customFormat="1" ht="24">
      <c r="A142" s="202">
        <v>465</v>
      </c>
      <c r="B142" s="203"/>
      <c r="C142" s="236" t="s">
        <v>326</v>
      </c>
      <c r="D142" s="221">
        <v>11280.32808</v>
      </c>
      <c r="E142" s="221">
        <v>13449.54572</v>
      </c>
      <c r="F142" s="222">
        <v>-16.128556942813983</v>
      </c>
      <c r="G142" s="222">
        <v>-0.007979731054867292</v>
      </c>
      <c r="H142" s="222">
        <v>0.037144946318610754</v>
      </c>
      <c r="I142" s="222"/>
      <c r="J142" s="221">
        <v>2478.6577199999997</v>
      </c>
      <c r="K142" s="221">
        <v>3664.52384</v>
      </c>
      <c r="L142" s="222">
        <v>-32.360715109988206</v>
      </c>
      <c r="M142" s="222">
        <v>-0.02518247208585535</v>
      </c>
      <c r="N142" s="222">
        <v>0.05362814169933354</v>
      </c>
    </row>
    <row r="143" spans="1:14" s="297" customFormat="1" ht="12.75">
      <c r="A143" s="213">
        <v>469</v>
      </c>
      <c r="B143" s="214"/>
      <c r="C143" s="215" t="s">
        <v>327</v>
      </c>
      <c r="D143" s="22">
        <v>4401.87074</v>
      </c>
      <c r="E143" s="22">
        <v>4021.61624</v>
      </c>
      <c r="F143" s="217">
        <v>9.455265676965748</v>
      </c>
      <c r="G143" s="217">
        <v>0.0013988124503740605</v>
      </c>
      <c r="H143" s="217">
        <v>0.014494902203124877</v>
      </c>
      <c r="I143" s="217"/>
      <c r="J143" s="22">
        <v>692.4365400000002</v>
      </c>
      <c r="K143" s="22">
        <v>686.2858299999999</v>
      </c>
      <c r="L143" s="217">
        <v>0.8962315308186142</v>
      </c>
      <c r="M143" s="217">
        <v>0.00013061346493582025</v>
      </c>
      <c r="N143" s="217">
        <v>0.014981529956833347</v>
      </c>
    </row>
    <row r="144" spans="1:14" s="297" customFormat="1" ht="12.75">
      <c r="A144" s="248" t="s">
        <v>328</v>
      </c>
      <c r="B144" s="191" t="s">
        <v>329</v>
      </c>
      <c r="C144" s="238"/>
      <c r="D144" s="152">
        <v>39807.53916</v>
      </c>
      <c r="E144" s="152">
        <v>23896.989159999997</v>
      </c>
      <c r="F144" s="194">
        <v>66.57972639763295</v>
      </c>
      <c r="G144" s="194">
        <v>0.058528894286061006</v>
      </c>
      <c r="H144" s="194">
        <v>0.13108208331243817</v>
      </c>
      <c r="I144" s="194"/>
      <c r="J144" s="152">
        <v>3850.1468400000003</v>
      </c>
      <c r="K144" s="152">
        <v>4213.273510000001</v>
      </c>
      <c r="L144" s="194">
        <v>-8.618635109686968</v>
      </c>
      <c r="M144" s="194">
        <v>-0.007711180104297628</v>
      </c>
      <c r="N144" s="194">
        <v>0.0833016267767545</v>
      </c>
    </row>
    <row r="145" spans="1:14" ht="12.75">
      <c r="A145" s="213">
        <v>471</v>
      </c>
      <c r="B145" s="214"/>
      <c r="C145" s="215" t="s">
        <v>330</v>
      </c>
      <c r="D145" s="22">
        <v>2078.43515</v>
      </c>
      <c r="E145" s="22">
        <v>2156.2560799999997</v>
      </c>
      <c r="F145" s="217">
        <v>-3.6090764321462165</v>
      </c>
      <c r="G145" s="217">
        <v>-0.00028627376081989274</v>
      </c>
      <c r="H145" s="217">
        <v>0.006844070626841528</v>
      </c>
      <c r="I145" s="217"/>
      <c r="J145" s="22">
        <v>493.48356000000007</v>
      </c>
      <c r="K145" s="22">
        <v>223.01589</v>
      </c>
      <c r="L145" s="217">
        <v>121.27730898457507</v>
      </c>
      <c r="M145" s="217">
        <v>0.005743518964772633</v>
      </c>
      <c r="N145" s="217">
        <v>0.010676991045771163</v>
      </c>
    </row>
    <row r="146" spans="1:14" ht="24">
      <c r="A146" s="202">
        <v>472</v>
      </c>
      <c r="B146" s="203"/>
      <c r="C146" s="236" t="s">
        <v>331</v>
      </c>
      <c r="D146" s="221">
        <v>19091.836829999997</v>
      </c>
      <c r="E146" s="221">
        <v>12143.14152</v>
      </c>
      <c r="F146" s="222">
        <v>57.22320948459141</v>
      </c>
      <c r="G146" s="222">
        <v>0.02556162126545202</v>
      </c>
      <c r="H146" s="222">
        <v>0.06286743161587421</v>
      </c>
      <c r="I146" s="222"/>
      <c r="J146" s="221">
        <v>1440.7029999999997</v>
      </c>
      <c r="K146" s="221">
        <v>2102.7119400000006</v>
      </c>
      <c r="L146" s="222">
        <v>-31.48357734631024</v>
      </c>
      <c r="M146" s="222">
        <v>-0.014058097597169495</v>
      </c>
      <c r="N146" s="222">
        <v>0.03117099388400223</v>
      </c>
    </row>
    <row r="147" spans="1:14" s="297" customFormat="1" ht="36" customHeight="1">
      <c r="A147" s="213">
        <v>473</v>
      </c>
      <c r="B147" s="214"/>
      <c r="C147" s="215" t="s">
        <v>332</v>
      </c>
      <c r="D147" s="216">
        <v>2071.91081</v>
      </c>
      <c r="E147" s="216">
        <v>1661.2176600000005</v>
      </c>
      <c r="F147" s="217">
        <v>24.722416567615785</v>
      </c>
      <c r="G147" s="217">
        <v>0.0015107847283946409</v>
      </c>
      <c r="H147" s="217">
        <v>0.006822586654270372</v>
      </c>
      <c r="I147" s="217"/>
      <c r="J147" s="216">
        <v>296.09514</v>
      </c>
      <c r="K147" s="216">
        <v>363.35499</v>
      </c>
      <c r="L147" s="217">
        <v>-18.510781976600892</v>
      </c>
      <c r="M147" s="217">
        <v>-0.001428297230655192</v>
      </c>
      <c r="N147" s="217">
        <v>0.006406302893811414</v>
      </c>
    </row>
    <row r="148" spans="1:14" ht="12.75">
      <c r="A148" s="202">
        <v>474</v>
      </c>
      <c r="B148" s="203"/>
      <c r="C148" s="236" t="s">
        <v>333</v>
      </c>
      <c r="D148" s="88">
        <v>6344.25775</v>
      </c>
      <c r="E148" s="88">
        <v>991.27252</v>
      </c>
      <c r="F148" s="204" t="s">
        <v>1166</v>
      </c>
      <c r="G148" s="204">
        <v>0.019691607558602057</v>
      </c>
      <c r="H148" s="204">
        <v>0.02089098046474374</v>
      </c>
      <c r="I148" s="204"/>
      <c r="J148" s="88">
        <v>59.310420000000015</v>
      </c>
      <c r="K148" s="88">
        <v>46.549839999999996</v>
      </c>
      <c r="L148" s="204">
        <v>27.412725800990977</v>
      </c>
      <c r="M148" s="204">
        <v>0.0002709774267345833</v>
      </c>
      <c r="N148" s="204">
        <v>0.0012832379325076746</v>
      </c>
    </row>
    <row r="149" spans="1:14" ht="12.75">
      <c r="A149" s="213">
        <v>475</v>
      </c>
      <c r="B149" s="214"/>
      <c r="C149" s="215" t="s">
        <v>334</v>
      </c>
      <c r="D149" s="22">
        <v>2554.500620000001</v>
      </c>
      <c r="E149" s="22">
        <v>1252.2794999999999</v>
      </c>
      <c r="F149" s="217">
        <v>103.98805697929268</v>
      </c>
      <c r="G149" s="217">
        <v>0.004790378853625803</v>
      </c>
      <c r="H149" s="217">
        <v>0.00841170467098311</v>
      </c>
      <c r="I149" s="217"/>
      <c r="J149" s="22">
        <v>392.77262</v>
      </c>
      <c r="K149" s="22">
        <v>197.23304000000002</v>
      </c>
      <c r="L149" s="217">
        <v>99.14139132064282</v>
      </c>
      <c r="M149" s="217">
        <v>0.0041523827453894034</v>
      </c>
      <c r="N149" s="217">
        <v>0.008498013078214964</v>
      </c>
    </row>
    <row r="150" spans="1:14" ht="12.75">
      <c r="A150" s="202">
        <v>476</v>
      </c>
      <c r="B150" s="203"/>
      <c r="C150" s="236" t="s">
        <v>335</v>
      </c>
      <c r="D150" s="88">
        <v>7666.598000000001</v>
      </c>
      <c r="E150" s="88">
        <v>5692.8218799999995</v>
      </c>
      <c r="F150" s="204">
        <v>34.6713134822339</v>
      </c>
      <c r="G150" s="204">
        <v>0.007260775640806365</v>
      </c>
      <c r="H150" s="204">
        <v>0.02524530927972519</v>
      </c>
      <c r="I150" s="204"/>
      <c r="J150" s="88">
        <v>1167.7821000000001</v>
      </c>
      <c r="K150" s="88">
        <v>1280.4078100000004</v>
      </c>
      <c r="L150" s="204">
        <v>-8.796081148552211</v>
      </c>
      <c r="M150" s="204">
        <v>-0.0023916644133695686</v>
      </c>
      <c r="N150" s="204">
        <v>0.02526608794244705</v>
      </c>
    </row>
    <row r="151" spans="1:14" ht="12.75">
      <c r="A151" s="330" t="s">
        <v>336</v>
      </c>
      <c r="B151" s="265" t="s">
        <v>337</v>
      </c>
      <c r="C151" s="439"/>
      <c r="D151" s="69">
        <v>41114.89260999999</v>
      </c>
      <c r="E151" s="69">
        <v>33772.77149</v>
      </c>
      <c r="F151" s="229">
        <v>21.73976489366283</v>
      </c>
      <c r="G151" s="229">
        <v>0.027008885982441534</v>
      </c>
      <c r="H151" s="229">
        <v>0.13538706215483545</v>
      </c>
      <c r="I151" s="229"/>
      <c r="J151" s="69">
        <v>6614.527260000001</v>
      </c>
      <c r="K151" s="69">
        <v>5493.93073</v>
      </c>
      <c r="L151" s="229">
        <v>20.396990516842585</v>
      </c>
      <c r="M151" s="229">
        <v>0.023796439041728748</v>
      </c>
      <c r="N151" s="229">
        <v>0.143111653662848</v>
      </c>
    </row>
    <row r="152" spans="1:14" s="440" customFormat="1" ht="14.25" customHeight="1">
      <c r="A152" s="202">
        <v>481</v>
      </c>
      <c r="B152" s="203"/>
      <c r="C152" s="236" t="s">
        <v>338</v>
      </c>
      <c r="D152" s="88">
        <v>22157.258959999996</v>
      </c>
      <c r="E152" s="88">
        <v>20575.16922</v>
      </c>
      <c r="F152" s="204">
        <v>7.689315811128944</v>
      </c>
      <c r="G152" s="204">
        <v>0.0058199096287382575</v>
      </c>
      <c r="H152" s="204">
        <v>0.07296154764292609</v>
      </c>
      <c r="I152" s="204"/>
      <c r="J152" s="88">
        <v>4356.958560000001</v>
      </c>
      <c r="K152" s="88">
        <v>3665.43516</v>
      </c>
      <c r="L152" s="204">
        <v>18.86606555059075</v>
      </c>
      <c r="M152" s="204">
        <v>0.014684852213516153</v>
      </c>
      <c r="N152" s="204">
        <v>0.09426698537214902</v>
      </c>
    </row>
    <row r="153" spans="1:14" ht="37.5" customHeight="1">
      <c r="A153" s="199">
        <v>482</v>
      </c>
      <c r="B153" s="61"/>
      <c r="C153" s="237" t="s">
        <v>339</v>
      </c>
      <c r="D153" s="216">
        <v>14803.904779999992</v>
      </c>
      <c r="E153" s="216">
        <v>10751.99182</v>
      </c>
      <c r="F153" s="217">
        <v>37.6852310514499</v>
      </c>
      <c r="G153" s="217">
        <v>0.014905454889501624</v>
      </c>
      <c r="H153" s="217">
        <v>0.04874771766025841</v>
      </c>
      <c r="I153" s="217"/>
      <c r="J153" s="216">
        <v>1486.9940099999994</v>
      </c>
      <c r="K153" s="216">
        <v>1378.6640500000003</v>
      </c>
      <c r="L153" s="217">
        <v>7.8576038883438715</v>
      </c>
      <c r="M153" s="217">
        <v>0.002300441970432383</v>
      </c>
      <c r="N153" s="217">
        <v>0.032172544369837464</v>
      </c>
    </row>
    <row r="154" spans="1:14" ht="24.75" customHeight="1">
      <c r="A154" s="202">
        <v>483</v>
      </c>
      <c r="B154" s="203"/>
      <c r="C154" s="236" t="s">
        <v>340</v>
      </c>
      <c r="D154" s="221">
        <v>2657.335579999999</v>
      </c>
      <c r="E154" s="221">
        <v>1302.5881399999998</v>
      </c>
      <c r="F154" s="222">
        <v>104.00428181389701</v>
      </c>
      <c r="G154" s="222">
        <v>0.004983603313529181</v>
      </c>
      <c r="H154" s="222">
        <v>0.00875032949127082</v>
      </c>
      <c r="I154" s="222"/>
      <c r="J154" s="221">
        <v>300.17801999999995</v>
      </c>
      <c r="K154" s="221">
        <v>249.42846000000003</v>
      </c>
      <c r="L154" s="222">
        <v>20.346338986336967</v>
      </c>
      <c r="M154" s="222">
        <v>0.0010776927989724838</v>
      </c>
      <c r="N154" s="222">
        <v>0.006494639926155425</v>
      </c>
    </row>
    <row r="155" spans="1:14" ht="15" customHeight="1">
      <c r="A155" s="199">
        <v>484</v>
      </c>
      <c r="B155" s="61"/>
      <c r="C155" s="237" t="s">
        <v>341</v>
      </c>
      <c r="D155" s="22">
        <v>1496.39329</v>
      </c>
      <c r="E155" s="22">
        <v>1143.02231</v>
      </c>
      <c r="F155" s="79">
        <v>30.915492804335543</v>
      </c>
      <c r="G155" s="79">
        <v>0.0012999181506724638</v>
      </c>
      <c r="H155" s="79">
        <v>0.0049274673603801195</v>
      </c>
      <c r="I155" s="79"/>
      <c r="J155" s="22">
        <v>470.39667</v>
      </c>
      <c r="K155" s="22">
        <v>200.40306</v>
      </c>
      <c r="L155" s="79">
        <v>134.72529311678173</v>
      </c>
      <c r="M155" s="79">
        <v>0.005733452058807715</v>
      </c>
      <c r="N155" s="79">
        <v>0.010177483994706069</v>
      </c>
    </row>
    <row r="156" spans="1:14" ht="14.25" customHeight="1">
      <c r="A156" s="248" t="s">
        <v>342</v>
      </c>
      <c r="B156" s="191" t="s">
        <v>343</v>
      </c>
      <c r="C156" s="238"/>
      <c r="D156" s="152">
        <v>455375.07764999993</v>
      </c>
      <c r="E156" s="152">
        <v>279873.81664999994</v>
      </c>
      <c r="F156" s="194">
        <v>4.267629917136345</v>
      </c>
      <c r="G156" s="194">
        <v>0.029886384207305598</v>
      </c>
      <c r="H156" s="194">
        <v>0.6536255244237155</v>
      </c>
      <c r="I156" s="194"/>
      <c r="J156" s="152">
        <v>51395.59982999999</v>
      </c>
      <c r="K156" s="152">
        <v>41997.07931999999</v>
      </c>
      <c r="L156" s="194">
        <v>16.802131029515426</v>
      </c>
      <c r="M156" s="194">
        <v>0.08692224384002381</v>
      </c>
      <c r="N156" s="194">
        <v>0.6156456537024706</v>
      </c>
    </row>
    <row r="157" spans="1:14" ht="24" customHeight="1">
      <c r="A157" s="199">
        <v>491</v>
      </c>
      <c r="B157" s="61"/>
      <c r="C157" s="237" t="s">
        <v>344</v>
      </c>
      <c r="D157" s="216">
        <v>198495.65250999999</v>
      </c>
      <c r="E157" s="216">
        <v>190371.30954999995</v>
      </c>
      <c r="F157" s="217">
        <v>4.267629917136345</v>
      </c>
      <c r="G157" s="217">
        <v>0.029886384207305598</v>
      </c>
      <c r="H157" s="217">
        <v>0.6536255244237155</v>
      </c>
      <c r="I157" s="217"/>
      <c r="J157" s="216">
        <v>28454.740439999983</v>
      </c>
      <c r="K157" s="216">
        <v>24361.49083</v>
      </c>
      <c r="L157" s="217">
        <v>16.802131029515426</v>
      </c>
      <c r="M157" s="217">
        <v>0.08692224384002381</v>
      </c>
      <c r="N157" s="217">
        <v>0.6156456537024706</v>
      </c>
    </row>
    <row r="158" spans="1:14" ht="24.75" customHeight="1">
      <c r="A158" s="202">
        <v>492</v>
      </c>
      <c r="B158" s="203"/>
      <c r="C158" s="236" t="s">
        <v>345</v>
      </c>
      <c r="D158" s="431">
        <v>5756.25101</v>
      </c>
      <c r="E158" s="431">
        <v>6957.503669999998</v>
      </c>
      <c r="F158" s="432">
        <v>-17.265569908064435</v>
      </c>
      <c r="G158" s="432">
        <v>-0.004418954086941651</v>
      </c>
      <c r="H158" s="432">
        <v>0.01895473546926296</v>
      </c>
      <c r="I158" s="432"/>
      <c r="J158" s="431">
        <v>1227.49586</v>
      </c>
      <c r="K158" s="431">
        <v>984.48969</v>
      </c>
      <c r="L158" s="432">
        <v>24.68346519708094</v>
      </c>
      <c r="M158" s="432">
        <v>0.005160360001444026</v>
      </c>
      <c r="N158" s="432">
        <v>0.02655805252345422</v>
      </c>
    </row>
    <row r="159" spans="1:14" ht="15" customHeight="1">
      <c r="A159" s="199">
        <v>493</v>
      </c>
      <c r="B159" s="61"/>
      <c r="C159" s="237" t="s">
        <v>346</v>
      </c>
      <c r="D159" s="22">
        <v>5292.0632000000005</v>
      </c>
      <c r="E159" s="22">
        <v>538.879</v>
      </c>
      <c r="F159" s="79" t="s">
        <v>1166</v>
      </c>
      <c r="G159" s="79">
        <v>0.017485166481609714</v>
      </c>
      <c r="H159" s="79">
        <v>0.017426213323282657</v>
      </c>
      <c r="I159" s="79"/>
      <c r="J159" s="22">
        <v>30.787</v>
      </c>
      <c r="K159" s="22">
        <v>83.976</v>
      </c>
      <c r="L159" s="79">
        <v>-63.33833476231304</v>
      </c>
      <c r="M159" s="79">
        <v>-0.0011294955519722245</v>
      </c>
      <c r="N159" s="79">
        <v>0.0006661063305252899</v>
      </c>
    </row>
    <row r="160" spans="1:14" ht="15" customHeight="1">
      <c r="A160" s="202">
        <v>494</v>
      </c>
      <c r="B160" s="203"/>
      <c r="C160" s="236" t="s">
        <v>347</v>
      </c>
      <c r="D160" s="425">
        <v>4.98</v>
      </c>
      <c r="E160" s="425">
        <v>10.185</v>
      </c>
      <c r="F160" s="90">
        <v>-51.104565537555224</v>
      </c>
      <c r="G160" s="90">
        <v>-1.914722588213151E-05</v>
      </c>
      <c r="H160" s="90">
        <v>1.6398621685007017E-05</v>
      </c>
      <c r="I160" s="90"/>
      <c r="J160" s="425">
        <v>2.5</v>
      </c>
      <c r="K160" s="425">
        <v>9.785</v>
      </c>
      <c r="L160" s="90">
        <v>-74.45068983137455</v>
      </c>
      <c r="M160" s="90">
        <v>-0.00015470069179938814</v>
      </c>
      <c r="N160" s="90">
        <v>5.408990243652272E-05</v>
      </c>
    </row>
    <row r="161" spans="1:14" ht="15" customHeight="1">
      <c r="A161" s="199">
        <v>495</v>
      </c>
      <c r="B161" s="61"/>
      <c r="C161" s="237" t="s">
        <v>348</v>
      </c>
      <c r="D161" s="22">
        <v>415.22117000000003</v>
      </c>
      <c r="E161" s="22">
        <v>171.49204</v>
      </c>
      <c r="F161" s="79">
        <v>142.12270726967853</v>
      </c>
      <c r="G161" s="79">
        <v>0.0008965872634323528</v>
      </c>
      <c r="H161" s="79">
        <v>0.001367280096874696</v>
      </c>
      <c r="I161" s="79"/>
      <c r="J161" s="22">
        <v>10.06</v>
      </c>
      <c r="K161" s="22">
        <v>97.03228</v>
      </c>
      <c r="L161" s="79">
        <v>-89.63231617354555</v>
      </c>
      <c r="M161" s="79">
        <v>-0.0018469007389663819</v>
      </c>
      <c r="N161" s="79">
        <v>0.00021765776740456742</v>
      </c>
    </row>
    <row r="162" spans="1:14" ht="15" customHeight="1">
      <c r="A162" s="202">
        <v>496</v>
      </c>
      <c r="B162" s="203"/>
      <c r="C162" s="236" t="s">
        <v>349</v>
      </c>
      <c r="D162" s="425">
        <v>235811.59443999996</v>
      </c>
      <c r="E162" s="425">
        <v>71670.39802</v>
      </c>
      <c r="F162" s="90">
        <v>229.02230342601908</v>
      </c>
      <c r="G162" s="90">
        <v>0.6038133649216244</v>
      </c>
      <c r="H162" s="90">
        <v>0.7765030373814987</v>
      </c>
      <c r="I162" s="90"/>
      <c r="J162" s="425">
        <v>19182.363630000003</v>
      </c>
      <c r="K162" s="425">
        <v>14118.599309999998</v>
      </c>
      <c r="L162" s="90">
        <v>35.865911403926695</v>
      </c>
      <c r="M162" s="90">
        <v>0.10753161886246522</v>
      </c>
      <c r="N162" s="90">
        <v>0.4150288708994408</v>
      </c>
    </row>
    <row r="163" spans="1:14" ht="15" customHeight="1">
      <c r="A163" s="199">
        <v>499</v>
      </c>
      <c r="B163" s="61"/>
      <c r="C163" s="237" t="s">
        <v>350</v>
      </c>
      <c r="D163" s="22">
        <v>9599.315319999998</v>
      </c>
      <c r="E163" s="22">
        <v>10154.049369999999</v>
      </c>
      <c r="F163" s="79">
        <v>-5.463180547840896</v>
      </c>
      <c r="G163" s="79">
        <v>-0.002040656706985524</v>
      </c>
      <c r="H163" s="79">
        <v>0.031609546258588764</v>
      </c>
      <c r="I163" s="79"/>
      <c r="J163" s="22">
        <v>2487.6528999999996</v>
      </c>
      <c r="K163" s="22">
        <v>2341.7062100000003</v>
      </c>
      <c r="L163" s="79">
        <v>6.232493614132718</v>
      </c>
      <c r="M163" s="79">
        <v>0.0030992524239987287</v>
      </c>
      <c r="N163" s="79">
        <v>0.05382276106277312</v>
      </c>
    </row>
    <row r="164" spans="1:14" s="37" customFormat="1" ht="18" customHeight="1" thickBot="1">
      <c r="A164" s="441" t="s">
        <v>782</v>
      </c>
      <c r="B164" s="442"/>
      <c r="C164" s="443" t="s">
        <v>783</v>
      </c>
      <c r="D164" s="444">
        <v>3714.975900013889</v>
      </c>
      <c r="E164" s="444">
        <v>3915.613759955296</v>
      </c>
      <c r="F164" s="445">
        <v>-5.124046247699815</v>
      </c>
      <c r="G164" s="445">
        <v>-0.000738070782863705</v>
      </c>
      <c r="H164" s="445">
        <v>0.012233028986595628</v>
      </c>
      <c r="I164" s="445"/>
      <c r="J164" s="444">
        <v>678.7282899962672</v>
      </c>
      <c r="K164" s="444">
        <v>707.1992500010804</v>
      </c>
      <c r="L164" s="445">
        <v>-4.025875310921166</v>
      </c>
      <c r="M164" s="445">
        <v>-0.0006045953615562533</v>
      </c>
      <c r="N164" s="445">
        <v>0.014684938794722397</v>
      </c>
    </row>
    <row r="165" spans="1:8" ht="14.25" customHeight="1">
      <c r="A165" s="446" t="s">
        <v>532</v>
      </c>
      <c r="B165" s="20"/>
      <c r="C165" s="61"/>
      <c r="D165" s="257"/>
      <c r="E165" s="273"/>
      <c r="F165" s="274"/>
      <c r="G165" s="24"/>
      <c r="H165" s="23"/>
    </row>
    <row r="166" spans="1:8" ht="14.25" customHeight="1">
      <c r="A166" s="272" t="s">
        <v>786</v>
      </c>
      <c r="B166" s="20"/>
      <c r="C166" s="61"/>
      <c r="D166" s="257"/>
      <c r="E166" s="273"/>
      <c r="F166" s="274"/>
      <c r="G166" s="24"/>
      <c r="H166" s="23"/>
    </row>
    <row r="167" spans="1:5" ht="14.25" customHeight="1">
      <c r="A167" s="272" t="s">
        <v>785</v>
      </c>
      <c r="D167" s="447"/>
      <c r="E167" s="447"/>
    </row>
    <row r="168" ht="12.75">
      <c r="A168" s="94" t="s">
        <v>1108</v>
      </c>
    </row>
    <row r="169" ht="12.75">
      <c r="A169" s="272" t="s">
        <v>351</v>
      </c>
    </row>
    <row r="170" ht="12.75">
      <c r="A170" s="272" t="s">
        <v>1572</v>
      </c>
    </row>
  </sheetData>
  <sheetProtection/>
  <mergeCells count="20">
    <mergeCell ref="B66:C66"/>
    <mergeCell ref="B68:C68"/>
    <mergeCell ref="B76:C76"/>
    <mergeCell ref="B106:C106"/>
    <mergeCell ref="B108:C108"/>
    <mergeCell ref="B51:C51"/>
    <mergeCell ref="B64:C64"/>
    <mergeCell ref="B65:C65"/>
    <mergeCell ref="F2:G4"/>
    <mergeCell ref="J3:M5"/>
    <mergeCell ref="A9:G9"/>
    <mergeCell ref="D11:H11"/>
    <mergeCell ref="J11:N11"/>
    <mergeCell ref="D12:H12"/>
    <mergeCell ref="J12:N12"/>
    <mergeCell ref="C11:C14"/>
    <mergeCell ref="A11:B14"/>
    <mergeCell ref="H13:H14"/>
    <mergeCell ref="N13:N14"/>
    <mergeCell ref="B40:C40"/>
  </mergeCells>
  <printOptions/>
  <pageMargins left="0.7" right="0.7" top="0.75" bottom="0.75" header="0.3" footer="0.3"/>
  <pageSetup orientation="portrait" paperSize="9"/>
  <ignoredErrors>
    <ignoredError sqref="A18:A33 A40:A70 A35:A38 A72:A82 A84:A164" numberStoredAsText="1"/>
  </ignoredError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S11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140625" style="1" customWidth="1"/>
    <col min="2" max="2" width="49.8515625" style="2" customWidth="1"/>
    <col min="3" max="3" width="17.28125" style="3" customWidth="1"/>
    <col min="4" max="4" width="14.8515625" style="3" customWidth="1"/>
    <col min="5" max="5" width="11.57421875" style="4" customWidth="1"/>
    <col min="6" max="6" width="13.57421875" style="4" customWidth="1"/>
    <col min="7" max="7" width="15.00390625" style="4" customWidth="1"/>
    <col min="8" max="8" width="1.421875" style="4" customWidth="1"/>
    <col min="9" max="10" width="12.8515625" style="3" bestFit="1" customWidth="1"/>
    <col min="11" max="11" width="10.140625" style="4" customWidth="1"/>
    <col min="12" max="12" width="1.7109375" style="5" customWidth="1"/>
    <col min="13" max="13" width="13.28125" style="5" customWidth="1"/>
    <col min="14" max="14" width="13.57421875" style="5" customWidth="1"/>
    <col min="15" max="15" width="12.00390625" style="1" customWidth="1"/>
    <col min="16" max="16" width="13.8515625" style="1" customWidth="1"/>
    <col min="17" max="17" width="14.28125" style="1" customWidth="1"/>
    <col min="18" max="16384" width="11.421875" style="1" customWidth="1"/>
  </cols>
  <sheetData>
    <row r="1" ht="6.75" customHeight="1"/>
    <row r="2" ht="12.75"/>
    <row r="3" ht="12.75"/>
    <row r="4" spans="9:10" ht="12.75">
      <c r="I4" s="789"/>
      <c r="J4" s="789"/>
    </row>
    <row r="5" spans="9:10" ht="12.75">
      <c r="I5" s="789"/>
      <c r="J5" s="789"/>
    </row>
    <row r="6" spans="1:11" ht="17.25" customHeight="1">
      <c r="A6" s="829" t="s">
        <v>1383</v>
      </c>
      <c r="B6" s="829"/>
      <c r="C6" s="829"/>
      <c r="D6" s="829"/>
      <c r="E6" s="829"/>
      <c r="F6" s="829"/>
      <c r="G6" s="829"/>
      <c r="H6" s="829"/>
      <c r="I6" s="790"/>
      <c r="J6" s="790"/>
      <c r="K6" s="829"/>
    </row>
    <row r="7" spans="1:14" s="7" customFormat="1" ht="15">
      <c r="A7" s="829" t="s">
        <v>353</v>
      </c>
      <c r="B7" s="829"/>
      <c r="C7" s="829"/>
      <c r="D7" s="829"/>
      <c r="E7" s="829"/>
      <c r="F7" s="829"/>
      <c r="G7" s="829"/>
      <c r="H7" s="829"/>
      <c r="I7" s="790"/>
      <c r="J7" s="790"/>
      <c r="K7" s="829"/>
      <c r="L7" s="6"/>
      <c r="M7" s="6"/>
      <c r="N7" s="6"/>
    </row>
    <row r="8" spans="1:14" s="7" customFormat="1" ht="15">
      <c r="A8" s="1002" t="s">
        <v>354</v>
      </c>
      <c r="B8" s="1002"/>
      <c r="C8" s="1002"/>
      <c r="D8" s="1002"/>
      <c r="E8" s="1002"/>
      <c r="F8" s="1002"/>
      <c r="G8" s="1002"/>
      <c r="H8" s="1002"/>
      <c r="I8" s="1002"/>
      <c r="J8" s="1002"/>
      <c r="K8" s="1002"/>
      <c r="L8" s="6"/>
      <c r="N8" s="6"/>
    </row>
    <row r="9" spans="1:17" s="7" customFormat="1" ht="13.5" customHeight="1" thickBot="1">
      <c r="A9" s="334"/>
      <c r="B9" s="334"/>
      <c r="C9" s="603"/>
      <c r="D9" s="603"/>
      <c r="E9" s="334"/>
      <c r="F9" s="334"/>
      <c r="G9" s="334"/>
      <c r="H9" s="334"/>
      <c r="I9" s="334"/>
      <c r="J9" s="334"/>
      <c r="K9" s="334"/>
      <c r="L9" s="860"/>
      <c r="M9" s="860"/>
      <c r="N9" s="860"/>
      <c r="O9" s="334"/>
      <c r="P9" s="334"/>
      <c r="Q9" s="334"/>
    </row>
    <row r="10" spans="1:17" s="7" customFormat="1" ht="14.25">
      <c r="A10" s="827"/>
      <c r="B10" s="1004" t="s">
        <v>358</v>
      </c>
      <c r="C10" s="1003" t="s">
        <v>1385</v>
      </c>
      <c r="D10" s="1003"/>
      <c r="E10" s="1003"/>
      <c r="F10" s="1003"/>
      <c r="G10" s="1003"/>
      <c r="H10" s="1003"/>
      <c r="I10" s="1003"/>
      <c r="J10" s="1003"/>
      <c r="K10" s="1003"/>
      <c r="L10" s="861"/>
      <c r="M10" s="1003" t="s">
        <v>1386</v>
      </c>
      <c r="N10" s="1003"/>
      <c r="O10" s="1003"/>
      <c r="P10" s="1003"/>
      <c r="Q10" s="1003"/>
    </row>
    <row r="11" spans="1:17" ht="12.75">
      <c r="A11" s="56"/>
      <c r="B11" s="1005"/>
      <c r="C11" s="10" t="s">
        <v>355</v>
      </c>
      <c r="D11" s="11"/>
      <c r="E11" s="12"/>
      <c r="F11" s="12"/>
      <c r="G11" s="12"/>
      <c r="H11" s="13"/>
      <c r="I11" s="10" t="s">
        <v>356</v>
      </c>
      <c r="J11" s="11"/>
      <c r="K11" s="12"/>
      <c r="L11" s="9"/>
      <c r="M11" s="10" t="s">
        <v>355</v>
      </c>
      <c r="N11" s="11"/>
      <c r="O11" s="12"/>
      <c r="P11" s="12"/>
      <c r="Q11" s="14"/>
    </row>
    <row r="12" spans="1:17" ht="12.75" customHeight="1">
      <c r="A12" s="56" t="s">
        <v>357</v>
      </c>
      <c r="B12" s="1005"/>
      <c r="C12" s="969" t="s">
        <v>1111</v>
      </c>
      <c r="D12" s="969" t="s">
        <v>359</v>
      </c>
      <c r="E12" s="1000" t="s">
        <v>361</v>
      </c>
      <c r="F12" s="1000" t="s">
        <v>362</v>
      </c>
      <c r="G12" s="1000" t="s">
        <v>1113</v>
      </c>
      <c r="H12" s="16"/>
      <c r="I12" s="969" t="s">
        <v>1111</v>
      </c>
      <c r="J12" s="969" t="s">
        <v>359</v>
      </c>
      <c r="K12" s="1000" t="s">
        <v>361</v>
      </c>
      <c r="L12" s="9"/>
      <c r="M12" s="969" t="s">
        <v>1111</v>
      </c>
      <c r="N12" s="969" t="s">
        <v>359</v>
      </c>
      <c r="O12" s="1000" t="s">
        <v>361</v>
      </c>
      <c r="P12" s="1000" t="s">
        <v>362</v>
      </c>
      <c r="Q12" s="1000" t="s">
        <v>1113</v>
      </c>
    </row>
    <row r="13" spans="1:17" ht="31.5" customHeight="1" thickBot="1">
      <c r="A13" s="184"/>
      <c r="B13" s="1006"/>
      <c r="C13" s="970"/>
      <c r="D13" s="970"/>
      <c r="E13" s="1001"/>
      <c r="F13" s="1001" t="s">
        <v>363</v>
      </c>
      <c r="G13" s="1001">
        <v>2004</v>
      </c>
      <c r="H13" s="863"/>
      <c r="I13" s="970"/>
      <c r="J13" s="970"/>
      <c r="K13" s="1001"/>
      <c r="L13" s="864"/>
      <c r="M13" s="970"/>
      <c r="N13" s="970"/>
      <c r="O13" s="1001"/>
      <c r="P13" s="1001" t="s">
        <v>363</v>
      </c>
      <c r="Q13" s="1001">
        <v>2004</v>
      </c>
    </row>
    <row r="14" spans="1:17" s="20" customFormat="1" ht="12">
      <c r="A14" s="8"/>
      <c r="B14" s="15" t="s">
        <v>364</v>
      </c>
      <c r="C14" s="17">
        <v>30368405.928610016</v>
      </c>
      <c r="D14" s="17">
        <v>27184094.615279965</v>
      </c>
      <c r="E14" s="18">
        <v>11.713876656168543</v>
      </c>
      <c r="F14" s="18">
        <v>11.713876656168543</v>
      </c>
      <c r="G14" s="18">
        <v>100</v>
      </c>
      <c r="H14" s="18">
        <v>0</v>
      </c>
      <c r="I14" s="17">
        <v>66033855.67556999</v>
      </c>
      <c r="J14" s="17">
        <v>62506342.5455</v>
      </c>
      <c r="K14" s="18">
        <v>5.643448306869359</v>
      </c>
      <c r="L14" s="18"/>
      <c r="M14" s="17">
        <v>4621934.7556300005</v>
      </c>
      <c r="N14" s="17">
        <v>4709093.356510002</v>
      </c>
      <c r="O14" s="18">
        <v>-1.8508573579139376</v>
      </c>
      <c r="P14" s="18">
        <v>-1.8508573579139376</v>
      </c>
      <c r="Q14" s="18">
        <v>100</v>
      </c>
    </row>
    <row r="15" spans="1:17" s="20" customFormat="1" ht="12">
      <c r="A15" s="86">
        <v>1</v>
      </c>
      <c r="B15" s="87" t="s">
        <v>366</v>
      </c>
      <c r="C15" s="88">
        <v>128948.97593</v>
      </c>
      <c r="D15" s="88">
        <v>30638.84616</v>
      </c>
      <c r="E15" s="89">
        <v>320.86759813542534</v>
      </c>
      <c r="F15" s="89">
        <v>0.3616457754481941</v>
      </c>
      <c r="G15" s="89">
        <v>0.4246155568162944</v>
      </c>
      <c r="H15" s="89">
        <v>0</v>
      </c>
      <c r="I15" s="88">
        <v>50116.05599999999</v>
      </c>
      <c r="J15" s="88">
        <v>16016.95382</v>
      </c>
      <c r="K15" s="89">
        <v>212.8938034236025</v>
      </c>
      <c r="L15" s="89"/>
      <c r="M15" s="88">
        <v>34662.5265</v>
      </c>
      <c r="N15" s="88">
        <v>12059.71091</v>
      </c>
      <c r="O15" s="89">
        <v>187.4241908341068</v>
      </c>
      <c r="P15" s="89">
        <v>0.479982320986547</v>
      </c>
      <c r="Q15" s="89">
        <v>0.7499570706353528</v>
      </c>
    </row>
    <row r="16" spans="1:17" s="20" customFormat="1" ht="12">
      <c r="A16" s="21">
        <v>2</v>
      </c>
      <c r="B16" s="91" t="s">
        <v>367</v>
      </c>
      <c r="C16" s="22">
        <v>29837.218460000004</v>
      </c>
      <c r="D16" s="22">
        <v>9464.128250000005</v>
      </c>
      <c r="E16" s="23">
        <v>215.26642150057492</v>
      </c>
      <c r="F16" s="23">
        <v>0.07494489148278803</v>
      </c>
      <c r="G16" s="23">
        <v>0.09825085495149556</v>
      </c>
      <c r="H16" s="23">
        <v>0</v>
      </c>
      <c r="I16" s="22">
        <v>6152.028150000004</v>
      </c>
      <c r="J16" s="22">
        <v>4525.339650000003</v>
      </c>
      <c r="K16" s="23">
        <v>35.946218976071776</v>
      </c>
      <c r="L16" s="23"/>
      <c r="M16" s="22">
        <v>5606.29979</v>
      </c>
      <c r="N16" s="22">
        <v>2378.6345000000006</v>
      </c>
      <c r="O16" s="23">
        <v>135.69404168652218</v>
      </c>
      <c r="P16" s="23">
        <v>0.06854111918460845</v>
      </c>
      <c r="Q16" s="23">
        <v>0.12129768346839903</v>
      </c>
    </row>
    <row r="17" spans="1:17" s="20" customFormat="1" ht="12">
      <c r="A17" s="86">
        <v>3</v>
      </c>
      <c r="B17" s="87" t="s">
        <v>368</v>
      </c>
      <c r="C17" s="88">
        <v>77497.2418699998</v>
      </c>
      <c r="D17" s="88">
        <v>74734.10378000005</v>
      </c>
      <c r="E17" s="89">
        <v>3.697292066462437</v>
      </c>
      <c r="F17" s="89">
        <v>0.010164539702737084</v>
      </c>
      <c r="G17" s="89">
        <v>0.2551903516179945</v>
      </c>
      <c r="H17" s="89">
        <v>0</v>
      </c>
      <c r="I17" s="88">
        <v>25954.164329999978</v>
      </c>
      <c r="J17" s="88">
        <v>28626.293869999987</v>
      </c>
      <c r="K17" s="89">
        <v>-9.334528430871625</v>
      </c>
      <c r="L17" s="89"/>
      <c r="M17" s="88">
        <v>11083.689319999996</v>
      </c>
      <c r="N17" s="88">
        <v>12260.636420000003</v>
      </c>
      <c r="O17" s="89">
        <v>-9.599396472438638</v>
      </c>
      <c r="P17" s="89">
        <v>-0.024993072145680816</v>
      </c>
      <c r="Q17" s="89">
        <v>0.23980626958221124</v>
      </c>
    </row>
    <row r="18" spans="1:17" s="20" customFormat="1" ht="12">
      <c r="A18" s="21">
        <v>4</v>
      </c>
      <c r="B18" s="91" t="s">
        <v>369</v>
      </c>
      <c r="C18" s="22">
        <v>2669.335970000001</v>
      </c>
      <c r="D18" s="22">
        <v>2464.666339999998</v>
      </c>
      <c r="E18" s="23">
        <v>8.304151628086228</v>
      </c>
      <c r="F18" s="23">
        <v>0.0007529021396392576</v>
      </c>
      <c r="G18" s="23">
        <v>0.008789845526548448</v>
      </c>
      <c r="H18" s="23">
        <v>0</v>
      </c>
      <c r="I18" s="22">
        <v>909.894759999999</v>
      </c>
      <c r="J18" s="22">
        <v>814.7404899999999</v>
      </c>
      <c r="K18" s="23">
        <v>11.679089374826468</v>
      </c>
      <c r="L18" s="23"/>
      <c r="M18" s="22">
        <v>602.2952299999998</v>
      </c>
      <c r="N18" s="22">
        <v>270.79956</v>
      </c>
      <c r="O18" s="23">
        <v>122.41366640329838</v>
      </c>
      <c r="P18" s="23">
        <v>0.007039479681194461</v>
      </c>
      <c r="Q18" s="23">
        <v>0.01303123609147319</v>
      </c>
    </row>
    <row r="19" spans="1:17" s="20" customFormat="1" ht="12">
      <c r="A19" s="86">
        <v>5</v>
      </c>
      <c r="B19" s="87" t="s">
        <v>370</v>
      </c>
      <c r="C19" s="88">
        <v>5678.63965</v>
      </c>
      <c r="D19" s="88">
        <v>4562.579470000001</v>
      </c>
      <c r="E19" s="89">
        <v>24.461166919685443</v>
      </c>
      <c r="F19" s="89">
        <v>0.004105563182423118</v>
      </c>
      <c r="G19" s="89">
        <v>0.01869916933852022</v>
      </c>
      <c r="H19" s="89">
        <v>0</v>
      </c>
      <c r="I19" s="88">
        <v>253.55001999999996</v>
      </c>
      <c r="J19" s="88">
        <v>470.95234999999997</v>
      </c>
      <c r="K19" s="89">
        <v>-46.162277351413586</v>
      </c>
      <c r="L19" s="89"/>
      <c r="M19" s="88">
        <v>776.53739</v>
      </c>
      <c r="N19" s="88">
        <v>1256.00691</v>
      </c>
      <c r="O19" s="89">
        <v>-38.174114822346006</v>
      </c>
      <c r="P19" s="89">
        <v>-0.010181779882048124</v>
      </c>
      <c r="Q19" s="89">
        <v>0.01680113266536478</v>
      </c>
    </row>
    <row r="20" spans="1:17" s="20" customFormat="1" ht="12">
      <c r="A20" s="21">
        <v>6</v>
      </c>
      <c r="B20" s="91" t="s">
        <v>371</v>
      </c>
      <c r="C20" s="22">
        <v>694575.8946900055</v>
      </c>
      <c r="D20" s="22">
        <v>766693.5321699928</v>
      </c>
      <c r="E20" s="23">
        <v>-9.406318751101358</v>
      </c>
      <c r="F20" s="23">
        <v>-0.2652935052670491</v>
      </c>
      <c r="G20" s="23">
        <v>2.2871661302302564</v>
      </c>
      <c r="H20" s="23">
        <v>0</v>
      </c>
      <c r="I20" s="22">
        <v>106484.57278000048</v>
      </c>
      <c r="J20" s="22">
        <v>120412.0953900002</v>
      </c>
      <c r="K20" s="23">
        <v>-11.566547832998141</v>
      </c>
      <c r="L20" s="23"/>
      <c r="M20" s="22">
        <v>81150.16201999996</v>
      </c>
      <c r="N20" s="22">
        <v>133244.81329000008</v>
      </c>
      <c r="O20" s="23">
        <v>-39.096944926943564</v>
      </c>
      <c r="P20" s="23">
        <v>-1.1062564983550982</v>
      </c>
      <c r="Q20" s="23">
        <v>1.7557617385479223</v>
      </c>
    </row>
    <row r="21" spans="1:17" s="20" customFormat="1" ht="12">
      <c r="A21" s="86">
        <v>7</v>
      </c>
      <c r="B21" s="87" t="s">
        <v>372</v>
      </c>
      <c r="C21" s="88">
        <v>6522.516050000016</v>
      </c>
      <c r="D21" s="88">
        <v>9152.99573999998</v>
      </c>
      <c r="E21" s="89">
        <v>-28.739002668867958</v>
      </c>
      <c r="F21" s="89">
        <v>-0.009676539635502126</v>
      </c>
      <c r="G21" s="89">
        <v>0.021477966493641885</v>
      </c>
      <c r="H21" s="89">
        <v>0</v>
      </c>
      <c r="I21" s="88">
        <v>3841.786470000006</v>
      </c>
      <c r="J21" s="88">
        <v>6826.949150000007</v>
      </c>
      <c r="K21" s="89">
        <v>-43.72615958330373</v>
      </c>
      <c r="L21" s="89"/>
      <c r="M21" s="88">
        <v>857.6439399999999</v>
      </c>
      <c r="N21" s="88">
        <v>1499.367810000001</v>
      </c>
      <c r="O21" s="89">
        <v>-42.79962966525209</v>
      </c>
      <c r="P21" s="89">
        <v>-0.01362733378629798</v>
      </c>
      <c r="Q21" s="89">
        <v>0.018555950815949962</v>
      </c>
    </row>
    <row r="22" spans="1:17" s="20" customFormat="1" ht="12">
      <c r="A22" s="21">
        <v>8</v>
      </c>
      <c r="B22" s="91" t="s">
        <v>373</v>
      </c>
      <c r="C22" s="22">
        <v>430606.4725199993</v>
      </c>
      <c r="D22" s="22">
        <v>446820.59785999916</v>
      </c>
      <c r="E22" s="23">
        <v>-3.6287775043620916</v>
      </c>
      <c r="F22" s="23">
        <v>-0.05964563311549844</v>
      </c>
      <c r="G22" s="23">
        <v>1.4179422967812934</v>
      </c>
      <c r="H22" s="23">
        <v>0</v>
      </c>
      <c r="I22" s="22">
        <v>886424.9754299984</v>
      </c>
      <c r="J22" s="22">
        <v>935074.8965499991</v>
      </c>
      <c r="K22" s="23">
        <v>-5.202783359867413</v>
      </c>
      <c r="L22" s="23"/>
      <c r="M22" s="22">
        <v>95952.68248000006</v>
      </c>
      <c r="N22" s="22">
        <v>78044.86155</v>
      </c>
      <c r="O22" s="23">
        <v>22.945547694420966</v>
      </c>
      <c r="P22" s="23">
        <v>0.3802817140000785</v>
      </c>
      <c r="Q22" s="23">
        <v>2.0760284935463367</v>
      </c>
    </row>
    <row r="23" spans="1:17" s="20" customFormat="1" ht="12">
      <c r="A23" s="86">
        <v>9</v>
      </c>
      <c r="B23" s="87" t="s">
        <v>374</v>
      </c>
      <c r="C23" s="88">
        <v>1038827.3525700051</v>
      </c>
      <c r="D23" s="88">
        <v>1531049.7899499985</v>
      </c>
      <c r="E23" s="89">
        <v>-32.1493422755421</v>
      </c>
      <c r="F23" s="89">
        <v>-1.8107001330966492</v>
      </c>
      <c r="G23" s="89">
        <v>3.4207503515728757</v>
      </c>
      <c r="H23" s="89">
        <v>0</v>
      </c>
      <c r="I23" s="88">
        <v>193944.0369999997</v>
      </c>
      <c r="J23" s="88">
        <v>256475.57082999972</v>
      </c>
      <c r="K23" s="89">
        <v>-24.381087690978553</v>
      </c>
      <c r="L23" s="89"/>
      <c r="M23" s="88">
        <v>162115.93457000004</v>
      </c>
      <c r="N23" s="88">
        <v>218480.8486699999</v>
      </c>
      <c r="O23" s="89">
        <v>-25.798560580078632</v>
      </c>
      <c r="P23" s="89">
        <v>-1.1969377082337764</v>
      </c>
      <c r="Q23" s="89">
        <v>3.507534033718798</v>
      </c>
    </row>
    <row r="24" spans="1:17" s="20" customFormat="1" ht="12">
      <c r="A24" s="21">
        <v>10</v>
      </c>
      <c r="B24" s="91" t="s">
        <v>375</v>
      </c>
      <c r="C24" s="22">
        <v>4618.317520000001</v>
      </c>
      <c r="D24" s="22">
        <v>2204.12451</v>
      </c>
      <c r="E24" s="23">
        <v>109.5307002416121</v>
      </c>
      <c r="F24" s="23">
        <v>0.008880902763791157</v>
      </c>
      <c r="G24" s="23">
        <v>0.015207638922032102</v>
      </c>
      <c r="H24" s="23">
        <v>0</v>
      </c>
      <c r="I24" s="22">
        <v>956.4763199999995</v>
      </c>
      <c r="J24" s="22">
        <v>643.4403500000001</v>
      </c>
      <c r="K24" s="23">
        <v>48.6503480858792</v>
      </c>
      <c r="L24" s="23"/>
      <c r="M24" s="22">
        <v>245.42108000000002</v>
      </c>
      <c r="N24" s="22">
        <v>225.16660000000002</v>
      </c>
      <c r="O24" s="23">
        <v>8.995330568565674</v>
      </c>
      <c r="P24" s="23">
        <v>0.0004301142166145327</v>
      </c>
      <c r="Q24" s="23">
        <v>0.00530992090922641</v>
      </c>
    </row>
    <row r="25" spans="1:17" s="20" customFormat="1" ht="12">
      <c r="A25" s="86">
        <v>11</v>
      </c>
      <c r="B25" s="87" t="s">
        <v>376</v>
      </c>
      <c r="C25" s="88">
        <v>21667.720100000017</v>
      </c>
      <c r="D25" s="88">
        <v>16327.635300000005</v>
      </c>
      <c r="E25" s="89">
        <v>32.70580645563543</v>
      </c>
      <c r="F25" s="89">
        <v>0.019644151757029247</v>
      </c>
      <c r="G25" s="89">
        <v>0.07134954712781581</v>
      </c>
      <c r="H25" s="89">
        <v>0</v>
      </c>
      <c r="I25" s="88">
        <v>32320.877510000006</v>
      </c>
      <c r="J25" s="88">
        <v>23606.00443</v>
      </c>
      <c r="K25" s="89">
        <v>36.91803543391949</v>
      </c>
      <c r="L25" s="89"/>
      <c r="M25" s="88">
        <v>1374.07997</v>
      </c>
      <c r="N25" s="88">
        <v>2232.951799999999</v>
      </c>
      <c r="O25" s="89">
        <v>-38.463518558707776</v>
      </c>
      <c r="P25" s="89">
        <v>-0.018238581505560233</v>
      </c>
      <c r="Q25" s="89">
        <v>0.029729540606912</v>
      </c>
    </row>
    <row r="26" spans="1:17" s="20" customFormat="1" ht="12">
      <c r="A26" s="21">
        <v>12</v>
      </c>
      <c r="B26" s="91" t="s">
        <v>377</v>
      </c>
      <c r="C26" s="22">
        <v>15514.273819999999</v>
      </c>
      <c r="D26" s="22">
        <v>13086.329580000005</v>
      </c>
      <c r="E26" s="23">
        <v>18.553286658091277</v>
      </c>
      <c r="F26" s="23">
        <v>0.008931488336695477</v>
      </c>
      <c r="G26" s="23">
        <v>0.05108688897425476</v>
      </c>
      <c r="H26" s="23">
        <v>0</v>
      </c>
      <c r="I26" s="22">
        <v>4268.528629999996</v>
      </c>
      <c r="J26" s="22">
        <v>3605.5253699999976</v>
      </c>
      <c r="K26" s="23">
        <v>18.388534040463544</v>
      </c>
      <c r="L26" s="23"/>
      <c r="M26" s="22">
        <v>1395.3576800000005</v>
      </c>
      <c r="N26" s="22">
        <v>3380.6658199999993</v>
      </c>
      <c r="O26" s="23">
        <v>-58.725359018182964</v>
      </c>
      <c r="P26" s="23">
        <v>-0.042159031255038615</v>
      </c>
      <c r="Q26" s="23">
        <v>0.03018990431010106</v>
      </c>
    </row>
    <row r="27" spans="1:17" s="20" customFormat="1" ht="12">
      <c r="A27" s="86">
        <v>13</v>
      </c>
      <c r="B27" s="87" t="s">
        <v>378</v>
      </c>
      <c r="C27" s="88">
        <v>430.2873000000001</v>
      </c>
      <c r="D27" s="88">
        <v>278.18861000000015</v>
      </c>
      <c r="E27" s="89">
        <v>54.67466478947497</v>
      </c>
      <c r="F27" s="89">
        <v>0.0005595135396361755</v>
      </c>
      <c r="G27" s="89">
        <v>0.0014168912948921933</v>
      </c>
      <c r="H27" s="89">
        <v>0</v>
      </c>
      <c r="I27" s="88">
        <v>35.64066</v>
      </c>
      <c r="J27" s="88">
        <v>21.44719</v>
      </c>
      <c r="K27" s="89">
        <v>66.17869287305236</v>
      </c>
      <c r="L27" s="89"/>
      <c r="M27" s="88">
        <v>49.130030000000005</v>
      </c>
      <c r="N27" s="88">
        <v>52.152689999999986</v>
      </c>
      <c r="O27" s="89">
        <v>-5.795789248838323</v>
      </c>
      <c r="P27" s="89">
        <v>-6.418772725797326E-05</v>
      </c>
      <c r="Q27" s="89">
        <v>0.0010629754117613731</v>
      </c>
    </row>
    <row r="28" spans="1:17" s="20" customFormat="1" ht="12">
      <c r="A28" s="21">
        <v>14</v>
      </c>
      <c r="B28" s="91" t="s">
        <v>379</v>
      </c>
      <c r="C28" s="22">
        <v>697.3210799999999</v>
      </c>
      <c r="D28" s="22">
        <v>1216.32976</v>
      </c>
      <c r="E28" s="23">
        <v>-42.670063420959146</v>
      </c>
      <c r="F28" s="23">
        <v>-0.001909236586118522</v>
      </c>
      <c r="G28" s="23">
        <v>0.0022962057397390595</v>
      </c>
      <c r="H28" s="23">
        <v>0</v>
      </c>
      <c r="I28" s="22">
        <v>813.0215999999998</v>
      </c>
      <c r="J28" s="22">
        <v>1264.62437</v>
      </c>
      <c r="K28" s="23">
        <v>-35.71042759519179</v>
      </c>
      <c r="L28" s="23"/>
      <c r="M28" s="22">
        <v>259.90510000000006</v>
      </c>
      <c r="N28" s="22">
        <v>317.64245</v>
      </c>
      <c r="O28" s="23">
        <v>-18.176836880586944</v>
      </c>
      <c r="P28" s="23">
        <v>-0.0012260820847856408</v>
      </c>
      <c r="Q28" s="23">
        <v>0.005623296600701869</v>
      </c>
    </row>
    <row r="29" spans="1:17" s="20" customFormat="1" ht="12">
      <c r="A29" s="86">
        <v>15</v>
      </c>
      <c r="B29" s="87" t="s">
        <v>380</v>
      </c>
      <c r="C29" s="88">
        <v>123083.53285999998</v>
      </c>
      <c r="D29" s="88">
        <v>163824.72009999983</v>
      </c>
      <c r="E29" s="89">
        <v>-24.868766578774636</v>
      </c>
      <c r="F29" s="89">
        <v>-0.14987141494533923</v>
      </c>
      <c r="G29" s="89">
        <v>0.40530126325808635</v>
      </c>
      <c r="H29" s="89">
        <v>0</v>
      </c>
      <c r="I29" s="88">
        <v>99377.21648999999</v>
      </c>
      <c r="J29" s="88">
        <v>122986.14822000002</v>
      </c>
      <c r="K29" s="89">
        <v>-19.19641526439865</v>
      </c>
      <c r="L29" s="89"/>
      <c r="M29" s="88">
        <v>14944.435680000004</v>
      </c>
      <c r="N29" s="88">
        <v>52257.68538000002</v>
      </c>
      <c r="O29" s="89">
        <v>-71.40241560388834</v>
      </c>
      <c r="P29" s="89">
        <v>-0.7923658945605097</v>
      </c>
      <c r="Q29" s="89">
        <v>0.32333722716003543</v>
      </c>
    </row>
    <row r="30" spans="1:17" s="20" customFormat="1" ht="12">
      <c r="A30" s="21">
        <v>16</v>
      </c>
      <c r="B30" s="91" t="s">
        <v>381</v>
      </c>
      <c r="C30" s="22">
        <v>24855.542480000004</v>
      </c>
      <c r="D30" s="22">
        <v>11265.19499</v>
      </c>
      <c r="E30" s="23">
        <v>120.64014428568719</v>
      </c>
      <c r="F30" s="23">
        <v>0.0499937470139652</v>
      </c>
      <c r="G30" s="23">
        <v>0.08184671443878339</v>
      </c>
      <c r="H30" s="23">
        <v>0</v>
      </c>
      <c r="I30" s="22">
        <v>3303.1880799999967</v>
      </c>
      <c r="J30" s="22">
        <v>1983.2216500000002</v>
      </c>
      <c r="K30" s="23">
        <v>66.55667711170842</v>
      </c>
      <c r="L30" s="23"/>
      <c r="M30" s="22">
        <v>3486.4232</v>
      </c>
      <c r="N30" s="22">
        <v>2469.98722</v>
      </c>
      <c r="O30" s="23">
        <v>41.15146717236862</v>
      </c>
      <c r="P30" s="23">
        <v>0.02158453661987496</v>
      </c>
      <c r="Q30" s="23">
        <v>0.07543211629617168</v>
      </c>
    </row>
    <row r="31" spans="1:17" s="20" customFormat="1" ht="12">
      <c r="A31" s="86">
        <v>17</v>
      </c>
      <c r="B31" s="87" t="s">
        <v>382</v>
      </c>
      <c r="C31" s="88">
        <v>368952.9053699992</v>
      </c>
      <c r="D31" s="88">
        <v>368128.4496899986</v>
      </c>
      <c r="E31" s="89">
        <v>0.22395869721421177</v>
      </c>
      <c r="F31" s="89">
        <v>0.0030328605446258853</v>
      </c>
      <c r="G31" s="89">
        <v>1.2149235170174322</v>
      </c>
      <c r="H31" s="89">
        <v>0</v>
      </c>
      <c r="I31" s="88">
        <v>397051.098659998</v>
      </c>
      <c r="J31" s="88">
        <v>416434.9499000005</v>
      </c>
      <c r="K31" s="89">
        <v>-4.654712877643242</v>
      </c>
      <c r="L31" s="89"/>
      <c r="M31" s="88">
        <v>51468.09761000007</v>
      </c>
      <c r="N31" s="88">
        <v>57961.74623999996</v>
      </c>
      <c r="O31" s="89">
        <v>-11.203335046380225</v>
      </c>
      <c r="P31" s="89">
        <v>-0.1378959417107936</v>
      </c>
      <c r="Q31" s="89">
        <v>1.113561751327332</v>
      </c>
    </row>
    <row r="32" spans="1:17" s="20" customFormat="1" ht="12">
      <c r="A32" s="21">
        <v>18</v>
      </c>
      <c r="B32" s="91" t="s">
        <v>383</v>
      </c>
      <c r="C32" s="22">
        <v>36481.86063999994</v>
      </c>
      <c r="D32" s="22">
        <v>42531.19092000007</v>
      </c>
      <c r="E32" s="23">
        <v>-14.22327978395606</v>
      </c>
      <c r="F32" s="23">
        <v>-0.022253197561341052</v>
      </c>
      <c r="G32" s="23">
        <v>0.12013097008042313</v>
      </c>
      <c r="H32" s="23">
        <v>0</v>
      </c>
      <c r="I32" s="22">
        <v>12791.459690000018</v>
      </c>
      <c r="J32" s="22">
        <v>12117.379040000007</v>
      </c>
      <c r="K32" s="23">
        <v>5.562924521671242</v>
      </c>
      <c r="L32" s="23"/>
      <c r="M32" s="22">
        <v>7187.549930000001</v>
      </c>
      <c r="N32" s="22">
        <v>6931.229389999996</v>
      </c>
      <c r="O32" s="23">
        <v>3.6980530520287047</v>
      </c>
      <c r="P32" s="23">
        <v>0.005443097441371801</v>
      </c>
      <c r="Q32" s="23">
        <v>0.15550954978853418</v>
      </c>
    </row>
    <row r="33" spans="1:17" s="20" customFormat="1" ht="12">
      <c r="A33" s="86">
        <v>19</v>
      </c>
      <c r="B33" s="87" t="s">
        <v>384</v>
      </c>
      <c r="C33" s="88">
        <v>48507.257010000045</v>
      </c>
      <c r="D33" s="88">
        <v>46580.447760000076</v>
      </c>
      <c r="E33" s="89">
        <v>4.136519382397552</v>
      </c>
      <c r="F33" s="89">
        <v>0.007088002294242035</v>
      </c>
      <c r="G33" s="89">
        <v>0.15972934873180633</v>
      </c>
      <c r="H33" s="89">
        <v>0</v>
      </c>
      <c r="I33" s="88">
        <v>16140.896740000006</v>
      </c>
      <c r="J33" s="88">
        <v>16557.012570000014</v>
      </c>
      <c r="K33" s="89">
        <v>-2.5132301388354095</v>
      </c>
      <c r="L33" s="89"/>
      <c r="M33" s="88">
        <v>7715.369090000004</v>
      </c>
      <c r="N33" s="88">
        <v>9070.569469999999</v>
      </c>
      <c r="O33" s="89">
        <v>-14.940631726400255</v>
      </c>
      <c r="P33" s="89">
        <v>-0.02877837149111777</v>
      </c>
      <c r="Q33" s="89">
        <v>0.16692942453594517</v>
      </c>
    </row>
    <row r="34" spans="1:17" s="20" customFormat="1" ht="12">
      <c r="A34" s="21">
        <v>20</v>
      </c>
      <c r="B34" s="91" t="s">
        <v>385</v>
      </c>
      <c r="C34" s="22">
        <v>22547.37033999995</v>
      </c>
      <c r="D34" s="22">
        <v>30490.20888999991</v>
      </c>
      <c r="E34" s="23">
        <v>-26.05045632404647</v>
      </c>
      <c r="F34" s="23">
        <v>-0.02921869814834794</v>
      </c>
      <c r="G34" s="23">
        <v>0.07424614381474043</v>
      </c>
      <c r="H34" s="23">
        <v>0</v>
      </c>
      <c r="I34" s="22">
        <v>9608.388319999985</v>
      </c>
      <c r="J34" s="22">
        <v>13699.76281000001</v>
      </c>
      <c r="K34" s="23">
        <v>-29.864564421608563</v>
      </c>
      <c r="L34" s="23"/>
      <c r="M34" s="22">
        <v>3918.346190000001</v>
      </c>
      <c r="N34" s="22">
        <v>6175.56638</v>
      </c>
      <c r="O34" s="23">
        <v>-36.550820622868905</v>
      </c>
      <c r="P34" s="23">
        <v>-0.04793322236603242</v>
      </c>
      <c r="Q34" s="23">
        <v>0.08477718525184816</v>
      </c>
    </row>
    <row r="35" spans="1:17" s="20" customFormat="1" ht="12">
      <c r="A35" s="86">
        <v>21</v>
      </c>
      <c r="B35" s="87" t="s">
        <v>386</v>
      </c>
      <c r="C35" s="88">
        <v>179105.70802000002</v>
      </c>
      <c r="D35" s="88">
        <v>186107.90523999988</v>
      </c>
      <c r="E35" s="89">
        <v>-3.762439435858464</v>
      </c>
      <c r="F35" s="89">
        <v>-0.025758434551886738</v>
      </c>
      <c r="G35" s="89">
        <v>0.5897764553103029</v>
      </c>
      <c r="H35" s="89">
        <v>0</v>
      </c>
      <c r="I35" s="88">
        <v>20198.859190000057</v>
      </c>
      <c r="J35" s="88">
        <v>27038.398010000055</v>
      </c>
      <c r="K35" s="89">
        <v>-25.295651086541515</v>
      </c>
      <c r="L35" s="89"/>
      <c r="M35" s="88">
        <v>31688.848170000005</v>
      </c>
      <c r="N35" s="88">
        <v>39697.76581000002</v>
      </c>
      <c r="O35" s="89">
        <v>-20.17473144038382</v>
      </c>
      <c r="P35" s="89">
        <v>-0.17007345222681192</v>
      </c>
      <c r="Q35" s="89">
        <v>0.6856186823364321</v>
      </c>
    </row>
    <row r="36" spans="1:17" s="20" customFormat="1" ht="12">
      <c r="A36" s="21">
        <v>22</v>
      </c>
      <c r="B36" s="91" t="s">
        <v>387</v>
      </c>
      <c r="C36" s="22">
        <v>14806.174090000006</v>
      </c>
      <c r="D36" s="22">
        <v>17323.862759999996</v>
      </c>
      <c r="E36" s="23">
        <v>-14.533067508553682</v>
      </c>
      <c r="F36" s="23">
        <v>-0.009261624143203275</v>
      </c>
      <c r="G36" s="23">
        <v>0.04875519026190024</v>
      </c>
      <c r="H36" s="23">
        <v>0</v>
      </c>
      <c r="I36" s="22">
        <v>14333.006120000033</v>
      </c>
      <c r="J36" s="22">
        <v>22084.442209999957</v>
      </c>
      <c r="K36" s="23">
        <v>-35.09908023164846</v>
      </c>
      <c r="L36" s="23"/>
      <c r="M36" s="22">
        <v>2921.3959799999984</v>
      </c>
      <c r="N36" s="22">
        <v>2975.793660000001</v>
      </c>
      <c r="O36" s="23">
        <v>-1.828005776448982</v>
      </c>
      <c r="P36" s="23">
        <v>-0.0011551624884395529</v>
      </c>
      <c r="Q36" s="23">
        <v>0.06320720941465979</v>
      </c>
    </row>
    <row r="37" spans="1:17" s="20" customFormat="1" ht="12">
      <c r="A37" s="86">
        <v>23</v>
      </c>
      <c r="B37" s="87" t="s">
        <v>388</v>
      </c>
      <c r="C37" s="88">
        <v>13350.01027</v>
      </c>
      <c r="D37" s="88">
        <v>12642.79597</v>
      </c>
      <c r="E37" s="89">
        <v>5.5938124895643755</v>
      </c>
      <c r="F37" s="89">
        <v>0.0026015738615126874</v>
      </c>
      <c r="G37" s="89">
        <v>0.043960194359174386</v>
      </c>
      <c r="H37" s="89">
        <v>0</v>
      </c>
      <c r="I37" s="88">
        <v>34103.22376000001</v>
      </c>
      <c r="J37" s="88">
        <v>13327.107709999998</v>
      </c>
      <c r="K37" s="89">
        <v>155.89366051578205</v>
      </c>
      <c r="L37" s="89"/>
      <c r="M37" s="88">
        <v>1856.0727200000001</v>
      </c>
      <c r="N37" s="88">
        <v>2370.67398</v>
      </c>
      <c r="O37" s="89">
        <v>-21.706960313454825</v>
      </c>
      <c r="P37" s="89">
        <v>-0.01092782030512516</v>
      </c>
      <c r="Q37" s="89">
        <v>0.04015791693595651</v>
      </c>
    </row>
    <row r="38" spans="1:17" s="20" customFormat="1" ht="12">
      <c r="A38" s="21">
        <v>24</v>
      </c>
      <c r="B38" s="91" t="s">
        <v>389</v>
      </c>
      <c r="C38" s="22">
        <v>18870.779649999993</v>
      </c>
      <c r="D38" s="22">
        <v>17533.350369999996</v>
      </c>
      <c r="E38" s="23">
        <v>7.627916238349812</v>
      </c>
      <c r="F38" s="23">
        <v>0.0049198963545699186</v>
      </c>
      <c r="G38" s="23">
        <v>0.062139513329614274</v>
      </c>
      <c r="H38" s="23">
        <v>0</v>
      </c>
      <c r="I38" s="22">
        <v>3838.23736</v>
      </c>
      <c r="J38" s="22">
        <v>3100.4216999999994</v>
      </c>
      <c r="K38" s="23">
        <v>23.79726796519328</v>
      </c>
      <c r="L38" s="23"/>
      <c r="M38" s="22">
        <v>5862.611570000001</v>
      </c>
      <c r="N38" s="22">
        <v>3131.58381</v>
      </c>
      <c r="O38" s="23">
        <v>87.20915439909625</v>
      </c>
      <c r="P38" s="23">
        <v>0.0579947678511096</v>
      </c>
      <c r="Q38" s="23">
        <v>0.12684323513781165</v>
      </c>
    </row>
    <row r="39" spans="1:17" s="20" customFormat="1" ht="12">
      <c r="A39" s="86">
        <v>25</v>
      </c>
      <c r="B39" s="87" t="s">
        <v>390</v>
      </c>
      <c r="C39" s="88">
        <v>13366.43038</v>
      </c>
      <c r="D39" s="88">
        <v>25564.25945999998</v>
      </c>
      <c r="E39" s="89">
        <v>-47.714384604356496</v>
      </c>
      <c r="F39" s="89">
        <v>-0.0448711985910455</v>
      </c>
      <c r="G39" s="89">
        <v>0.04401426407241057</v>
      </c>
      <c r="H39" s="89">
        <v>0</v>
      </c>
      <c r="I39" s="88">
        <v>116667.91022000002</v>
      </c>
      <c r="J39" s="88">
        <v>259683.83771000005</v>
      </c>
      <c r="K39" s="89">
        <v>-55.07309532667642</v>
      </c>
      <c r="L39" s="89"/>
      <c r="M39" s="88">
        <v>2808.4116399999984</v>
      </c>
      <c r="N39" s="88">
        <v>3931.34038</v>
      </c>
      <c r="O39" s="89">
        <v>-28.563508408295124</v>
      </c>
      <c r="P39" s="89">
        <v>-0.023845964710969867</v>
      </c>
      <c r="Q39" s="89">
        <v>0.06076268464367782</v>
      </c>
    </row>
    <row r="40" spans="1:17" s="20" customFormat="1" ht="12">
      <c r="A40" s="21">
        <v>26</v>
      </c>
      <c r="B40" s="91" t="s">
        <v>391</v>
      </c>
      <c r="C40" s="22">
        <v>15782.339390000008</v>
      </c>
      <c r="D40" s="22">
        <v>19946.85784</v>
      </c>
      <c r="E40" s="23">
        <v>-20.878067530259152</v>
      </c>
      <c r="F40" s="23">
        <v>-0.015319687887118924</v>
      </c>
      <c r="G40" s="23">
        <v>0.05196960099618366</v>
      </c>
      <c r="H40" s="23">
        <v>0</v>
      </c>
      <c r="I40" s="22">
        <v>2404.88105</v>
      </c>
      <c r="J40" s="22">
        <v>3316.0868999999993</v>
      </c>
      <c r="K40" s="23">
        <v>-27.47834654152156</v>
      </c>
      <c r="L40" s="23"/>
      <c r="M40" s="22">
        <v>1645.50192</v>
      </c>
      <c r="N40" s="22">
        <v>3245.8443600000005</v>
      </c>
      <c r="O40" s="23">
        <v>-49.304349269537994</v>
      </c>
      <c r="P40" s="23">
        <v>-0.03398408820644075</v>
      </c>
      <c r="Q40" s="23">
        <v>0.03560201532476429</v>
      </c>
    </row>
    <row r="41" spans="1:17" s="20" customFormat="1" ht="12">
      <c r="A41" s="86">
        <v>27</v>
      </c>
      <c r="B41" s="87" t="s">
        <v>392</v>
      </c>
      <c r="C41" s="88">
        <v>20099634.557390016</v>
      </c>
      <c r="D41" s="88">
        <v>17154828.627009932</v>
      </c>
      <c r="E41" s="89">
        <v>17.16604691546464</v>
      </c>
      <c r="F41" s="89">
        <v>10.8328269602359</v>
      </c>
      <c r="G41" s="89">
        <v>66.18600464127157</v>
      </c>
      <c r="H41" s="89">
        <v>0</v>
      </c>
      <c r="I41" s="88">
        <v>62278776.08564988</v>
      </c>
      <c r="J41" s="88">
        <v>58464994.64726006</v>
      </c>
      <c r="K41" s="89">
        <v>6.523187868911484</v>
      </c>
      <c r="L41" s="89"/>
      <c r="M41" s="88">
        <v>2924486.2272200002</v>
      </c>
      <c r="N41" s="88">
        <v>3011054.3743300056</v>
      </c>
      <c r="O41" s="89">
        <v>-2.875011087412449</v>
      </c>
      <c r="P41" s="89">
        <v>-1.8383187708591637</v>
      </c>
      <c r="Q41" s="89">
        <v>63.27406988291364</v>
      </c>
    </row>
    <row r="42" spans="1:17" s="20" customFormat="1" ht="12">
      <c r="A42" s="21">
        <v>28</v>
      </c>
      <c r="B42" s="91" t="s">
        <v>393</v>
      </c>
      <c r="C42" s="22">
        <v>66973.07019000003</v>
      </c>
      <c r="D42" s="22">
        <v>61521.83057</v>
      </c>
      <c r="E42" s="23">
        <v>8.860659004282338</v>
      </c>
      <c r="F42" s="23">
        <v>0.020053048288523577</v>
      </c>
      <c r="G42" s="23">
        <v>0.2205353496243437</v>
      </c>
      <c r="H42" s="23">
        <v>0</v>
      </c>
      <c r="I42" s="22">
        <v>55540.90216999999</v>
      </c>
      <c r="J42" s="22">
        <v>86955.73439999997</v>
      </c>
      <c r="K42" s="23">
        <v>-36.12738417628728</v>
      </c>
      <c r="L42" s="23"/>
      <c r="M42" s="22">
        <v>7797.541419999998</v>
      </c>
      <c r="N42" s="22">
        <v>10328.23076</v>
      </c>
      <c r="O42" s="23">
        <v>-24.502641341061615</v>
      </c>
      <c r="P42" s="23">
        <v>-0.05374047928995708</v>
      </c>
      <c r="Q42" s="23">
        <v>0.16870730186101776</v>
      </c>
    </row>
    <row r="43" spans="1:17" s="20" customFormat="1" ht="12">
      <c r="A43" s="86">
        <v>29</v>
      </c>
      <c r="B43" s="87" t="s">
        <v>394</v>
      </c>
      <c r="C43" s="88">
        <v>103427.21216999994</v>
      </c>
      <c r="D43" s="88">
        <v>93818.04232999978</v>
      </c>
      <c r="E43" s="89">
        <v>10.242347422045366</v>
      </c>
      <c r="F43" s="89">
        <v>0.035348500569884436</v>
      </c>
      <c r="G43" s="89">
        <v>0.34057504504232594</v>
      </c>
      <c r="H43" s="89">
        <v>0</v>
      </c>
      <c r="I43" s="88">
        <v>56927.205369999974</v>
      </c>
      <c r="J43" s="88">
        <v>52324.12031000002</v>
      </c>
      <c r="K43" s="89">
        <v>8.797252648928389</v>
      </c>
      <c r="L43" s="89"/>
      <c r="M43" s="88">
        <v>18785.110130000012</v>
      </c>
      <c r="N43" s="88">
        <v>12943.807929999995</v>
      </c>
      <c r="O43" s="89">
        <v>45.1281588199526</v>
      </c>
      <c r="P43" s="89">
        <v>0.1240430324432794</v>
      </c>
      <c r="Q43" s="89">
        <v>0.40643390967641374</v>
      </c>
    </row>
    <row r="44" spans="1:17" s="20" customFormat="1" ht="12">
      <c r="A44" s="21">
        <v>30</v>
      </c>
      <c r="B44" s="91" t="s">
        <v>395</v>
      </c>
      <c r="C44" s="22">
        <v>216365.16420000003</v>
      </c>
      <c r="D44" s="22">
        <v>196967.2212399995</v>
      </c>
      <c r="E44" s="23">
        <v>9.848310210136257</v>
      </c>
      <c r="F44" s="23">
        <v>0.07135769366067872</v>
      </c>
      <c r="G44" s="23">
        <v>0.7124679665723344</v>
      </c>
      <c r="H44" s="23">
        <v>0</v>
      </c>
      <c r="I44" s="22">
        <v>18498.54032999996</v>
      </c>
      <c r="J44" s="22">
        <v>12983.004780000123</v>
      </c>
      <c r="K44" s="23">
        <v>42.48273526399937</v>
      </c>
      <c r="L44" s="23"/>
      <c r="M44" s="22">
        <v>40872.37524000006</v>
      </c>
      <c r="N44" s="22">
        <v>38850.355070000034</v>
      </c>
      <c r="O44" s="23">
        <v>5.204637554423308</v>
      </c>
      <c r="P44" s="23">
        <v>0.04293862994252844</v>
      </c>
      <c r="Q44" s="23">
        <v>0.8843131156322194</v>
      </c>
    </row>
    <row r="45" spans="1:17" s="20" customFormat="1" ht="12">
      <c r="A45" s="86">
        <v>31</v>
      </c>
      <c r="B45" s="87" t="s">
        <v>396</v>
      </c>
      <c r="C45" s="88">
        <v>34235.48052999999</v>
      </c>
      <c r="D45" s="88">
        <v>44426.33198999998</v>
      </c>
      <c r="E45" s="89">
        <v>-22.938764024664167</v>
      </c>
      <c r="F45" s="89">
        <v>-0.03748828719228996</v>
      </c>
      <c r="G45" s="89">
        <v>0.1127338741798983</v>
      </c>
      <c r="H45" s="89">
        <v>0</v>
      </c>
      <c r="I45" s="88">
        <v>50027.58681999999</v>
      </c>
      <c r="J45" s="88">
        <v>107705.57273</v>
      </c>
      <c r="K45" s="89">
        <v>-53.55153354468403</v>
      </c>
      <c r="L45" s="89"/>
      <c r="M45" s="88">
        <v>3505.4832300000003</v>
      </c>
      <c r="N45" s="88">
        <v>6062.94976</v>
      </c>
      <c r="O45" s="89">
        <v>-42.18188557115802</v>
      </c>
      <c r="P45" s="89">
        <v>-0.054309106581301385</v>
      </c>
      <c r="Q45" s="89">
        <v>0.07584449836142657</v>
      </c>
    </row>
    <row r="46" spans="1:17" s="20" customFormat="1" ht="12">
      <c r="A46" s="21">
        <v>32</v>
      </c>
      <c r="B46" s="91" t="s">
        <v>397</v>
      </c>
      <c r="C46" s="22">
        <v>91189.14342999985</v>
      </c>
      <c r="D46" s="22">
        <v>91906.03099999994</v>
      </c>
      <c r="E46" s="23">
        <v>-0.7800223360750874</v>
      </c>
      <c r="F46" s="23">
        <v>-0.0026371581623216424</v>
      </c>
      <c r="G46" s="23">
        <v>0.30027635841132755</v>
      </c>
      <c r="H46" s="23">
        <v>0</v>
      </c>
      <c r="I46" s="22">
        <v>12868.960680000013</v>
      </c>
      <c r="J46" s="22">
        <v>13818.991269999979</v>
      </c>
      <c r="K46" s="23">
        <v>-6.874818656716375</v>
      </c>
      <c r="L46" s="23"/>
      <c r="M46" s="22">
        <v>12918.161210000002</v>
      </c>
      <c r="N46" s="22">
        <v>13275.509009999994</v>
      </c>
      <c r="O46" s="23">
        <v>-2.691782286696609</v>
      </c>
      <c r="P46" s="23">
        <v>-0.007588462851474013</v>
      </c>
      <c r="Q46" s="23">
        <v>0.27949683180326873</v>
      </c>
    </row>
    <row r="47" spans="1:17" s="20" customFormat="1" ht="12">
      <c r="A47" s="86">
        <v>33</v>
      </c>
      <c r="B47" s="87" t="s">
        <v>398</v>
      </c>
      <c r="C47" s="88">
        <v>241151.70824999808</v>
      </c>
      <c r="D47" s="88">
        <v>249455.1117000027</v>
      </c>
      <c r="E47" s="89">
        <v>-3.3286162762582996</v>
      </c>
      <c r="F47" s="89">
        <v>-0.030545080009165854</v>
      </c>
      <c r="G47" s="89">
        <v>0.7940874763624307</v>
      </c>
      <c r="H47" s="89">
        <v>0</v>
      </c>
      <c r="I47" s="88">
        <v>34253.98266000012</v>
      </c>
      <c r="J47" s="88">
        <v>38662.75015999961</v>
      </c>
      <c r="K47" s="89">
        <v>-11.403139926038664</v>
      </c>
      <c r="L47" s="89"/>
      <c r="M47" s="88">
        <v>38275.7693999999</v>
      </c>
      <c r="N47" s="88">
        <v>50629.56756000021</v>
      </c>
      <c r="O47" s="89">
        <v>-24.400362782794925</v>
      </c>
      <c r="P47" s="89">
        <v>-0.26233920682251954</v>
      </c>
      <c r="Q47" s="89">
        <v>0.8281330530115338</v>
      </c>
    </row>
    <row r="48" spans="1:17" s="20" customFormat="1" ht="12">
      <c r="A48" s="21">
        <v>34</v>
      </c>
      <c r="B48" s="91" t="s">
        <v>399</v>
      </c>
      <c r="C48" s="22">
        <v>73239.26507000011</v>
      </c>
      <c r="D48" s="22">
        <v>71364.03915000011</v>
      </c>
      <c r="E48" s="23">
        <v>2.6276902797758668</v>
      </c>
      <c r="F48" s="23">
        <v>0.00689824673780361</v>
      </c>
      <c r="G48" s="23">
        <v>0.24116927718290784</v>
      </c>
      <c r="H48" s="23">
        <v>0</v>
      </c>
      <c r="I48" s="22">
        <v>35304.64728000001</v>
      </c>
      <c r="J48" s="22">
        <v>33901.11638999998</v>
      </c>
      <c r="K48" s="23">
        <v>4.140072774753922</v>
      </c>
      <c r="L48" s="23"/>
      <c r="M48" s="22">
        <v>10626.190150000008</v>
      </c>
      <c r="N48" s="22">
        <v>10989.597089999988</v>
      </c>
      <c r="O48" s="23">
        <v>-3.3068267837650156</v>
      </c>
      <c r="P48" s="23">
        <v>-0.007717131780740658</v>
      </c>
      <c r="Q48" s="23">
        <v>0.22990783539417547</v>
      </c>
    </row>
    <row r="49" spans="1:17" s="20" customFormat="1" ht="12">
      <c r="A49" s="86">
        <v>35</v>
      </c>
      <c r="B49" s="87" t="s">
        <v>400</v>
      </c>
      <c r="C49" s="88">
        <v>28619.99465999999</v>
      </c>
      <c r="D49" s="88">
        <v>27461.169519999985</v>
      </c>
      <c r="E49" s="89">
        <v>4.219868127451861</v>
      </c>
      <c r="F49" s="89">
        <v>0.004262879291733476</v>
      </c>
      <c r="G49" s="89">
        <v>0.09424266366591585</v>
      </c>
      <c r="H49" s="89">
        <v>0</v>
      </c>
      <c r="I49" s="88">
        <v>5619.094510000002</v>
      </c>
      <c r="J49" s="88">
        <v>6964.786109999999</v>
      </c>
      <c r="K49" s="89">
        <v>-19.321362906864593</v>
      </c>
      <c r="L49" s="89"/>
      <c r="M49" s="88">
        <v>4775.60121</v>
      </c>
      <c r="N49" s="88">
        <v>4129.377510000002</v>
      </c>
      <c r="O49" s="89">
        <v>15.649421696976251</v>
      </c>
      <c r="P49" s="89">
        <v>0.013722889972156479</v>
      </c>
      <c r="Q49" s="89">
        <v>0.10332472140985585</v>
      </c>
    </row>
    <row r="50" spans="1:17" s="20" customFormat="1" ht="12">
      <c r="A50" s="21">
        <v>36</v>
      </c>
      <c r="B50" s="91" t="s">
        <v>401</v>
      </c>
      <c r="C50" s="22">
        <v>902.70352</v>
      </c>
      <c r="D50" s="22">
        <v>571.2978</v>
      </c>
      <c r="E50" s="23">
        <v>58.00927642290937</v>
      </c>
      <c r="F50" s="23">
        <v>0.0012191162688703985</v>
      </c>
      <c r="G50" s="23">
        <v>0.002972508738595215</v>
      </c>
      <c r="H50" s="23">
        <v>0</v>
      </c>
      <c r="I50" s="22">
        <v>239.08818</v>
      </c>
      <c r="J50" s="22">
        <v>158.42572</v>
      </c>
      <c r="K50" s="23">
        <v>50.91500294270399</v>
      </c>
      <c r="L50" s="23"/>
      <c r="M50" s="22">
        <v>184.7</v>
      </c>
      <c r="N50" s="22">
        <v>244.41989999999998</v>
      </c>
      <c r="O50" s="23">
        <v>-24.43332150941884</v>
      </c>
      <c r="P50" s="23">
        <v>-0.0012681825455305809</v>
      </c>
      <c r="Q50" s="23">
        <v>0.003996161992010295</v>
      </c>
    </row>
    <row r="51" spans="1:17" s="20" customFormat="1" ht="12">
      <c r="A51" s="86">
        <v>37</v>
      </c>
      <c r="B51" s="87" t="s">
        <v>403</v>
      </c>
      <c r="C51" s="88">
        <v>293.05183</v>
      </c>
      <c r="D51" s="88">
        <v>526.88486</v>
      </c>
      <c r="E51" s="89">
        <v>-44.380290221282884</v>
      </c>
      <c r="F51" s="89">
        <v>-0.0008601832553531663</v>
      </c>
      <c r="G51" s="89">
        <v>0.0009649891755560224</v>
      </c>
      <c r="H51" s="89">
        <v>0</v>
      </c>
      <c r="I51" s="88">
        <v>51.813919999999996</v>
      </c>
      <c r="J51" s="88">
        <v>68.88229</v>
      </c>
      <c r="K51" s="89">
        <v>-24.77903972124039</v>
      </c>
      <c r="L51" s="89"/>
      <c r="M51" s="88">
        <v>43.24757999999999</v>
      </c>
      <c r="N51" s="88">
        <v>80.14993000000001</v>
      </c>
      <c r="O51" s="89">
        <v>-46.04164969326862</v>
      </c>
      <c r="P51" s="89">
        <v>-0.0007836402297904122</v>
      </c>
      <c r="Q51" s="89">
        <v>0.0009357029531262835</v>
      </c>
    </row>
    <row r="52" spans="1:17" s="20" customFormat="1" ht="12">
      <c r="A52" s="21">
        <v>38</v>
      </c>
      <c r="B52" s="91" t="s">
        <v>404</v>
      </c>
      <c r="C52" s="22">
        <v>173024.4214399996</v>
      </c>
      <c r="D52" s="22">
        <v>161475.4085000002</v>
      </c>
      <c r="E52" s="23">
        <v>7.1521806616141115</v>
      </c>
      <c r="F52" s="23">
        <v>0.04248444946740214</v>
      </c>
      <c r="G52" s="23">
        <v>0.5697514115385083</v>
      </c>
      <c r="H52" s="23">
        <v>0</v>
      </c>
      <c r="I52" s="22">
        <v>66600.76540999998</v>
      </c>
      <c r="J52" s="22">
        <v>62744.35252999986</v>
      </c>
      <c r="K52" s="23">
        <v>6.14623105427099</v>
      </c>
      <c r="L52" s="23"/>
      <c r="M52" s="22">
        <v>29003.390559999996</v>
      </c>
      <c r="N52" s="22">
        <v>23794.74656000001</v>
      </c>
      <c r="O52" s="23">
        <v>21.889890639793318</v>
      </c>
      <c r="P52" s="23">
        <v>0.11060821278472611</v>
      </c>
      <c r="Q52" s="23">
        <v>0.627516226287505</v>
      </c>
    </row>
    <row r="53" spans="1:17" s="20" customFormat="1" ht="12">
      <c r="A53" s="86">
        <v>39</v>
      </c>
      <c r="B53" s="87" t="s">
        <v>405</v>
      </c>
      <c r="C53" s="88">
        <v>772890.4345699968</v>
      </c>
      <c r="D53" s="88">
        <v>726513.2292399977</v>
      </c>
      <c r="E53" s="89">
        <v>6.383532117992412</v>
      </c>
      <c r="F53" s="89">
        <v>0.1706041933209386</v>
      </c>
      <c r="G53" s="89">
        <v>2.545047759131335</v>
      </c>
      <c r="H53" s="89">
        <v>0</v>
      </c>
      <c r="I53" s="88">
        <v>389861.3126899948</v>
      </c>
      <c r="J53" s="88">
        <v>338949.7891000023</v>
      </c>
      <c r="K53" s="89">
        <v>15.020373290443834</v>
      </c>
      <c r="L53" s="89"/>
      <c r="M53" s="88">
        <v>128289.09838000001</v>
      </c>
      <c r="N53" s="88">
        <v>126505.16013000024</v>
      </c>
      <c r="O53" s="89">
        <v>1.410170342590411</v>
      </c>
      <c r="P53" s="89">
        <v>0.037882838902176336</v>
      </c>
      <c r="Q53" s="89">
        <v>2.775657926017464</v>
      </c>
    </row>
    <row r="54" spans="1:17" s="20" customFormat="1" ht="12">
      <c r="A54" s="21">
        <v>40</v>
      </c>
      <c r="B54" s="91" t="s">
        <v>406</v>
      </c>
      <c r="C54" s="22">
        <v>79393.46660999999</v>
      </c>
      <c r="D54" s="22">
        <v>90392.57038000015</v>
      </c>
      <c r="E54" s="23">
        <v>-12.168150240402694</v>
      </c>
      <c r="F54" s="23">
        <v>-0.04046154166862579</v>
      </c>
      <c r="G54" s="23">
        <v>0.2614344223290415</v>
      </c>
      <c r="H54" s="23">
        <v>0</v>
      </c>
      <c r="I54" s="22">
        <v>12358.690990000025</v>
      </c>
      <c r="J54" s="22">
        <v>15107.205049999988</v>
      </c>
      <c r="K54" s="23">
        <v>-18.193398784906044</v>
      </c>
      <c r="L54" s="23"/>
      <c r="M54" s="22">
        <v>8812.770470000001</v>
      </c>
      <c r="N54" s="22">
        <v>17375.54501999998</v>
      </c>
      <c r="O54" s="23">
        <v>-49.28060984644721</v>
      </c>
      <c r="P54" s="23">
        <v>-0.18183488628787797</v>
      </c>
      <c r="Q54" s="23">
        <v>0.19067275796710725</v>
      </c>
    </row>
    <row r="55" spans="1:17" s="20" customFormat="1" ht="12">
      <c r="A55" s="86">
        <v>41</v>
      </c>
      <c r="B55" s="87" t="s">
        <v>407</v>
      </c>
      <c r="C55" s="88">
        <v>75203.02703000006</v>
      </c>
      <c r="D55" s="88">
        <v>79586.90021999994</v>
      </c>
      <c r="E55" s="89">
        <v>-5.508284878392875</v>
      </c>
      <c r="F55" s="89">
        <v>-0.016126610990883403</v>
      </c>
      <c r="G55" s="89">
        <v>0.2476357409301864</v>
      </c>
      <c r="H55" s="89">
        <v>0</v>
      </c>
      <c r="I55" s="88">
        <v>21280.901610000015</v>
      </c>
      <c r="J55" s="88">
        <v>23760.516399999982</v>
      </c>
      <c r="K55" s="89">
        <v>-10.43586237039852</v>
      </c>
      <c r="L55" s="89"/>
      <c r="M55" s="88">
        <v>13376.146160000002</v>
      </c>
      <c r="N55" s="88">
        <v>13726.178069999994</v>
      </c>
      <c r="O55" s="89">
        <v>-2.550104684748511</v>
      </c>
      <c r="P55" s="89">
        <v>-0.007433106194764587</v>
      </c>
      <c r="Q55" s="89">
        <v>0.289405776308427</v>
      </c>
    </row>
    <row r="56" spans="1:17" s="20" customFormat="1" ht="12">
      <c r="A56" s="21">
        <v>42</v>
      </c>
      <c r="B56" s="91" t="s">
        <v>408</v>
      </c>
      <c r="C56" s="22">
        <v>37537.63930000018</v>
      </c>
      <c r="D56" s="22">
        <v>38658.19881999991</v>
      </c>
      <c r="E56" s="23">
        <v>-2.8986335478724095</v>
      </c>
      <c r="F56" s="23">
        <v>-0.004122114552124446</v>
      </c>
      <c r="G56" s="23">
        <v>0.12360753932308327</v>
      </c>
      <c r="H56" s="23">
        <v>0</v>
      </c>
      <c r="I56" s="22">
        <v>2995.1993499999926</v>
      </c>
      <c r="J56" s="22">
        <v>3110.047019999992</v>
      </c>
      <c r="K56" s="23">
        <v>-3.6927952941367304</v>
      </c>
      <c r="L56" s="23"/>
      <c r="M56" s="22">
        <v>7796.7381099999975</v>
      </c>
      <c r="N56" s="22">
        <v>6275.654929999994</v>
      </c>
      <c r="O56" s="23">
        <v>24.237839667197967</v>
      </c>
      <c r="P56" s="23">
        <v>0.032300977382349175</v>
      </c>
      <c r="Q56" s="23">
        <v>0.16868992147720724</v>
      </c>
    </row>
    <row r="57" spans="1:17" s="20" customFormat="1" ht="12">
      <c r="A57" s="86">
        <v>43</v>
      </c>
      <c r="B57" s="87" t="s">
        <v>409</v>
      </c>
      <c r="C57" s="88">
        <v>1919.4238899999996</v>
      </c>
      <c r="D57" s="88">
        <v>1791.7133299999998</v>
      </c>
      <c r="E57" s="89">
        <v>7.127845613561393</v>
      </c>
      <c r="F57" s="89">
        <v>0.00046979883570672475</v>
      </c>
      <c r="G57" s="89">
        <v>0.0063204630974446835</v>
      </c>
      <c r="H57" s="89">
        <v>0</v>
      </c>
      <c r="I57" s="88">
        <v>102.54217</v>
      </c>
      <c r="J57" s="88">
        <v>80.96556</v>
      </c>
      <c r="K57" s="89">
        <v>26.649120934876503</v>
      </c>
      <c r="L57" s="89"/>
      <c r="M57" s="88">
        <v>464.7792</v>
      </c>
      <c r="N57" s="88">
        <v>549.5653</v>
      </c>
      <c r="O57" s="89">
        <v>-15.42784815562409</v>
      </c>
      <c r="P57" s="89">
        <v>-0.0018004760912796295</v>
      </c>
      <c r="Q57" s="89">
        <v>0.010055944633010024</v>
      </c>
    </row>
    <row r="58" spans="1:17" s="20" customFormat="1" ht="12">
      <c r="A58" s="21">
        <v>44</v>
      </c>
      <c r="B58" s="91" t="s">
        <v>410</v>
      </c>
      <c r="C58" s="22">
        <v>18808.887280000003</v>
      </c>
      <c r="D58" s="22">
        <v>15647.247430000007</v>
      </c>
      <c r="E58" s="23">
        <v>20.205725410453194</v>
      </c>
      <c r="F58" s="23">
        <v>0.011630476919480935</v>
      </c>
      <c r="G58" s="23">
        <v>0.061935708196919834</v>
      </c>
      <c r="H58" s="23">
        <v>0</v>
      </c>
      <c r="I58" s="22">
        <v>34642.68782999997</v>
      </c>
      <c r="J58" s="22">
        <v>25386.28011999999</v>
      </c>
      <c r="K58" s="23">
        <v>36.46224522161299</v>
      </c>
      <c r="L58" s="23"/>
      <c r="M58" s="22">
        <v>3428.081429999999</v>
      </c>
      <c r="N58" s="22">
        <v>2890.2080599999986</v>
      </c>
      <c r="O58" s="23">
        <v>18.61019548883276</v>
      </c>
      <c r="P58" s="23">
        <v>0.011422015434381379</v>
      </c>
      <c r="Q58" s="23">
        <v>0.07416983603726203</v>
      </c>
    </row>
    <row r="59" spans="1:17" s="20" customFormat="1" ht="12">
      <c r="A59" s="86">
        <v>45</v>
      </c>
      <c r="B59" s="87" t="s">
        <v>411</v>
      </c>
      <c r="C59" s="88">
        <v>74.53910000000002</v>
      </c>
      <c r="D59" s="88">
        <v>92.37362000000002</v>
      </c>
      <c r="E59" s="89">
        <v>-19.306940661197423</v>
      </c>
      <c r="F59" s="89">
        <v>-6.560645205367758E-05</v>
      </c>
      <c r="G59" s="89">
        <v>0.0002454494983214673</v>
      </c>
      <c r="H59" s="89">
        <v>0</v>
      </c>
      <c r="I59" s="88">
        <v>6.951889999999999</v>
      </c>
      <c r="J59" s="88">
        <v>9.629850000000001</v>
      </c>
      <c r="K59" s="89">
        <v>-27.80894821830041</v>
      </c>
      <c r="L59" s="89"/>
      <c r="M59" s="88">
        <v>5.16161</v>
      </c>
      <c r="N59" s="88">
        <v>22.30771</v>
      </c>
      <c r="O59" s="89">
        <v>-76.86176662687475</v>
      </c>
      <c r="P59" s="89">
        <v>-0.0003641061814223046</v>
      </c>
      <c r="Q59" s="89">
        <v>0.0001116763925261519</v>
      </c>
    </row>
    <row r="60" spans="1:17" s="20" customFormat="1" ht="12">
      <c r="A60" s="21">
        <v>46</v>
      </c>
      <c r="B60" s="91" t="s">
        <v>412</v>
      </c>
      <c r="C60" s="22">
        <v>82.41280999999998</v>
      </c>
      <c r="D60" s="22">
        <v>135.79086999999998</v>
      </c>
      <c r="E60" s="23">
        <v>-39.309019818490015</v>
      </c>
      <c r="F60" s="23">
        <v>-0.000196357689139283</v>
      </c>
      <c r="G60" s="23">
        <v>0.0002713768058611171</v>
      </c>
      <c r="H60" s="23">
        <v>0</v>
      </c>
      <c r="I60" s="22">
        <v>1.6508299999999996</v>
      </c>
      <c r="J60" s="22">
        <v>6.802830000000002</v>
      </c>
      <c r="K60" s="23">
        <v>-75.73318751166795</v>
      </c>
      <c r="L60" s="23"/>
      <c r="M60" s="22">
        <v>13.16235</v>
      </c>
      <c r="N60" s="22">
        <v>41.85984</v>
      </c>
      <c r="O60" s="23">
        <v>-68.55613877167232</v>
      </c>
      <c r="P60" s="23">
        <v>-0.0006094058415794127</v>
      </c>
      <c r="Q60" s="23">
        <v>0.00028478009093414573</v>
      </c>
    </row>
    <row r="61" spans="1:17" s="20" customFormat="1" ht="12">
      <c r="A61" s="86">
        <v>47</v>
      </c>
      <c r="B61" s="87" t="s">
        <v>413</v>
      </c>
      <c r="C61" s="88">
        <v>388.59172</v>
      </c>
      <c r="D61" s="88">
        <v>490.52970999999997</v>
      </c>
      <c r="E61" s="89">
        <v>-20.781206096568535</v>
      </c>
      <c r="F61" s="89">
        <v>-0.00037499130076858037</v>
      </c>
      <c r="G61" s="89">
        <v>0.0012795920895996339</v>
      </c>
      <c r="H61" s="89">
        <v>0</v>
      </c>
      <c r="I61" s="88">
        <v>1540.9519800000003</v>
      </c>
      <c r="J61" s="88">
        <v>1164.84269</v>
      </c>
      <c r="K61" s="89">
        <v>32.28841913408929</v>
      </c>
      <c r="L61" s="89"/>
      <c r="M61" s="88">
        <v>39.86775</v>
      </c>
      <c r="N61" s="88">
        <v>36.95178</v>
      </c>
      <c r="O61" s="89">
        <v>7.891284262896137</v>
      </c>
      <c r="P61" s="89">
        <v>6.192211067484724E-05</v>
      </c>
      <c r="Q61" s="89">
        <v>0.0008625770831454708</v>
      </c>
    </row>
    <row r="62" spans="1:17" s="20" customFormat="1" ht="12">
      <c r="A62" s="21">
        <v>48</v>
      </c>
      <c r="B62" s="91" t="s">
        <v>414</v>
      </c>
      <c r="C62" s="22">
        <v>206812.70720000038</v>
      </c>
      <c r="D62" s="22">
        <v>283652.66426</v>
      </c>
      <c r="E62" s="23">
        <v>-27.089453667026735</v>
      </c>
      <c r="F62" s="23">
        <v>-0.2826651324882031</v>
      </c>
      <c r="G62" s="23">
        <v>0.6810127198845249</v>
      </c>
      <c r="H62" s="23">
        <v>0</v>
      </c>
      <c r="I62" s="22">
        <v>123198.01564000022</v>
      </c>
      <c r="J62" s="22">
        <v>142850.21953999926</v>
      </c>
      <c r="K62" s="23">
        <v>-13.757209448667496</v>
      </c>
      <c r="L62" s="23"/>
      <c r="M62" s="22">
        <v>34379.25180999998</v>
      </c>
      <c r="N62" s="22">
        <v>53150.19365000008</v>
      </c>
      <c r="O62" s="23">
        <v>-35.31678917975132</v>
      </c>
      <c r="P62" s="23">
        <v>-0.3986105268873157</v>
      </c>
      <c r="Q62" s="23">
        <v>0.7438281504974178</v>
      </c>
    </row>
    <row r="63" spans="1:17" s="20" customFormat="1" ht="12">
      <c r="A63" s="86">
        <v>49</v>
      </c>
      <c r="B63" s="87" t="s">
        <v>415</v>
      </c>
      <c r="C63" s="88">
        <v>60723.52838000001</v>
      </c>
      <c r="D63" s="88">
        <v>72286.97022000019</v>
      </c>
      <c r="E63" s="89">
        <v>-15.996578366485245</v>
      </c>
      <c r="F63" s="89">
        <v>-0.04253752793186816</v>
      </c>
      <c r="G63" s="89">
        <v>0.19995625889204968</v>
      </c>
      <c r="H63" s="89">
        <v>0</v>
      </c>
      <c r="I63" s="88">
        <v>8540.29631999999</v>
      </c>
      <c r="J63" s="88">
        <v>11737.224260000023</v>
      </c>
      <c r="K63" s="89">
        <v>-27.23751262804981</v>
      </c>
      <c r="L63" s="89"/>
      <c r="M63" s="88">
        <v>10935.395349999992</v>
      </c>
      <c r="N63" s="88">
        <v>13225.048979999989</v>
      </c>
      <c r="O63" s="89">
        <v>-17.31300680596798</v>
      </c>
      <c r="P63" s="89">
        <v>-0.04862196301193957</v>
      </c>
      <c r="Q63" s="89">
        <v>0.2365977870345213</v>
      </c>
    </row>
    <row r="64" spans="1:17" s="20" customFormat="1" ht="12">
      <c r="A64" s="21">
        <v>50</v>
      </c>
      <c r="B64" s="91" t="s">
        <v>416</v>
      </c>
      <c r="C64" s="22">
        <v>10.070649999999999</v>
      </c>
      <c r="D64" s="22">
        <v>0.78576</v>
      </c>
      <c r="E64" s="23" t="s">
        <v>1166</v>
      </c>
      <c r="F64" s="23">
        <v>3.4155597717722174E-05</v>
      </c>
      <c r="G64" s="23">
        <v>3.316160230363774E-05</v>
      </c>
      <c r="H64" s="23">
        <v>0</v>
      </c>
      <c r="I64" s="22">
        <v>0.29061000000000003</v>
      </c>
      <c r="J64" s="22">
        <v>0.12962</v>
      </c>
      <c r="K64" s="23">
        <v>124.20151211232833</v>
      </c>
      <c r="L64" s="23"/>
      <c r="M64" s="22">
        <v>9.999999999999999E-34</v>
      </c>
      <c r="N64" s="22">
        <v>0.028</v>
      </c>
      <c r="O64" s="23">
        <v>-100</v>
      </c>
      <c r="P64" s="23">
        <v>-5.945942855707437E-07</v>
      </c>
      <c r="Q64" s="23">
        <v>2.1635960974609068E-38</v>
      </c>
    </row>
    <row r="65" spans="1:17" s="20" customFormat="1" ht="12">
      <c r="A65" s="86">
        <v>51</v>
      </c>
      <c r="B65" s="87" t="s">
        <v>417</v>
      </c>
      <c r="C65" s="88">
        <v>297.99335999999994</v>
      </c>
      <c r="D65" s="88">
        <v>325.04375</v>
      </c>
      <c r="E65" s="89">
        <v>-8.32207664352877</v>
      </c>
      <c r="F65" s="89">
        <v>-9.950815130254601E-05</v>
      </c>
      <c r="G65" s="89">
        <v>0.0009812611195349605</v>
      </c>
      <c r="H65" s="89">
        <v>0</v>
      </c>
      <c r="I65" s="88">
        <v>27.47341</v>
      </c>
      <c r="J65" s="88">
        <v>18.20724000000001</v>
      </c>
      <c r="K65" s="89">
        <v>50.89277671959061</v>
      </c>
      <c r="L65" s="89"/>
      <c r="M65" s="88">
        <v>12.33934</v>
      </c>
      <c r="N65" s="88">
        <v>29.071279999999998</v>
      </c>
      <c r="O65" s="89">
        <v>-57.55487890454083</v>
      </c>
      <c r="P65" s="89">
        <v>-0.0003553112825183052</v>
      </c>
      <c r="Q65" s="89">
        <v>0.00026697347869243264</v>
      </c>
    </row>
    <row r="66" spans="1:17" s="20" customFormat="1" ht="12">
      <c r="A66" s="21">
        <v>52</v>
      </c>
      <c r="B66" s="91" t="s">
        <v>418</v>
      </c>
      <c r="C66" s="22">
        <v>47828.57865999998</v>
      </c>
      <c r="D66" s="22">
        <v>51891.34688999989</v>
      </c>
      <c r="E66" s="23">
        <v>-7.829375172342772</v>
      </c>
      <c r="F66" s="23">
        <v>-0.01494538732114427</v>
      </c>
      <c r="G66" s="23">
        <v>0.15749453156163448</v>
      </c>
      <c r="H66" s="23">
        <v>0</v>
      </c>
      <c r="I66" s="22">
        <v>6524.164100000002</v>
      </c>
      <c r="J66" s="22">
        <v>7135.289980000022</v>
      </c>
      <c r="K66" s="23">
        <v>-8.56483593116728</v>
      </c>
      <c r="L66" s="23"/>
      <c r="M66" s="22">
        <v>9150.649069999998</v>
      </c>
      <c r="N66" s="22">
        <v>7117.712750000004</v>
      </c>
      <c r="O66" s="23">
        <v>28.561651634508458</v>
      </c>
      <c r="P66" s="23">
        <v>0.04317043995718616</v>
      </c>
      <c r="Q66" s="23">
        <v>0.19798308617086274</v>
      </c>
    </row>
    <row r="67" spans="1:17" s="20" customFormat="1" ht="12">
      <c r="A67" s="86">
        <v>53</v>
      </c>
      <c r="B67" s="87" t="s">
        <v>419</v>
      </c>
      <c r="C67" s="88">
        <v>259.4693199999999</v>
      </c>
      <c r="D67" s="88">
        <v>140.40001999999998</v>
      </c>
      <c r="E67" s="89">
        <v>84.8071816513986</v>
      </c>
      <c r="F67" s="89">
        <v>0.0004380109092655675</v>
      </c>
      <c r="G67" s="89">
        <v>0.0008544054653706877</v>
      </c>
      <c r="H67" s="89">
        <v>0</v>
      </c>
      <c r="I67" s="88">
        <v>118.56922999999998</v>
      </c>
      <c r="J67" s="88">
        <v>72.99580999999998</v>
      </c>
      <c r="K67" s="89">
        <v>62.43292594465355</v>
      </c>
      <c r="L67" s="89"/>
      <c r="M67" s="88">
        <v>34.25707</v>
      </c>
      <c r="N67" s="88">
        <v>49.224239999999995</v>
      </c>
      <c r="O67" s="89">
        <v>-30.40609667107099</v>
      </c>
      <c r="P67" s="89">
        <v>-0.0003178354911844951</v>
      </c>
      <c r="Q67" s="89">
        <v>0.0007411846296244512</v>
      </c>
    </row>
    <row r="68" spans="1:17" s="20" customFormat="1" ht="12">
      <c r="A68" s="21">
        <v>54</v>
      </c>
      <c r="B68" s="91" t="s">
        <v>420</v>
      </c>
      <c r="C68" s="22">
        <v>27788.524310000033</v>
      </c>
      <c r="D68" s="22">
        <v>33287.343380000006</v>
      </c>
      <c r="E68" s="23">
        <v>-16.519248794434645</v>
      </c>
      <c r="F68" s="23">
        <v>-0.020228075085160748</v>
      </c>
      <c r="G68" s="23">
        <v>0.0915047183422312</v>
      </c>
      <c r="H68" s="23">
        <v>0</v>
      </c>
      <c r="I68" s="22">
        <v>4225.366509999995</v>
      </c>
      <c r="J68" s="22">
        <v>5700.940479999995</v>
      </c>
      <c r="K68" s="23">
        <v>-25.882992028711737</v>
      </c>
      <c r="L68" s="23"/>
      <c r="M68" s="22">
        <v>4653.739119999995</v>
      </c>
      <c r="N68" s="22">
        <v>5516.166940000001</v>
      </c>
      <c r="O68" s="23">
        <v>-15.634548942784644</v>
      </c>
      <c r="P68" s="23">
        <v>-0.018314094767472772</v>
      </c>
      <c r="Q68" s="23">
        <v>0.10068811798633144</v>
      </c>
    </row>
    <row r="69" spans="1:17" s="26" customFormat="1" ht="12">
      <c r="A69" s="86">
        <v>55</v>
      </c>
      <c r="B69" s="87" t="s">
        <v>421</v>
      </c>
      <c r="C69" s="88">
        <v>12995.351759999992</v>
      </c>
      <c r="D69" s="88">
        <v>18339.191010000006</v>
      </c>
      <c r="E69" s="89">
        <v>-29.138903930310345</v>
      </c>
      <c r="F69" s="89">
        <v>-0.019657962958222943</v>
      </c>
      <c r="G69" s="89">
        <v>0.042792340798359446</v>
      </c>
      <c r="H69" s="89">
        <v>0</v>
      </c>
      <c r="I69" s="88">
        <v>2756.96479</v>
      </c>
      <c r="J69" s="88">
        <v>4257.261380000003</v>
      </c>
      <c r="K69" s="89">
        <v>-35.240885068701175</v>
      </c>
      <c r="L69" s="89"/>
      <c r="M69" s="88">
        <v>2841.504280000001</v>
      </c>
      <c r="N69" s="88">
        <v>2224.346749999999</v>
      </c>
      <c r="O69" s="89">
        <v>27.745563051264497</v>
      </c>
      <c r="P69" s="89">
        <v>0.013105655022677007</v>
      </c>
      <c r="Q69" s="89">
        <v>0.06147867571126466</v>
      </c>
    </row>
    <row r="70" spans="1:17" s="26" customFormat="1" ht="12">
      <c r="A70" s="21">
        <v>56</v>
      </c>
      <c r="B70" s="91" t="s">
        <v>422</v>
      </c>
      <c r="C70" s="22">
        <v>15978.928630000008</v>
      </c>
      <c r="D70" s="22">
        <v>13314.207780000004</v>
      </c>
      <c r="E70" s="23">
        <v>20.014114951719662</v>
      </c>
      <c r="F70" s="23">
        <v>0.009802499909274832</v>
      </c>
      <c r="G70" s="23">
        <v>0.05261694890263005</v>
      </c>
      <c r="H70" s="23">
        <v>0</v>
      </c>
      <c r="I70" s="22">
        <v>2357.567690000004</v>
      </c>
      <c r="J70" s="22">
        <v>1931.62075</v>
      </c>
      <c r="K70" s="23">
        <v>22.051271710557252</v>
      </c>
      <c r="L70" s="23"/>
      <c r="M70" s="22">
        <v>2271.60154</v>
      </c>
      <c r="N70" s="22">
        <v>2296.71937</v>
      </c>
      <c r="O70" s="23">
        <v>-1.0936394897910318</v>
      </c>
      <c r="P70" s="23">
        <v>-0.0005333899351406169</v>
      </c>
      <c r="Q70" s="23">
        <v>0.04914828226930187</v>
      </c>
    </row>
    <row r="71" spans="1:17" s="26" customFormat="1" ht="12">
      <c r="A71" s="86">
        <v>57</v>
      </c>
      <c r="B71" s="87" t="s">
        <v>423</v>
      </c>
      <c r="C71" s="88">
        <v>939.45233</v>
      </c>
      <c r="D71" s="88">
        <v>1578.291470000001</v>
      </c>
      <c r="E71" s="89">
        <v>-40.47662628500429</v>
      </c>
      <c r="F71" s="89">
        <v>-0.0023500475150675594</v>
      </c>
      <c r="G71" s="89">
        <v>0.0030935187451342117</v>
      </c>
      <c r="H71" s="89">
        <v>0</v>
      </c>
      <c r="I71" s="88">
        <v>114.52613000000001</v>
      </c>
      <c r="J71" s="88">
        <v>188.83315000000005</v>
      </c>
      <c r="K71" s="89">
        <v>-39.35062249398478</v>
      </c>
      <c r="L71" s="89"/>
      <c r="M71" s="88">
        <v>174.84488000000002</v>
      </c>
      <c r="N71" s="88">
        <v>67.46302</v>
      </c>
      <c r="O71" s="89">
        <v>159.17143940487696</v>
      </c>
      <c r="P71" s="89">
        <v>0.0022803085832127723</v>
      </c>
      <c r="Q71" s="89">
        <v>0.0037829370002902063</v>
      </c>
    </row>
    <row r="72" spans="1:17" s="26" customFormat="1" ht="12">
      <c r="A72" s="21">
        <v>58</v>
      </c>
      <c r="B72" s="91" t="s">
        <v>424</v>
      </c>
      <c r="C72" s="22">
        <v>12583.545189999997</v>
      </c>
      <c r="D72" s="22">
        <v>16239.18816000001</v>
      </c>
      <c r="E72" s="23">
        <v>-22.511242150666792</v>
      </c>
      <c r="F72" s="23">
        <v>-0.013447727510281712</v>
      </c>
      <c r="G72" s="23">
        <v>0.04143630462389553</v>
      </c>
      <c r="H72" s="23">
        <v>0</v>
      </c>
      <c r="I72" s="22">
        <v>518.8367</v>
      </c>
      <c r="J72" s="22">
        <v>682.8109000000012</v>
      </c>
      <c r="K72" s="23">
        <v>-24.014584418614426</v>
      </c>
      <c r="L72" s="23"/>
      <c r="M72" s="22">
        <v>2285.949349999999</v>
      </c>
      <c r="N72" s="22">
        <v>3086.82234</v>
      </c>
      <c r="O72" s="23">
        <v>-25.944900670895144</v>
      </c>
      <c r="P72" s="23">
        <v>-0.017006946547212718</v>
      </c>
      <c r="Q72" s="23">
        <v>0.04945871092653295</v>
      </c>
    </row>
    <row r="73" spans="1:17" s="26" customFormat="1" ht="12">
      <c r="A73" s="86">
        <v>59</v>
      </c>
      <c r="B73" s="87" t="s">
        <v>425</v>
      </c>
      <c r="C73" s="88">
        <v>25484.60946000003</v>
      </c>
      <c r="D73" s="88">
        <v>32463.586030000024</v>
      </c>
      <c r="E73" s="89">
        <v>-21.49786090652657</v>
      </c>
      <c r="F73" s="89">
        <v>-0.025673014565205227</v>
      </c>
      <c r="G73" s="89">
        <v>0.08391816653106257</v>
      </c>
      <c r="H73" s="89">
        <v>0</v>
      </c>
      <c r="I73" s="88">
        <v>4900.352809999997</v>
      </c>
      <c r="J73" s="88">
        <v>6241.396540000001</v>
      </c>
      <c r="K73" s="89">
        <v>-21.48627669153038</v>
      </c>
      <c r="L73" s="89"/>
      <c r="M73" s="88">
        <v>5199.452139999999</v>
      </c>
      <c r="N73" s="88">
        <v>5948.680879999997</v>
      </c>
      <c r="O73" s="89">
        <v>-12.594871957562436</v>
      </c>
      <c r="P73" s="89">
        <v>-0.015910254549620258</v>
      </c>
      <c r="Q73" s="89">
        <v>0.1124951435903876</v>
      </c>
    </row>
    <row r="74" spans="1:17" s="26" customFormat="1" ht="12">
      <c r="A74" s="21">
        <v>60</v>
      </c>
      <c r="B74" s="91" t="s">
        <v>426</v>
      </c>
      <c r="C74" s="22">
        <v>41001.56860000001</v>
      </c>
      <c r="D74" s="22">
        <v>37074.28103999999</v>
      </c>
      <c r="E74" s="23">
        <v>10.5930241931403</v>
      </c>
      <c r="F74" s="23">
        <v>0.014447005190279643</v>
      </c>
      <c r="G74" s="23">
        <v>0.135013897984591</v>
      </c>
      <c r="H74" s="23">
        <v>0</v>
      </c>
      <c r="I74" s="22">
        <v>3619.878089999996</v>
      </c>
      <c r="J74" s="22">
        <v>3333.0122100000067</v>
      </c>
      <c r="K74" s="23">
        <v>8.606805553826312</v>
      </c>
      <c r="L74" s="23"/>
      <c r="M74" s="22">
        <v>6800.849829999994</v>
      </c>
      <c r="N74" s="22">
        <v>6308.669310000007</v>
      </c>
      <c r="O74" s="23">
        <v>7.8016534995711595</v>
      </c>
      <c r="P74" s="23">
        <v>0.01045170445218677</v>
      </c>
      <c r="Q74" s="23">
        <v>0.1471429215160566</v>
      </c>
    </row>
    <row r="75" spans="1:17" s="26" customFormat="1" ht="12">
      <c r="A75" s="86">
        <v>61</v>
      </c>
      <c r="B75" s="87" t="s">
        <v>427</v>
      </c>
      <c r="C75" s="88">
        <v>137637.67943000043</v>
      </c>
      <c r="D75" s="88">
        <v>129207.80518999932</v>
      </c>
      <c r="E75" s="89">
        <v>6.524276321856122</v>
      </c>
      <c r="F75" s="89">
        <v>0.0310103182000505</v>
      </c>
      <c r="G75" s="89">
        <v>0.4532265531274799</v>
      </c>
      <c r="H75" s="89">
        <v>0</v>
      </c>
      <c r="I75" s="88">
        <v>3327.5320200000087</v>
      </c>
      <c r="J75" s="88">
        <v>3760.29778999994</v>
      </c>
      <c r="K75" s="89">
        <v>-11.508816433390457</v>
      </c>
      <c r="L75" s="89"/>
      <c r="M75" s="88">
        <v>24150.27653999996</v>
      </c>
      <c r="N75" s="88">
        <v>23454.781939999957</v>
      </c>
      <c r="O75" s="89">
        <v>2.965257156426171</v>
      </c>
      <c r="P75" s="89">
        <v>0.014769182671618256</v>
      </c>
      <c r="Q75" s="89">
        <v>0.522514440745456</v>
      </c>
    </row>
    <row r="76" spans="1:17" s="26" customFormat="1" ht="12">
      <c r="A76" s="21">
        <v>62</v>
      </c>
      <c r="B76" s="91" t="s">
        <v>428</v>
      </c>
      <c r="C76" s="22">
        <v>181729.44361999974</v>
      </c>
      <c r="D76" s="22">
        <v>169218.39595000015</v>
      </c>
      <c r="E76" s="23">
        <v>7.393432374631597</v>
      </c>
      <c r="F76" s="23">
        <v>0.04602341128906766</v>
      </c>
      <c r="G76" s="23">
        <v>0.5984161435644958</v>
      </c>
      <c r="H76" s="23">
        <v>0</v>
      </c>
      <c r="I76" s="22">
        <v>4286.3487799999675</v>
      </c>
      <c r="J76" s="22">
        <v>4805.981929999991</v>
      </c>
      <c r="K76" s="23">
        <v>-10.812216058415858</v>
      </c>
      <c r="L76" s="23"/>
      <c r="M76" s="22">
        <v>32376.34430000001</v>
      </c>
      <c r="N76" s="22">
        <v>30892.299430000032</v>
      </c>
      <c r="O76" s="23">
        <v>4.8039313919079785</v>
      </c>
      <c r="P76" s="23">
        <v>0.03151444997259164</v>
      </c>
      <c r="Q76" s="23">
        <v>0.7004933217753071</v>
      </c>
    </row>
    <row r="77" spans="1:17" s="26" customFormat="1" ht="12">
      <c r="A77" s="86">
        <v>63</v>
      </c>
      <c r="B77" s="87" t="s">
        <v>429</v>
      </c>
      <c r="C77" s="88">
        <v>42095.2791599999</v>
      </c>
      <c r="D77" s="88">
        <v>50295.831530000054</v>
      </c>
      <c r="E77" s="89">
        <v>-16.304636230357893</v>
      </c>
      <c r="F77" s="89">
        <v>-0.030166729795704478</v>
      </c>
      <c r="G77" s="89">
        <v>0.13861537302602378</v>
      </c>
      <c r="H77" s="89">
        <v>0</v>
      </c>
      <c r="I77" s="88">
        <v>5536.125010000001</v>
      </c>
      <c r="J77" s="88">
        <v>6284.383449999996</v>
      </c>
      <c r="K77" s="89">
        <v>-11.906632463682588</v>
      </c>
      <c r="L77" s="89"/>
      <c r="M77" s="88">
        <v>12071.314460000001</v>
      </c>
      <c r="N77" s="88">
        <v>9677.583780000003</v>
      </c>
      <c r="O77" s="89">
        <v>24.734796767628687</v>
      </c>
      <c r="P77" s="89">
        <v>0.05083209226869178</v>
      </c>
      <c r="Q77" s="89">
        <v>0.26117448856879416</v>
      </c>
    </row>
    <row r="78" spans="1:17" s="26" customFormat="1" ht="12">
      <c r="A78" s="21">
        <v>64</v>
      </c>
      <c r="B78" s="91" t="s">
        <v>430</v>
      </c>
      <c r="C78" s="22">
        <v>22949.655409999963</v>
      </c>
      <c r="D78" s="22">
        <v>22385.708120000032</v>
      </c>
      <c r="E78" s="23">
        <v>2.519229175047111</v>
      </c>
      <c r="F78" s="23">
        <v>0.0020745487314590963</v>
      </c>
      <c r="G78" s="23">
        <v>0.0755708266806956</v>
      </c>
      <c r="H78" s="23">
        <v>0</v>
      </c>
      <c r="I78" s="22">
        <v>1464.3069900000007</v>
      </c>
      <c r="J78" s="22">
        <v>1332.2488100000019</v>
      </c>
      <c r="K78" s="23">
        <v>9.912426193122181</v>
      </c>
      <c r="L78" s="23"/>
      <c r="M78" s="22">
        <v>4054.841499999998</v>
      </c>
      <c r="N78" s="22">
        <v>3857.6183000000005</v>
      </c>
      <c r="O78" s="23">
        <v>5.112563884301302</v>
      </c>
      <c r="P78" s="23">
        <v>0.004188135275070523</v>
      </c>
      <c r="Q78" s="23">
        <v>0.08773039245222526</v>
      </c>
    </row>
    <row r="79" spans="1:17" s="26" customFormat="1" ht="12">
      <c r="A79" s="86">
        <v>65</v>
      </c>
      <c r="B79" s="87" t="s">
        <v>431</v>
      </c>
      <c r="C79" s="88">
        <v>2215.7666899999995</v>
      </c>
      <c r="D79" s="88">
        <v>1369.6749500000003</v>
      </c>
      <c r="E79" s="89">
        <v>61.77317764335246</v>
      </c>
      <c r="F79" s="89">
        <v>0.0031124514241663128</v>
      </c>
      <c r="G79" s="89">
        <v>0.0072962890946888</v>
      </c>
      <c r="H79" s="89">
        <v>0</v>
      </c>
      <c r="I79" s="88">
        <v>53.78589999999999</v>
      </c>
      <c r="J79" s="88">
        <v>42.85512</v>
      </c>
      <c r="K79" s="89">
        <v>25.506357233394738</v>
      </c>
      <c r="L79" s="89"/>
      <c r="M79" s="88">
        <v>340.4114599999999</v>
      </c>
      <c r="N79" s="88">
        <v>284.83491000000026</v>
      </c>
      <c r="O79" s="89">
        <v>19.51184635338401</v>
      </c>
      <c r="P79" s="89">
        <v>0.0011801963943477327</v>
      </c>
      <c r="Q79" s="89">
        <v>0.007365129063869695</v>
      </c>
    </row>
    <row r="80" spans="1:17" s="26" customFormat="1" ht="12">
      <c r="A80" s="21">
        <v>66</v>
      </c>
      <c r="B80" s="91" t="s">
        <v>432</v>
      </c>
      <c r="C80" s="22">
        <v>37.99314</v>
      </c>
      <c r="D80" s="22">
        <v>105.58494</v>
      </c>
      <c r="E80" s="23">
        <v>-64.01651599176928</v>
      </c>
      <c r="F80" s="23">
        <v>-0.00024864466136020284</v>
      </c>
      <c r="G80" s="23">
        <v>0.00012510745571998145</v>
      </c>
      <c r="H80" s="23">
        <v>0</v>
      </c>
      <c r="I80" s="22">
        <v>3.8001200000000006</v>
      </c>
      <c r="J80" s="22">
        <v>78.11794000000002</v>
      </c>
      <c r="K80" s="23">
        <v>-95.13540679644137</v>
      </c>
      <c r="L80" s="23"/>
      <c r="M80" s="22">
        <v>5.429219999999999</v>
      </c>
      <c r="N80" s="22">
        <v>32.3994</v>
      </c>
      <c r="O80" s="23">
        <v>-83.2428378303302</v>
      </c>
      <c r="P80" s="23">
        <v>-0.0005727255324576558</v>
      </c>
      <c r="Q80" s="23">
        <v>0.00011746639204256705</v>
      </c>
    </row>
    <row r="81" spans="1:17" s="26" customFormat="1" ht="12">
      <c r="A81" s="86">
        <v>67</v>
      </c>
      <c r="B81" s="87" t="s">
        <v>433</v>
      </c>
      <c r="C81" s="88">
        <v>88.18539999999999</v>
      </c>
      <c r="D81" s="88">
        <v>290.44083</v>
      </c>
      <c r="E81" s="89">
        <v>-69.63739567883759</v>
      </c>
      <c r="F81" s="89">
        <v>-0.0007440212111618897</v>
      </c>
      <c r="G81" s="89">
        <v>0.0002903853439238992</v>
      </c>
      <c r="H81" s="89">
        <v>0</v>
      </c>
      <c r="I81" s="88">
        <v>9.067649999999997</v>
      </c>
      <c r="J81" s="88">
        <v>60.78868</v>
      </c>
      <c r="K81" s="89">
        <v>-85.08332472427433</v>
      </c>
      <c r="L81" s="89"/>
      <c r="M81" s="88">
        <v>1.78848</v>
      </c>
      <c r="N81" s="88">
        <v>19.702059999999996</v>
      </c>
      <c r="O81" s="89">
        <v>-90.92237055414509</v>
      </c>
      <c r="P81" s="89">
        <v>-0.00038040401078979856</v>
      </c>
      <c r="Q81" s="89">
        <v>3.8695483483868834E-05</v>
      </c>
    </row>
    <row r="82" spans="1:17" s="26" customFormat="1" ht="12">
      <c r="A82" s="21">
        <v>68</v>
      </c>
      <c r="B82" s="91" t="s">
        <v>434</v>
      </c>
      <c r="C82" s="22">
        <v>30089.001140000026</v>
      </c>
      <c r="D82" s="22">
        <v>27471.73606999993</v>
      </c>
      <c r="E82" s="23">
        <v>9.527119303021546</v>
      </c>
      <c r="F82" s="23">
        <v>0.009627928047781852</v>
      </c>
      <c r="G82" s="23">
        <v>0.09907994911136654</v>
      </c>
      <c r="H82" s="23">
        <v>0</v>
      </c>
      <c r="I82" s="22">
        <v>36383.33964999999</v>
      </c>
      <c r="J82" s="22">
        <v>34945.644110000045</v>
      </c>
      <c r="K82" s="23">
        <v>4.114090830532247</v>
      </c>
      <c r="L82" s="23"/>
      <c r="M82" s="22">
        <v>5137.1119599999965</v>
      </c>
      <c r="N82" s="22">
        <v>5602.047970000001</v>
      </c>
      <c r="O82" s="23">
        <v>-8.299393587663351</v>
      </c>
      <c r="P82" s="23">
        <v>-0.009873153382216613</v>
      </c>
      <c r="Q82" s="23">
        <v>0.11114635388875743</v>
      </c>
    </row>
    <row r="83" spans="1:17" s="26" customFormat="1" ht="12">
      <c r="A83" s="86">
        <v>69</v>
      </c>
      <c r="B83" s="87" t="s">
        <v>435</v>
      </c>
      <c r="C83" s="88">
        <v>88769.12312999986</v>
      </c>
      <c r="D83" s="88">
        <v>83825.70027999999</v>
      </c>
      <c r="E83" s="89">
        <v>5.897264005534738</v>
      </c>
      <c r="F83" s="89">
        <v>0.018184982505252217</v>
      </c>
      <c r="G83" s="89">
        <v>0.29230748343748475</v>
      </c>
      <c r="H83" s="89">
        <v>0</v>
      </c>
      <c r="I83" s="88">
        <v>173409.4921900002</v>
      </c>
      <c r="J83" s="88">
        <v>170377.72087000034</v>
      </c>
      <c r="K83" s="89">
        <v>1.7794411760638118</v>
      </c>
      <c r="L83" s="89"/>
      <c r="M83" s="88">
        <v>18788.04712</v>
      </c>
      <c r="N83" s="88">
        <v>14957.370919999992</v>
      </c>
      <c r="O83" s="89">
        <v>25.610625159250965</v>
      </c>
      <c r="P83" s="89">
        <v>0.0813463635139948</v>
      </c>
      <c r="Q83" s="89">
        <v>0.40649745427743633</v>
      </c>
    </row>
    <row r="84" spans="1:17" s="26" customFormat="1" ht="12">
      <c r="A84" s="21">
        <v>70</v>
      </c>
      <c r="B84" s="91" t="s">
        <v>436</v>
      </c>
      <c r="C84" s="22">
        <v>129317.48091000009</v>
      </c>
      <c r="D84" s="22">
        <v>103133.02520999969</v>
      </c>
      <c r="E84" s="23">
        <v>25.389011567035443</v>
      </c>
      <c r="F84" s="23">
        <v>0.09632270660683444</v>
      </c>
      <c r="G84" s="23">
        <v>0.42582900536168855</v>
      </c>
      <c r="H84" s="23">
        <v>0</v>
      </c>
      <c r="I84" s="22">
        <v>129128.92572000016</v>
      </c>
      <c r="J84" s="22">
        <v>99458.4330900001</v>
      </c>
      <c r="K84" s="23">
        <v>29.832053158479965</v>
      </c>
      <c r="L84" s="23"/>
      <c r="M84" s="22">
        <v>17310.021879999997</v>
      </c>
      <c r="N84" s="22">
        <v>17375.775400000002</v>
      </c>
      <c r="O84" s="23">
        <v>-0.3784206372741572</v>
      </c>
      <c r="P84" s="23">
        <v>-0.0013963095445773328</v>
      </c>
      <c r="Q84" s="23">
        <v>0.3745189578653091</v>
      </c>
    </row>
    <row r="85" spans="1:17" s="26" customFormat="1" ht="12">
      <c r="A85" s="86">
        <v>71</v>
      </c>
      <c r="B85" s="87" t="s">
        <v>437</v>
      </c>
      <c r="C85" s="88">
        <v>1714850.5207300019</v>
      </c>
      <c r="D85" s="88">
        <v>1294718.4240100011</v>
      </c>
      <c r="E85" s="89">
        <v>32.44968859088046</v>
      </c>
      <c r="F85" s="89">
        <v>1.5455070425036255</v>
      </c>
      <c r="G85" s="89">
        <v>5.6468242842948975</v>
      </c>
      <c r="H85" s="89">
        <v>0</v>
      </c>
      <c r="I85" s="88">
        <v>263.1893300000001</v>
      </c>
      <c r="J85" s="88">
        <v>220.6427200000004</v>
      </c>
      <c r="K85" s="89">
        <v>19.283033675436755</v>
      </c>
      <c r="L85" s="89"/>
      <c r="M85" s="88">
        <v>308990.95589</v>
      </c>
      <c r="N85" s="88">
        <v>217721.91061</v>
      </c>
      <c r="O85" s="89">
        <v>41.9200093478364</v>
      </c>
      <c r="P85" s="89">
        <v>1.9381447418923379</v>
      </c>
      <c r="Q85" s="89">
        <v>6.685316263143193</v>
      </c>
    </row>
    <row r="86" spans="1:17" s="26" customFormat="1" ht="12">
      <c r="A86" s="21">
        <v>72</v>
      </c>
      <c r="B86" s="91" t="s">
        <v>438</v>
      </c>
      <c r="C86" s="22">
        <v>565032.9639299996</v>
      </c>
      <c r="D86" s="22">
        <v>521074.22444000054</v>
      </c>
      <c r="E86" s="23">
        <v>8.436176158442997</v>
      </c>
      <c r="F86" s="23">
        <v>0.16170757243204348</v>
      </c>
      <c r="G86" s="23">
        <v>1.860594741977165</v>
      </c>
      <c r="H86" s="23">
        <v>0</v>
      </c>
      <c r="I86" s="22">
        <v>162540.04154999994</v>
      </c>
      <c r="J86" s="22">
        <v>184755.08394</v>
      </c>
      <c r="K86" s="23">
        <v>-12.024049306927054</v>
      </c>
      <c r="L86" s="23"/>
      <c r="M86" s="22">
        <v>82257.47010999997</v>
      </c>
      <c r="N86" s="22">
        <v>70440.84812000005</v>
      </c>
      <c r="O86" s="23">
        <v>16.775240936721293</v>
      </c>
      <c r="P86" s="23">
        <v>0.25093199678584077</v>
      </c>
      <c r="Q86" s="23">
        <v>1.7797194131700314</v>
      </c>
    </row>
    <row r="87" spans="1:17" s="26" customFormat="1" ht="12">
      <c r="A87" s="86">
        <v>73</v>
      </c>
      <c r="B87" s="87" t="s">
        <v>439</v>
      </c>
      <c r="C87" s="88">
        <v>134460.5918400001</v>
      </c>
      <c r="D87" s="88">
        <v>97998.26333999971</v>
      </c>
      <c r="E87" s="89">
        <v>37.20711700114143</v>
      </c>
      <c r="F87" s="89">
        <v>0.13413111238770187</v>
      </c>
      <c r="G87" s="89">
        <v>0.44276473436271163</v>
      </c>
      <c r="H87" s="89">
        <v>0</v>
      </c>
      <c r="I87" s="88">
        <v>59571.019560000124</v>
      </c>
      <c r="J87" s="88">
        <v>47250.11113000004</v>
      </c>
      <c r="K87" s="89">
        <v>26.075935347752633</v>
      </c>
      <c r="L87" s="89"/>
      <c r="M87" s="88">
        <v>31128.667099999995</v>
      </c>
      <c r="N87" s="88">
        <v>22431.43752000002</v>
      </c>
      <c r="O87" s="89">
        <v>38.772502084386986</v>
      </c>
      <c r="P87" s="89">
        <v>0.18469010744874367</v>
      </c>
      <c r="Q87" s="89">
        <v>0.6734986265671972</v>
      </c>
    </row>
    <row r="88" spans="1:17" s="26" customFormat="1" ht="12">
      <c r="A88" s="21">
        <v>74</v>
      </c>
      <c r="B88" s="91" t="s">
        <v>440</v>
      </c>
      <c r="C88" s="22">
        <v>163698.74339000008</v>
      </c>
      <c r="D88" s="22">
        <v>185993.77906000023</v>
      </c>
      <c r="E88" s="23">
        <v>-11.986979232680648</v>
      </c>
      <c r="F88" s="23">
        <v>-0.08201500173365454</v>
      </c>
      <c r="G88" s="23">
        <v>0.5390429243300512</v>
      </c>
      <c r="H88" s="23">
        <v>0</v>
      </c>
      <c r="I88" s="22">
        <v>26383.83404000001</v>
      </c>
      <c r="J88" s="22">
        <v>26221.792540000006</v>
      </c>
      <c r="K88" s="23">
        <v>0.6179649989710434</v>
      </c>
      <c r="L88" s="23"/>
      <c r="M88" s="22">
        <v>30304.19175999999</v>
      </c>
      <c r="N88" s="22">
        <v>34914.97752</v>
      </c>
      <c r="O88" s="23">
        <v>-13.205753196773106</v>
      </c>
      <c r="P88" s="23">
        <v>-0.09791238803167733</v>
      </c>
      <c r="Q88" s="23">
        <v>0.6556603102864296</v>
      </c>
    </row>
    <row r="89" spans="1:17" s="26" customFormat="1" ht="12">
      <c r="A89" s="86">
        <v>75</v>
      </c>
      <c r="B89" s="87" t="s">
        <v>441</v>
      </c>
      <c r="C89" s="88">
        <v>147.6901</v>
      </c>
      <c r="D89" s="88">
        <v>63.28411</v>
      </c>
      <c r="E89" s="89">
        <v>133.37627723610242</v>
      </c>
      <c r="F89" s="89">
        <v>0.00031049770534772957</v>
      </c>
      <c r="G89" s="89">
        <v>0.00048632812781543284</v>
      </c>
      <c r="H89" s="89">
        <v>0</v>
      </c>
      <c r="I89" s="88">
        <v>4.848809999999999</v>
      </c>
      <c r="J89" s="88">
        <v>2.194</v>
      </c>
      <c r="K89" s="89">
        <v>121.00319051959887</v>
      </c>
      <c r="L89" s="89"/>
      <c r="M89" s="88">
        <v>108.0897</v>
      </c>
      <c r="N89" s="88">
        <v>9.999999999999999E-34</v>
      </c>
      <c r="O89" s="89" t="s">
        <v>1167</v>
      </c>
      <c r="P89" s="89">
        <v>0.002295339926752</v>
      </c>
      <c r="Q89" s="89">
        <v>0.002338624530957202</v>
      </c>
    </row>
    <row r="90" spans="1:17" s="26" customFormat="1" ht="12">
      <c r="A90" s="21">
        <v>76</v>
      </c>
      <c r="B90" s="91" t="s">
        <v>442</v>
      </c>
      <c r="C90" s="22">
        <v>81363.02087999995</v>
      </c>
      <c r="D90" s="22">
        <v>81992.56594999989</v>
      </c>
      <c r="E90" s="23">
        <v>-0.7678074990162391</v>
      </c>
      <c r="F90" s="23">
        <v>-0.002315858147602504</v>
      </c>
      <c r="G90" s="23">
        <v>0.2679199595502904</v>
      </c>
      <c r="H90" s="23">
        <v>0</v>
      </c>
      <c r="I90" s="22">
        <v>23495.013790000034</v>
      </c>
      <c r="J90" s="22">
        <v>24148.950999999957</v>
      </c>
      <c r="K90" s="23">
        <v>-2.7079321582122784</v>
      </c>
      <c r="L90" s="23"/>
      <c r="M90" s="22">
        <v>13580.267629999986</v>
      </c>
      <c r="N90" s="22">
        <v>16194.94289</v>
      </c>
      <c r="O90" s="23">
        <v>-16.145010684875682</v>
      </c>
      <c r="P90" s="23">
        <v>-0.05552396315068597</v>
      </c>
      <c r="Q90" s="23">
        <v>0.2938221404674265</v>
      </c>
    </row>
    <row r="91" spans="1:17" s="26" customFormat="1" ht="12">
      <c r="A91" s="86">
        <v>78</v>
      </c>
      <c r="B91" s="87" t="s">
        <v>443</v>
      </c>
      <c r="C91" s="88">
        <v>252.56876</v>
      </c>
      <c r="D91" s="88">
        <v>5893.295080000002</v>
      </c>
      <c r="E91" s="89">
        <v>-95.71430317723035</v>
      </c>
      <c r="F91" s="89">
        <v>-0.020750098172588737</v>
      </c>
      <c r="G91" s="89">
        <v>0.0008316826394962518</v>
      </c>
      <c r="H91" s="89">
        <v>0</v>
      </c>
      <c r="I91" s="88">
        <v>134.46054</v>
      </c>
      <c r="J91" s="88">
        <v>2631.30396</v>
      </c>
      <c r="K91" s="89">
        <v>-94.88996550592354</v>
      </c>
      <c r="L91" s="89"/>
      <c r="M91" s="88">
        <v>41.71778</v>
      </c>
      <c r="N91" s="88">
        <v>952.5955600000002</v>
      </c>
      <c r="O91" s="89">
        <v>-95.6206199407438</v>
      </c>
      <c r="P91" s="89">
        <v>-0.01934295438719161</v>
      </c>
      <c r="Q91" s="89">
        <v>0.0009026042600273267</v>
      </c>
    </row>
    <row r="92" spans="1:17" s="26" customFormat="1" ht="12">
      <c r="A92" s="21">
        <v>79</v>
      </c>
      <c r="B92" s="91" t="s">
        <v>444</v>
      </c>
      <c r="C92" s="22">
        <v>109.38212000000001</v>
      </c>
      <c r="D92" s="22">
        <v>169.96982</v>
      </c>
      <c r="E92" s="23">
        <v>-35.64615176976712</v>
      </c>
      <c r="F92" s="23">
        <v>-0.00022287922720054147</v>
      </c>
      <c r="G92" s="23">
        <v>0.0003601839367437832</v>
      </c>
      <c r="H92" s="23">
        <v>0</v>
      </c>
      <c r="I92" s="22">
        <v>20.66745</v>
      </c>
      <c r="J92" s="22">
        <v>45.83187000000001</v>
      </c>
      <c r="K92" s="23">
        <v>-54.9059420878965</v>
      </c>
      <c r="L92" s="23"/>
      <c r="M92" s="22">
        <v>7.01175</v>
      </c>
      <c r="N92" s="22">
        <v>43.80886</v>
      </c>
      <c r="O92" s="23">
        <v>-83.99467596280752</v>
      </c>
      <c r="P92" s="23">
        <v>-0.0007814054046970739</v>
      </c>
      <c r="Q92" s="23">
        <v>0.00015170594936371516</v>
      </c>
    </row>
    <row r="93" spans="1:17" s="26" customFormat="1" ht="12">
      <c r="A93" s="86">
        <v>80</v>
      </c>
      <c r="B93" s="87" t="s">
        <v>445</v>
      </c>
      <c r="C93" s="88">
        <v>25.701850000000004</v>
      </c>
      <c r="D93" s="88">
        <v>6.98102</v>
      </c>
      <c r="E93" s="89">
        <v>268.1675457168151</v>
      </c>
      <c r="F93" s="89">
        <v>6.886685124130334E-05</v>
      </c>
      <c r="G93" s="89">
        <v>8.46335170190357E-05</v>
      </c>
      <c r="H93" s="89">
        <v>0</v>
      </c>
      <c r="I93" s="88">
        <v>0.8005800000000001</v>
      </c>
      <c r="J93" s="88">
        <v>0.46811</v>
      </c>
      <c r="K93" s="89">
        <v>71.02390463779882</v>
      </c>
      <c r="L93" s="89"/>
      <c r="M93" s="88">
        <v>5.1211400000000005</v>
      </c>
      <c r="N93" s="88">
        <v>1.4345</v>
      </c>
      <c r="O93" s="89">
        <v>256.9982572324852</v>
      </c>
      <c r="P93" s="89">
        <v>7.828768131987594E-05</v>
      </c>
      <c r="Q93" s="89">
        <v>0.0001108007851855095</v>
      </c>
    </row>
    <row r="94" spans="1:17" s="26" customFormat="1" ht="12">
      <c r="A94" s="21">
        <v>81</v>
      </c>
      <c r="B94" s="91" t="s">
        <v>446</v>
      </c>
      <c r="C94" s="22">
        <v>320.80793</v>
      </c>
      <c r="D94" s="22">
        <v>425.22345</v>
      </c>
      <c r="E94" s="23">
        <v>-24.555447259552597</v>
      </c>
      <c r="F94" s="23">
        <v>-0.00038410519635739083</v>
      </c>
      <c r="G94" s="23">
        <v>0.0010563871240201234</v>
      </c>
      <c r="H94" s="23">
        <v>0</v>
      </c>
      <c r="I94" s="22">
        <v>168.76588999999998</v>
      </c>
      <c r="J94" s="22">
        <v>277.74094</v>
      </c>
      <c r="K94" s="23">
        <v>-39.23622135073066</v>
      </c>
      <c r="L94" s="23"/>
      <c r="M94" s="22">
        <v>42.250159999999994</v>
      </c>
      <c r="N94" s="22">
        <v>10.92</v>
      </c>
      <c r="O94" s="23">
        <v>286.90622710622705</v>
      </c>
      <c r="P94" s="23">
        <v>0.0006653119322148959</v>
      </c>
      <c r="Q94" s="23">
        <v>0.0009141228129309891</v>
      </c>
    </row>
    <row r="95" spans="1:17" s="26" customFormat="1" ht="12">
      <c r="A95" s="86">
        <v>82</v>
      </c>
      <c r="B95" s="87" t="s">
        <v>447</v>
      </c>
      <c r="C95" s="88">
        <v>36049.75821999991</v>
      </c>
      <c r="D95" s="88">
        <v>31811.112740000022</v>
      </c>
      <c r="E95" s="89">
        <v>13.324417522402843</v>
      </c>
      <c r="F95" s="89">
        <v>0.015592373187287897</v>
      </c>
      <c r="G95" s="89">
        <v>0.11870810178428728</v>
      </c>
      <c r="H95" s="89">
        <v>0</v>
      </c>
      <c r="I95" s="88">
        <v>7556.8328300000085</v>
      </c>
      <c r="J95" s="88">
        <v>7499.292530000006</v>
      </c>
      <c r="K95" s="89">
        <v>0.7672763766691348</v>
      </c>
      <c r="L95" s="89"/>
      <c r="M95" s="88">
        <v>6573.416629999998</v>
      </c>
      <c r="N95" s="88">
        <v>5895.657330000004</v>
      </c>
      <c r="O95" s="89">
        <v>11.495907276551186</v>
      </c>
      <c r="P95" s="89">
        <v>0.01439256452758656</v>
      </c>
      <c r="Q95" s="89">
        <v>0.14222218567652622</v>
      </c>
    </row>
    <row r="96" spans="1:17" s="26" customFormat="1" ht="12">
      <c r="A96" s="21">
        <v>83</v>
      </c>
      <c r="B96" s="91" t="s">
        <v>448</v>
      </c>
      <c r="C96" s="22">
        <v>16490.940420000014</v>
      </c>
      <c r="D96" s="22">
        <v>18423.183510000006</v>
      </c>
      <c r="E96" s="23">
        <v>-10.488106406534904</v>
      </c>
      <c r="F96" s="23">
        <v>-0.007107991335911162</v>
      </c>
      <c r="G96" s="23">
        <v>0.05430295043726326</v>
      </c>
      <c r="H96" s="23">
        <v>0</v>
      </c>
      <c r="I96" s="22">
        <v>4090.068439999998</v>
      </c>
      <c r="J96" s="22">
        <v>4459.979250000002</v>
      </c>
      <c r="K96" s="23">
        <v>-8.29400293734559</v>
      </c>
      <c r="L96" s="23"/>
      <c r="M96" s="22">
        <v>3101.5568299999995</v>
      </c>
      <c r="N96" s="22">
        <v>3334.7057500000014</v>
      </c>
      <c r="O96" s="23">
        <v>-6.991588988023956</v>
      </c>
      <c r="P96" s="23">
        <v>-0.004951036268535412</v>
      </c>
      <c r="Q96" s="23">
        <v>0.0671051625344122</v>
      </c>
    </row>
    <row r="97" spans="1:17" s="26" customFormat="1" ht="12">
      <c r="A97" s="86">
        <v>84</v>
      </c>
      <c r="B97" s="87" t="s">
        <v>449</v>
      </c>
      <c r="C97" s="88">
        <v>208849.65185000002</v>
      </c>
      <c r="D97" s="88">
        <v>206265.7659100001</v>
      </c>
      <c r="E97" s="89">
        <v>1.2526974258672408</v>
      </c>
      <c r="F97" s="89">
        <v>0.009505138856261698</v>
      </c>
      <c r="G97" s="89">
        <v>0.6877201666131681</v>
      </c>
      <c r="H97" s="89">
        <v>0</v>
      </c>
      <c r="I97" s="88">
        <v>23498.57569000005</v>
      </c>
      <c r="J97" s="88">
        <v>21152.38423000007</v>
      </c>
      <c r="K97" s="89">
        <v>11.091853450129818</v>
      </c>
      <c r="L97" s="89"/>
      <c r="M97" s="88">
        <v>39297.31898000002</v>
      </c>
      <c r="N97" s="88">
        <v>25030.687069999985</v>
      </c>
      <c r="O97" s="89">
        <v>56.99656533639066</v>
      </c>
      <c r="P97" s="89">
        <v>0.30295920742954435</v>
      </c>
      <c r="Q97" s="89">
        <v>0.8502352598580447</v>
      </c>
    </row>
    <row r="98" spans="1:17" s="26" customFormat="1" ht="12">
      <c r="A98" s="21">
        <v>85</v>
      </c>
      <c r="B98" s="91" t="s">
        <v>450</v>
      </c>
      <c r="C98" s="22">
        <v>212927.99704999966</v>
      </c>
      <c r="D98" s="22">
        <v>180388.44112000027</v>
      </c>
      <c r="E98" s="23">
        <v>18.03860365329784</v>
      </c>
      <c r="F98" s="23">
        <v>0.11970071613755039</v>
      </c>
      <c r="G98" s="23">
        <v>0.7011497328853886</v>
      </c>
      <c r="H98" s="23">
        <v>0</v>
      </c>
      <c r="I98" s="22">
        <v>33187.70726000011</v>
      </c>
      <c r="J98" s="22">
        <v>34863.981909999835</v>
      </c>
      <c r="K98" s="23">
        <v>-4.8080413027030815</v>
      </c>
      <c r="L98" s="23"/>
      <c r="M98" s="22">
        <v>34137.44104999997</v>
      </c>
      <c r="N98" s="22">
        <v>32436.428470000006</v>
      </c>
      <c r="O98" s="23">
        <v>5.244142651442685</v>
      </c>
      <c r="P98" s="23">
        <v>0.03612186999114031</v>
      </c>
      <c r="Q98" s="23">
        <v>0.7385963423308171</v>
      </c>
    </row>
    <row r="99" spans="1:17" s="26" customFormat="1" ht="12">
      <c r="A99" s="86">
        <v>86</v>
      </c>
      <c r="B99" s="87" t="s">
        <v>451</v>
      </c>
      <c r="C99" s="88">
        <v>617.0211699999999</v>
      </c>
      <c r="D99" s="88">
        <v>173.29403999999997</v>
      </c>
      <c r="E99" s="89">
        <v>256.0544667318045</v>
      </c>
      <c r="F99" s="89">
        <v>0.0016323042436387945</v>
      </c>
      <c r="G99" s="89">
        <v>0.0020317864936687554</v>
      </c>
      <c r="H99" s="89">
        <v>0</v>
      </c>
      <c r="I99" s="88">
        <v>141.39839</v>
      </c>
      <c r="J99" s="88">
        <v>70.153</v>
      </c>
      <c r="K99" s="89">
        <v>101.55715364987957</v>
      </c>
      <c r="L99" s="89"/>
      <c r="M99" s="88">
        <v>130.06</v>
      </c>
      <c r="N99" s="88">
        <v>97.03228</v>
      </c>
      <c r="O99" s="89">
        <v>34.03786863505629</v>
      </c>
      <c r="P99" s="89">
        <v>0.0007013604849082344</v>
      </c>
      <c r="Q99" s="89">
        <v>0.002813973084357656</v>
      </c>
    </row>
    <row r="100" spans="1:17" s="26" customFormat="1" ht="12">
      <c r="A100" s="21">
        <v>87</v>
      </c>
      <c r="B100" s="91" t="s">
        <v>452</v>
      </c>
      <c r="C100" s="22">
        <v>213894.48033000017</v>
      </c>
      <c r="D100" s="22">
        <v>206834.01075000028</v>
      </c>
      <c r="E100" s="23">
        <v>3.4135921623324608</v>
      </c>
      <c r="F100" s="23">
        <v>0.025972796519150042</v>
      </c>
      <c r="G100" s="23">
        <v>0.7043322617355118</v>
      </c>
      <c r="H100" s="23">
        <v>0</v>
      </c>
      <c r="I100" s="22">
        <v>24012.75317000012</v>
      </c>
      <c r="J100" s="22">
        <v>25230.679060000053</v>
      </c>
      <c r="K100" s="23">
        <v>-4.82716254724509</v>
      </c>
      <c r="L100" s="23"/>
      <c r="M100" s="22">
        <v>32086.49598000001</v>
      </c>
      <c r="N100" s="22">
        <v>27801.81511000001</v>
      </c>
      <c r="O100" s="23">
        <v>15.411514870692189</v>
      </c>
      <c r="P100" s="23">
        <v>0.09098738431415294</v>
      </c>
      <c r="Q100" s="23">
        <v>0.6942221748352311</v>
      </c>
    </row>
    <row r="101" spans="1:17" s="26" customFormat="1" ht="12">
      <c r="A101" s="86">
        <v>88</v>
      </c>
      <c r="B101" s="87" t="s">
        <v>453</v>
      </c>
      <c r="C101" s="88">
        <v>236244.711</v>
      </c>
      <c r="D101" s="88">
        <v>71670.39802000001</v>
      </c>
      <c r="E101" s="89">
        <v>229.62662065037597</v>
      </c>
      <c r="F101" s="89">
        <v>0.6054066368923469</v>
      </c>
      <c r="G101" s="89">
        <v>0.7779292451351039</v>
      </c>
      <c r="H101" s="89">
        <v>0</v>
      </c>
      <c r="I101" s="88">
        <v>568.89035</v>
      </c>
      <c r="J101" s="88">
        <v>195.67525</v>
      </c>
      <c r="K101" s="89">
        <v>190.7318886777965</v>
      </c>
      <c r="L101" s="89"/>
      <c r="M101" s="88">
        <v>19182.363630000003</v>
      </c>
      <c r="N101" s="88">
        <v>14118.599309999998</v>
      </c>
      <c r="O101" s="89">
        <v>35.865911403926695</v>
      </c>
      <c r="P101" s="89">
        <v>0.1075316188624652</v>
      </c>
      <c r="Q101" s="89">
        <v>0.4150288708994404</v>
      </c>
    </row>
    <row r="102" spans="1:17" s="26" customFormat="1" ht="12">
      <c r="A102" s="21">
        <v>89</v>
      </c>
      <c r="B102" s="91" t="s">
        <v>454</v>
      </c>
      <c r="C102" s="22">
        <v>5297.0432</v>
      </c>
      <c r="D102" s="22">
        <v>549.064</v>
      </c>
      <c r="E102" s="23" t="s">
        <v>1166</v>
      </c>
      <c r="F102" s="23">
        <v>0.01746601925572757</v>
      </c>
      <c r="G102" s="23">
        <v>0.017442611944967667</v>
      </c>
      <c r="H102" s="23">
        <v>0</v>
      </c>
      <c r="I102" s="22">
        <v>4371.07839</v>
      </c>
      <c r="J102" s="22">
        <v>50.27919999999999</v>
      </c>
      <c r="K102" s="23" t="s">
        <v>1166</v>
      </c>
      <c r="L102" s="23"/>
      <c r="M102" s="22">
        <v>33.287</v>
      </c>
      <c r="N102" s="22">
        <v>93.761</v>
      </c>
      <c r="O102" s="23">
        <v>-64.4980322308849</v>
      </c>
      <c r="P102" s="23">
        <v>-0.0012841962437716123</v>
      </c>
      <c r="Q102" s="23">
        <v>0.0007201962329618122</v>
      </c>
    </row>
    <row r="103" spans="1:17" s="26" customFormat="1" ht="12">
      <c r="A103" s="86">
        <v>90</v>
      </c>
      <c r="B103" s="87" t="s">
        <v>455</v>
      </c>
      <c r="C103" s="88">
        <v>33738.91261000002</v>
      </c>
      <c r="D103" s="88">
        <v>29849.87252</v>
      </c>
      <c r="E103" s="89">
        <v>13.028665658100508</v>
      </c>
      <c r="F103" s="89">
        <v>0.014306307217655218</v>
      </c>
      <c r="G103" s="89">
        <v>0.11109872770178779</v>
      </c>
      <c r="H103" s="89">
        <v>0</v>
      </c>
      <c r="I103" s="88">
        <v>1304.6208599999984</v>
      </c>
      <c r="J103" s="88">
        <v>1680.4026499999995</v>
      </c>
      <c r="K103" s="89">
        <v>-22.362603986610065</v>
      </c>
      <c r="L103" s="89"/>
      <c r="M103" s="88">
        <v>5293.058289999997</v>
      </c>
      <c r="N103" s="88">
        <v>4700.214310000001</v>
      </c>
      <c r="O103" s="89">
        <v>12.613126570392396</v>
      </c>
      <c r="P103" s="89">
        <v>0.012589344383679063</v>
      </c>
      <c r="Q103" s="89">
        <v>0.11452040259877096</v>
      </c>
    </row>
    <row r="104" spans="1:17" s="26" customFormat="1" ht="12">
      <c r="A104" s="21">
        <v>91</v>
      </c>
      <c r="B104" s="91" t="s">
        <v>456</v>
      </c>
      <c r="C104" s="22">
        <v>1496.393289999999</v>
      </c>
      <c r="D104" s="22">
        <v>1143.0223099999998</v>
      </c>
      <c r="E104" s="23">
        <v>30.915492804335486</v>
      </c>
      <c r="F104" s="23">
        <v>0.0012999181506724604</v>
      </c>
      <c r="G104" s="23">
        <v>0.004927467360380117</v>
      </c>
      <c r="H104" s="23">
        <v>0</v>
      </c>
      <c r="I104" s="22">
        <v>60.86759999999998</v>
      </c>
      <c r="J104" s="22">
        <v>37.91516000000001</v>
      </c>
      <c r="K104" s="23">
        <v>60.53631317921373</v>
      </c>
      <c r="L104" s="23"/>
      <c r="M104" s="22">
        <v>470.39667</v>
      </c>
      <c r="N104" s="22">
        <v>200.40306</v>
      </c>
      <c r="O104" s="23">
        <v>134.72529311678173</v>
      </c>
      <c r="P104" s="23">
        <v>0.005733452058807714</v>
      </c>
      <c r="Q104" s="23">
        <v>0.01017748399470606</v>
      </c>
    </row>
    <row r="105" spans="1:17" s="26" customFormat="1" ht="12">
      <c r="A105" s="86">
        <v>92</v>
      </c>
      <c r="B105" s="87" t="s">
        <v>457</v>
      </c>
      <c r="C105" s="88">
        <v>72.87821999999998</v>
      </c>
      <c r="D105" s="88">
        <v>22.21598</v>
      </c>
      <c r="E105" s="89">
        <v>228.0441375982513</v>
      </c>
      <c r="F105" s="89">
        <v>0.00018636721478861812</v>
      </c>
      <c r="G105" s="89">
        <v>0.0002399803933447213</v>
      </c>
      <c r="H105" s="89">
        <v>0</v>
      </c>
      <c r="I105" s="88">
        <v>4.577529999999999</v>
      </c>
      <c r="J105" s="88">
        <v>1.85897</v>
      </c>
      <c r="K105" s="89">
        <v>146.2401222182176</v>
      </c>
      <c r="L105" s="89"/>
      <c r="M105" s="88">
        <v>0.80923</v>
      </c>
      <c r="N105" s="88">
        <v>0.46480999999999995</v>
      </c>
      <c r="O105" s="89">
        <v>74.099094253566</v>
      </c>
      <c r="P105" s="89">
        <v>7.313934422724128E-06</v>
      </c>
      <c r="Q105" s="89">
        <v>1.7508468699482897E-05</v>
      </c>
    </row>
    <row r="106" spans="1:17" s="26" customFormat="1" ht="12">
      <c r="A106" s="21">
        <v>93</v>
      </c>
      <c r="B106" s="91" t="s">
        <v>458</v>
      </c>
      <c r="C106" s="22">
        <v>5652.34799</v>
      </c>
      <c r="D106" s="22">
        <v>4251.38867</v>
      </c>
      <c r="E106" s="23">
        <v>32.952981454880714</v>
      </c>
      <c r="F106" s="23">
        <v>0.005153599337505733</v>
      </c>
      <c r="G106" s="23">
        <v>0.018612593638558203</v>
      </c>
      <c r="H106" s="23">
        <v>0</v>
      </c>
      <c r="I106" s="22">
        <v>30.268469999999997</v>
      </c>
      <c r="J106" s="22">
        <v>24.475270000000002</v>
      </c>
      <c r="K106" s="23">
        <v>23.66960609627593</v>
      </c>
      <c r="L106" s="23"/>
      <c r="M106" s="22">
        <v>1661.582</v>
      </c>
      <c r="N106" s="22">
        <v>86.708</v>
      </c>
      <c r="O106" s="23" t="s">
        <v>1166</v>
      </c>
      <c r="P106" s="23">
        <v>0.03344325288906926</v>
      </c>
      <c r="Q106" s="23">
        <v>0.03594992330811289</v>
      </c>
    </row>
    <row r="107" spans="1:17" s="26" customFormat="1" ht="12">
      <c r="A107" s="86">
        <v>94</v>
      </c>
      <c r="B107" s="87" t="s">
        <v>459</v>
      </c>
      <c r="C107" s="88">
        <v>63320.39552999988</v>
      </c>
      <c r="D107" s="88">
        <v>87692.93095999998</v>
      </c>
      <c r="E107" s="89">
        <v>-27.793044619659625</v>
      </c>
      <c r="F107" s="89">
        <v>-0.08965733740604513</v>
      </c>
      <c r="G107" s="89">
        <v>0.2085074721368429</v>
      </c>
      <c r="H107" s="89">
        <v>0</v>
      </c>
      <c r="I107" s="88">
        <v>10745.983560000011</v>
      </c>
      <c r="J107" s="88">
        <v>15413.800029999997</v>
      </c>
      <c r="K107" s="89">
        <v>-30.283359463045954</v>
      </c>
      <c r="L107" s="89"/>
      <c r="M107" s="88">
        <v>11577.858680000008</v>
      </c>
      <c r="N107" s="88">
        <v>13432.925629999985</v>
      </c>
      <c r="O107" s="89">
        <v>-13.809850520254674</v>
      </c>
      <c r="P107" s="89">
        <v>-0.03939329313646908</v>
      </c>
      <c r="Q107" s="89">
        <v>0.2504980985700191</v>
      </c>
    </row>
    <row r="108" spans="1:17" s="26" customFormat="1" ht="12">
      <c r="A108" s="21">
        <v>95</v>
      </c>
      <c r="B108" s="91" t="s">
        <v>460</v>
      </c>
      <c r="C108" s="22">
        <v>11380.574649999997</v>
      </c>
      <c r="D108" s="22">
        <v>13144.354610000013</v>
      </c>
      <c r="E108" s="23">
        <v>-13.41853603567695</v>
      </c>
      <c r="F108" s="23">
        <v>-0.006488279212391386</v>
      </c>
      <c r="G108" s="23">
        <v>0.03747504784002633</v>
      </c>
      <c r="H108" s="23">
        <v>0</v>
      </c>
      <c r="I108" s="22">
        <v>1107.1735700000004</v>
      </c>
      <c r="J108" s="22">
        <v>1118.13818</v>
      </c>
      <c r="K108" s="23">
        <v>-0.9806131474733748</v>
      </c>
      <c r="L108" s="23"/>
      <c r="M108" s="22">
        <v>2640.4621400000005</v>
      </c>
      <c r="N108" s="22">
        <v>2211.741919999999</v>
      </c>
      <c r="O108" s="23">
        <v>19.38382666274199</v>
      </c>
      <c r="P108" s="23">
        <v>0.009104092604308316</v>
      </c>
      <c r="Q108" s="23">
        <v>0.05712893581597277</v>
      </c>
    </row>
    <row r="109" spans="1:17" s="26" customFormat="1" ht="12">
      <c r="A109" s="86">
        <v>96</v>
      </c>
      <c r="B109" s="87" t="s">
        <v>461</v>
      </c>
      <c r="C109" s="88">
        <v>117033.81037999991</v>
      </c>
      <c r="D109" s="88">
        <v>32212.823329999992</v>
      </c>
      <c r="E109" s="89">
        <v>263.31435211705156</v>
      </c>
      <c r="F109" s="89">
        <v>0.31202432249600365</v>
      </c>
      <c r="G109" s="89">
        <v>0.38538015678242293</v>
      </c>
      <c r="H109" s="89">
        <v>0</v>
      </c>
      <c r="I109" s="88">
        <v>18926.557569999986</v>
      </c>
      <c r="J109" s="88">
        <v>2694.2552099999943</v>
      </c>
      <c r="K109" s="89" t="s">
        <v>1166</v>
      </c>
      <c r="L109" s="89"/>
      <c r="M109" s="88">
        <v>20388.0129</v>
      </c>
      <c r="N109" s="88">
        <v>5260.289810000004</v>
      </c>
      <c r="O109" s="89">
        <v>287.583453315474</v>
      </c>
      <c r="P109" s="89">
        <v>0.321244917964664</v>
      </c>
      <c r="Q109" s="89">
        <v>0.4411142514542264</v>
      </c>
    </row>
    <row r="110" spans="1:17" s="20" customFormat="1" ht="13.5" customHeight="1">
      <c r="A110" s="21">
        <v>97</v>
      </c>
      <c r="B110" s="91" t="s">
        <v>462</v>
      </c>
      <c r="C110" s="22">
        <v>576.0824000000001</v>
      </c>
      <c r="D110" s="22">
        <v>343.01137</v>
      </c>
      <c r="E110" s="23">
        <v>67.94848520619013</v>
      </c>
      <c r="F110" s="23">
        <v>0.0008573801456274828</v>
      </c>
      <c r="G110" s="23">
        <v>0.00189697938493793</v>
      </c>
      <c r="H110" s="23">
        <v>0</v>
      </c>
      <c r="I110" s="22">
        <v>6.15437</v>
      </c>
      <c r="J110" s="22">
        <v>51.33712</v>
      </c>
      <c r="K110" s="23">
        <v>-88.01185185300618</v>
      </c>
      <c r="L110" s="23"/>
      <c r="M110" s="22">
        <v>106.804</v>
      </c>
      <c r="N110" s="22">
        <v>64.74089</v>
      </c>
      <c r="O110" s="23">
        <v>64.97147320650059</v>
      </c>
      <c r="P110" s="23">
        <v>0.0008932316014047719</v>
      </c>
      <c r="Q110" s="23">
        <v>0.002310807175932147</v>
      </c>
    </row>
    <row r="111" spans="1:17" s="20" customFormat="1" ht="13.5" customHeight="1" thickBot="1">
      <c r="A111" s="81">
        <v>98</v>
      </c>
      <c r="B111" s="82" t="s">
        <v>463</v>
      </c>
      <c r="C111" s="83">
        <v>3711.32987</v>
      </c>
      <c r="D111" s="83">
        <v>4822.87156</v>
      </c>
      <c r="E111" s="84">
        <v>-23.04730026855618</v>
      </c>
      <c r="F111" s="84">
        <v>-0.0040889413671155</v>
      </c>
      <c r="G111" s="84">
        <v>0.012221022989236201</v>
      </c>
      <c r="H111" s="84">
        <v>0</v>
      </c>
      <c r="I111" s="83">
        <v>1360.9622599999998</v>
      </c>
      <c r="J111" s="83">
        <v>1375.3398099999995</v>
      </c>
      <c r="K111" s="84">
        <v>-1.0453816500810564</v>
      </c>
      <c r="L111" s="84"/>
      <c r="M111" s="83">
        <v>678.3362900000001</v>
      </c>
      <c r="N111" s="83">
        <v>709.18325</v>
      </c>
      <c r="O111" s="84">
        <v>-4.349645877846095</v>
      </c>
      <c r="P111" s="84">
        <v>-0.0006550509336867604</v>
      </c>
      <c r="Q111" s="84">
        <v>0.014676457498101104</v>
      </c>
    </row>
    <row r="112" spans="1:16" ht="13.5">
      <c r="A112" s="33" t="s">
        <v>465</v>
      </c>
      <c r="B112" s="27"/>
      <c r="C112" s="603"/>
      <c r="D112" s="603"/>
      <c r="E112" s="28"/>
      <c r="F112" s="28"/>
      <c r="G112" s="28"/>
      <c r="H112" s="28"/>
      <c r="I112" s="29"/>
      <c r="J112" s="30"/>
      <c r="K112" s="30"/>
      <c r="M112" s="1"/>
      <c r="N112" s="1"/>
      <c r="P112" s="31"/>
    </row>
    <row r="113" spans="1:17" ht="12.75">
      <c r="A113" s="32" t="s">
        <v>466</v>
      </c>
      <c r="B113" s="34"/>
      <c r="C113" s="28"/>
      <c r="D113" s="28"/>
      <c r="E113" s="35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</row>
    <row r="114" spans="1:19" ht="12.75">
      <c r="A114" s="94" t="s">
        <v>1108</v>
      </c>
      <c r="E114" s="3"/>
      <c r="F114" s="3"/>
      <c r="G114" s="3"/>
      <c r="H114" s="3"/>
      <c r="K114" s="3"/>
      <c r="L114" s="3"/>
      <c r="M114" s="3"/>
      <c r="N114" s="3"/>
      <c r="O114" s="3"/>
      <c r="P114" s="3"/>
      <c r="Q114" s="3"/>
      <c r="R114" s="3"/>
      <c r="S114" s="3"/>
    </row>
    <row r="115" ht="12.75">
      <c r="A115" s="32" t="s">
        <v>464</v>
      </c>
    </row>
    <row r="116" spans="1:17" ht="12.75">
      <c r="A116" s="32" t="s">
        <v>1572</v>
      </c>
      <c r="C116" s="482"/>
      <c r="D116" s="482"/>
      <c r="E116" s="482"/>
      <c r="F116" s="482"/>
      <c r="G116" s="482"/>
      <c r="H116" s="482"/>
      <c r="I116" s="482"/>
      <c r="J116" s="482"/>
      <c r="K116" s="482"/>
      <c r="L116" s="482"/>
      <c r="M116" s="482"/>
      <c r="N116" s="482"/>
      <c r="O116" s="482"/>
      <c r="P116" s="482"/>
      <c r="Q116" s="482"/>
    </row>
  </sheetData>
  <sheetProtection/>
  <mergeCells count="17">
    <mergeCell ref="O12:O13"/>
    <mergeCell ref="P12:P13"/>
    <mergeCell ref="Q12:Q13"/>
    <mergeCell ref="A8:K8"/>
    <mergeCell ref="C10:K10"/>
    <mergeCell ref="M10:Q10"/>
    <mergeCell ref="C12:C13"/>
    <mergeCell ref="D12:D13"/>
    <mergeCell ref="E12:E13"/>
    <mergeCell ref="F12:F13"/>
    <mergeCell ref="G12:G13"/>
    <mergeCell ref="I12:I13"/>
    <mergeCell ref="J12:J13"/>
    <mergeCell ref="B10:B13"/>
    <mergeCell ref="K12:K13"/>
    <mergeCell ref="M12:M13"/>
    <mergeCell ref="N12:N13"/>
  </mergeCells>
  <printOptions horizontalCentered="1"/>
  <pageMargins left="0.22" right="0.31" top="0.7086614173228347" bottom="0.5905511811023623" header="0" footer="0"/>
  <pageSetup fitToHeight="2" fitToWidth="1" horizontalDpi="300" verticalDpi="300" orientation="landscape" scale="56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K51"/>
  <sheetViews>
    <sheetView zoomScalePageLayoutView="0" workbookViewId="0" topLeftCell="A1">
      <selection activeCell="K14" sqref="K14"/>
    </sheetView>
  </sheetViews>
  <sheetFormatPr defaultColWidth="9.140625" defaultRowHeight="12.75"/>
  <cols>
    <col min="1" max="1" width="17.28125" style="61" customWidth="1"/>
    <col min="2" max="2" width="13.421875" style="61" customWidth="1"/>
    <col min="3" max="3" width="11.8515625" style="61" customWidth="1"/>
    <col min="4" max="4" width="9.7109375" style="61" customWidth="1"/>
    <col min="5" max="6" width="12.140625" style="61" customWidth="1"/>
    <col min="7" max="7" width="1.1484375" style="61" customWidth="1"/>
    <col min="8" max="8" width="11.28125" style="939" customWidth="1"/>
    <col min="9" max="9" width="11.57421875" style="61" customWidth="1"/>
    <col min="10" max="10" width="10.8515625" style="61" customWidth="1"/>
    <col min="11" max="11" width="15.28125" style="61" customWidth="1"/>
    <col min="12" max="16384" width="9.140625" style="61" customWidth="1"/>
  </cols>
  <sheetData>
    <row r="1" ht="3.75" customHeight="1"/>
    <row r="2" spans="8:9" ht="12">
      <c r="H2" s="993"/>
      <c r="I2" s="993"/>
    </row>
    <row r="3" spans="8:9" ht="12">
      <c r="H3" s="993"/>
      <c r="I3" s="993"/>
    </row>
    <row r="4" spans="8:9" ht="12">
      <c r="H4" s="993"/>
      <c r="I4" s="993"/>
    </row>
    <row r="5" spans="8:9" ht="12">
      <c r="H5" s="940"/>
      <c r="I5" s="940"/>
    </row>
    <row r="6" ht="9.75" customHeight="1"/>
    <row r="7" spans="1:9" ht="15">
      <c r="A7" s="948" t="s">
        <v>1384</v>
      </c>
      <c r="B7" s="948"/>
      <c r="C7" s="948"/>
      <c r="D7" s="948"/>
      <c r="E7" s="948"/>
      <c r="F7" s="948"/>
      <c r="H7" s="940"/>
      <c r="I7" s="940"/>
    </row>
    <row r="8" spans="1:8" ht="17.25">
      <c r="A8" s="865" t="s">
        <v>1115</v>
      </c>
      <c r="B8" s="865"/>
      <c r="C8" s="865"/>
      <c r="D8" s="865"/>
      <c r="E8" s="865"/>
      <c r="F8" s="865"/>
      <c r="H8" s="940"/>
    </row>
    <row r="9" spans="1:9" ht="15">
      <c r="A9" s="971" t="s">
        <v>354</v>
      </c>
      <c r="B9" s="971"/>
      <c r="C9" s="971"/>
      <c r="D9" s="971"/>
      <c r="E9" s="971"/>
      <c r="F9" s="971"/>
      <c r="H9" s="940"/>
      <c r="I9" s="940"/>
    </row>
    <row r="10" spans="1:6" ht="9.75" customHeight="1" thickBot="1">
      <c r="A10" s="21"/>
      <c r="B10" s="21"/>
      <c r="C10" s="21"/>
      <c r="D10" s="21"/>
      <c r="E10" s="21"/>
      <c r="F10" s="21"/>
    </row>
    <row r="11" spans="1:11" ht="15" customHeight="1">
      <c r="A11" s="883"/>
      <c r="B11" s="1008" t="s">
        <v>1385</v>
      </c>
      <c r="C11" s="1008"/>
      <c r="D11" s="1008"/>
      <c r="E11" s="1008"/>
      <c r="F11" s="1008"/>
      <c r="G11" s="884"/>
      <c r="H11" s="1008" t="s">
        <v>1386</v>
      </c>
      <c r="I11" s="1008"/>
      <c r="J11" s="1008"/>
      <c r="K11" s="1008"/>
    </row>
    <row r="12" spans="1:11" ht="12" customHeight="1">
      <c r="A12" s="111" t="s">
        <v>847</v>
      </c>
      <c r="B12" s="1007" t="s">
        <v>848</v>
      </c>
      <c r="C12" s="1007"/>
      <c r="D12" s="448" t="s">
        <v>849</v>
      </c>
      <c r="E12" s="449" t="s">
        <v>473</v>
      </c>
      <c r="F12" s="450" t="s">
        <v>850</v>
      </c>
      <c r="G12" s="8"/>
      <c r="H12" s="1007" t="s">
        <v>848</v>
      </c>
      <c r="I12" s="1007"/>
      <c r="J12" s="448" t="s">
        <v>849</v>
      </c>
      <c r="K12" s="450" t="s">
        <v>850</v>
      </c>
    </row>
    <row r="13" spans="1:11" s="426" customFormat="1" ht="17.25" customHeight="1" thickBot="1">
      <c r="A13" s="878" t="s">
        <v>851</v>
      </c>
      <c r="B13" s="879" t="s">
        <v>1582</v>
      </c>
      <c r="C13" s="880" t="s">
        <v>359</v>
      </c>
      <c r="D13" s="881" t="s">
        <v>476</v>
      </c>
      <c r="E13" s="879" t="s">
        <v>852</v>
      </c>
      <c r="F13" s="880" t="s">
        <v>1583</v>
      </c>
      <c r="G13" s="882"/>
      <c r="H13" s="879" t="s">
        <v>1582</v>
      </c>
      <c r="I13" s="880" t="s">
        <v>359</v>
      </c>
      <c r="J13" s="881" t="s">
        <v>476</v>
      </c>
      <c r="K13" s="880" t="s">
        <v>1583</v>
      </c>
    </row>
    <row r="14" spans="1:8" ht="12" customHeight="1">
      <c r="A14" s="451"/>
      <c r="B14" s="452"/>
      <c r="C14" s="452"/>
      <c r="D14" s="452"/>
      <c r="E14" s="25"/>
      <c r="F14" s="25"/>
      <c r="H14" s="469"/>
    </row>
    <row r="15" spans="1:11" s="8" customFormat="1" ht="12">
      <c r="A15" s="453" t="s">
        <v>479</v>
      </c>
      <c r="B15" s="454">
        <v>14547625.224179942</v>
      </c>
      <c r="C15" s="454">
        <v>14031726.344510008</v>
      </c>
      <c r="D15" s="455">
        <v>3.67666007021141</v>
      </c>
      <c r="E15" s="455">
        <v>3.67666007021141</v>
      </c>
      <c r="F15" s="455">
        <v>100</v>
      </c>
      <c r="G15" s="455"/>
      <c r="H15" s="454">
        <v>2443182.793919996</v>
      </c>
      <c r="I15" s="454">
        <v>2358351.0060099983</v>
      </c>
      <c r="J15" s="455">
        <v>3.597080659062758</v>
      </c>
      <c r="K15" s="455">
        <v>100</v>
      </c>
    </row>
    <row r="16" spans="1:11" ht="12">
      <c r="A16" s="469" t="s">
        <v>1446</v>
      </c>
      <c r="B16" s="469">
        <v>3167149.9570599436</v>
      </c>
      <c r="C16" s="469">
        <v>2889900.768150013</v>
      </c>
      <c r="D16" s="25">
        <v>9.593726953033524</v>
      </c>
      <c r="E16" s="25">
        <v>1.9758736886883912</v>
      </c>
      <c r="F16" s="25">
        <v>21.770906991718146</v>
      </c>
      <c r="G16" s="25"/>
      <c r="H16" s="469">
        <v>566608.7730599971</v>
      </c>
      <c r="I16" s="469">
        <v>499215.68880999845</v>
      </c>
      <c r="J16" s="25">
        <v>13.499792927310923</v>
      </c>
      <c r="K16" s="25">
        <v>23.191419588826363</v>
      </c>
    </row>
    <row r="17" spans="1:11" ht="12">
      <c r="A17" s="470" t="s">
        <v>1447</v>
      </c>
      <c r="B17" s="470">
        <v>2208282.310459999</v>
      </c>
      <c r="C17" s="470">
        <v>1979236.8436300007</v>
      </c>
      <c r="D17" s="456">
        <v>11.57241325449053</v>
      </c>
      <c r="E17" s="456">
        <v>1.632339893227846</v>
      </c>
      <c r="F17" s="456">
        <v>15.179675558245496</v>
      </c>
      <c r="G17" s="456"/>
      <c r="H17" s="470">
        <v>314171.59229</v>
      </c>
      <c r="I17" s="470">
        <v>433772.52346999996</v>
      </c>
      <c r="J17" s="456">
        <v>-27.57226995920401</v>
      </c>
      <c r="K17" s="456">
        <v>12.859111200022957</v>
      </c>
    </row>
    <row r="18" spans="1:11" ht="12">
      <c r="A18" s="469" t="s">
        <v>1448</v>
      </c>
      <c r="B18" s="469">
        <v>1841992.267730003</v>
      </c>
      <c r="C18" s="469">
        <v>1771444.5369200064</v>
      </c>
      <c r="D18" s="25">
        <v>3.9824972975251747</v>
      </c>
      <c r="E18" s="25">
        <v>0.5027729951247146</v>
      </c>
      <c r="F18" s="25">
        <v>12.66180726644226</v>
      </c>
      <c r="G18" s="25"/>
      <c r="H18" s="469">
        <v>270765.9332</v>
      </c>
      <c r="I18" s="469">
        <v>288145.4485600008</v>
      </c>
      <c r="J18" s="25">
        <v>-6.031507853708757</v>
      </c>
      <c r="K18" s="25">
        <v>11.082508188655265</v>
      </c>
    </row>
    <row r="19" spans="1:11" ht="12">
      <c r="A19" s="470" t="s">
        <v>1449</v>
      </c>
      <c r="B19" s="470">
        <v>1608480.26502</v>
      </c>
      <c r="C19" s="470">
        <v>1533161.9824499986</v>
      </c>
      <c r="D19" s="456">
        <v>4.912610893836706</v>
      </c>
      <c r="E19" s="456">
        <v>0.5367713189437318</v>
      </c>
      <c r="F19" s="456">
        <v>11.056651791843716</v>
      </c>
      <c r="G19" s="456"/>
      <c r="H19" s="470">
        <v>372222.78555999993</v>
      </c>
      <c r="I19" s="470">
        <v>143179.04866</v>
      </c>
      <c r="J19" s="456">
        <v>159.97014859618076</v>
      </c>
      <c r="K19" s="456">
        <v>15.235159091914785</v>
      </c>
    </row>
    <row r="20" spans="1:11" ht="12">
      <c r="A20" s="469" t="s">
        <v>1450</v>
      </c>
      <c r="B20" s="469">
        <v>1081709.068410008</v>
      </c>
      <c r="C20" s="469">
        <v>1168081.3955300027</v>
      </c>
      <c r="D20" s="25">
        <v>-7.394375721634047</v>
      </c>
      <c r="E20" s="25">
        <v>-0.6155502537561127</v>
      </c>
      <c r="F20" s="25">
        <v>7.435640193782793</v>
      </c>
      <c r="G20" s="25"/>
      <c r="H20" s="469">
        <v>174133.53796999977</v>
      </c>
      <c r="I20" s="469">
        <v>201693.00086999976</v>
      </c>
      <c r="J20" s="25">
        <v>-13.664065079661986</v>
      </c>
      <c r="K20" s="25">
        <v>7.127323358831002</v>
      </c>
    </row>
    <row r="21" spans="1:11" ht="12">
      <c r="A21" s="470" t="s">
        <v>1451</v>
      </c>
      <c r="B21" s="470">
        <v>832646.2207299919</v>
      </c>
      <c r="C21" s="470">
        <v>947281.0595199851</v>
      </c>
      <c r="D21" s="456">
        <v>-12.101460030044516</v>
      </c>
      <c r="E21" s="456">
        <v>-0.8169688887557641</v>
      </c>
      <c r="F21" s="456">
        <v>5.723588612566342</v>
      </c>
      <c r="G21" s="456"/>
      <c r="H21" s="470">
        <v>132022.56249000004</v>
      </c>
      <c r="I21" s="470">
        <v>158455.0992599993</v>
      </c>
      <c r="J21" s="456">
        <v>-16.681404949062394</v>
      </c>
      <c r="K21" s="456">
        <v>5.403712027546443</v>
      </c>
    </row>
    <row r="22" spans="1:11" ht="12">
      <c r="A22" s="469" t="s">
        <v>1452</v>
      </c>
      <c r="B22" s="469">
        <v>795060.799689996</v>
      </c>
      <c r="C22" s="469">
        <v>773592.0852</v>
      </c>
      <c r="D22" s="25">
        <v>2.7751983119689867</v>
      </c>
      <c r="E22" s="25">
        <v>0.15300123422372644</v>
      </c>
      <c r="F22" s="25">
        <v>5.465227399235631</v>
      </c>
      <c r="G22" s="25"/>
      <c r="H22" s="469">
        <v>135474.09424999985</v>
      </c>
      <c r="I22" s="469">
        <v>120161.56378000017</v>
      </c>
      <c r="J22" s="25">
        <v>12.743284947618427</v>
      </c>
      <c r="K22" s="25">
        <v>5.5449839687449956</v>
      </c>
    </row>
    <row r="23" spans="1:11" ht="12">
      <c r="A23" s="470" t="s">
        <v>1453</v>
      </c>
      <c r="B23" s="470">
        <v>575903.3681599975</v>
      </c>
      <c r="C23" s="470">
        <v>545350.2200099996</v>
      </c>
      <c r="D23" s="456">
        <v>5.602482043454151</v>
      </c>
      <c r="E23" s="456">
        <v>0.2177433296506101</v>
      </c>
      <c r="F23" s="456">
        <v>3.9587448761243538</v>
      </c>
      <c r="G23" s="456"/>
      <c r="H23" s="470">
        <v>106874.99090000008</v>
      </c>
      <c r="I23" s="470">
        <v>89802.34798000006</v>
      </c>
      <c r="J23" s="456">
        <v>19.011354718478266</v>
      </c>
      <c r="K23" s="456">
        <v>4.3744164851670035</v>
      </c>
    </row>
    <row r="24" spans="1:11" ht="12">
      <c r="A24" s="469" t="s">
        <v>1454</v>
      </c>
      <c r="B24" s="469">
        <v>522794.40903000033</v>
      </c>
      <c r="C24" s="469">
        <v>363025.1340299999</v>
      </c>
      <c r="D24" s="25">
        <v>44.01052710218057</v>
      </c>
      <c r="E24" s="25">
        <v>1.138628783638665</v>
      </c>
      <c r="F24" s="25">
        <v>3.5936752629635507</v>
      </c>
      <c r="G24" s="25"/>
      <c r="H24" s="469">
        <v>74896.84959</v>
      </c>
      <c r="I24" s="469">
        <v>68121.95912</v>
      </c>
      <c r="J24" s="25">
        <v>9.945237273733884</v>
      </c>
      <c r="K24" s="25">
        <v>3.0655442472984507</v>
      </c>
    </row>
    <row r="25" spans="1:11" ht="12">
      <c r="A25" s="470" t="s">
        <v>1455</v>
      </c>
      <c r="B25" s="470">
        <v>319142.7850000002</v>
      </c>
      <c r="C25" s="470">
        <v>353134.48979000055</v>
      </c>
      <c r="D25" s="456">
        <v>-9.625710819187976</v>
      </c>
      <c r="E25" s="456">
        <v>-0.24224891474811144</v>
      </c>
      <c r="F25" s="456">
        <v>2.193779260064699</v>
      </c>
      <c r="G25" s="456"/>
      <c r="H25" s="470">
        <v>55780.633150000045</v>
      </c>
      <c r="I25" s="470">
        <v>56378.672410000094</v>
      </c>
      <c r="J25" s="456">
        <v>-1.0607544208401265</v>
      </c>
      <c r="K25" s="456">
        <v>2.2831133752584307</v>
      </c>
    </row>
    <row r="26" spans="1:11" ht="12">
      <c r="A26" s="469" t="s">
        <v>1456</v>
      </c>
      <c r="B26" s="469">
        <v>296501.1190300003</v>
      </c>
      <c r="C26" s="469">
        <v>370906.90166</v>
      </c>
      <c r="D26" s="25">
        <v>-20.060500976658933</v>
      </c>
      <c r="E26" s="25">
        <v>-0.530268199387393</v>
      </c>
      <c r="F26" s="25">
        <v>2.038141033061389</v>
      </c>
      <c r="G26" s="25"/>
      <c r="H26" s="469">
        <v>43516.01525999994</v>
      </c>
      <c r="I26" s="469">
        <v>55655.16670999999</v>
      </c>
      <c r="J26" s="25">
        <v>-21.811364815872366</v>
      </c>
      <c r="K26" s="25">
        <v>1.781119913266093</v>
      </c>
    </row>
    <row r="27" spans="1:11" ht="12">
      <c r="A27" s="470" t="s">
        <v>1457</v>
      </c>
      <c r="B27" s="470">
        <v>232360.3138799999</v>
      </c>
      <c r="C27" s="470">
        <v>244289.84454999995</v>
      </c>
      <c r="D27" s="456">
        <v>-4.883351042273214</v>
      </c>
      <c r="E27" s="456">
        <v>-0.08501826772489425</v>
      </c>
      <c r="F27" s="456">
        <v>1.5972387953312719</v>
      </c>
      <c r="G27" s="456"/>
      <c r="H27" s="470">
        <v>27521.02261</v>
      </c>
      <c r="I27" s="470">
        <v>59343.79133000004</v>
      </c>
      <c r="J27" s="456">
        <v>-53.624428110835396</v>
      </c>
      <c r="K27" s="456">
        <v>1.1264414057960659</v>
      </c>
    </row>
    <row r="28" spans="1:11" ht="12">
      <c r="A28" s="469" t="s">
        <v>1458</v>
      </c>
      <c r="B28" s="469">
        <v>215417.63504999998</v>
      </c>
      <c r="C28" s="469">
        <v>155691.06426999986</v>
      </c>
      <c r="D28" s="25">
        <v>38.36223424898821</v>
      </c>
      <c r="E28" s="25">
        <v>0.4256537600119923</v>
      </c>
      <c r="F28" s="25">
        <v>1.480775258713356</v>
      </c>
      <c r="G28" s="25"/>
      <c r="H28" s="469">
        <v>42196.45195000001</v>
      </c>
      <c r="I28" s="469">
        <v>27649.19112000003</v>
      </c>
      <c r="J28" s="25">
        <v>52.61369407467848</v>
      </c>
      <c r="K28" s="25">
        <v>1.727109901682689</v>
      </c>
    </row>
    <row r="29" spans="1:11" ht="12">
      <c r="A29" s="470" t="s">
        <v>1459</v>
      </c>
      <c r="B29" s="470">
        <v>214474.16683</v>
      </c>
      <c r="C29" s="470">
        <v>150732.20022999996</v>
      </c>
      <c r="D29" s="353">
        <v>42.28822143028308</v>
      </c>
      <c r="E29" s="456">
        <v>0.4542703088343755</v>
      </c>
      <c r="F29" s="456">
        <v>1.474289882540537</v>
      </c>
      <c r="G29" s="456"/>
      <c r="H29" s="470">
        <v>14601.799309999999</v>
      </c>
      <c r="I29" s="470">
        <v>37494.1273</v>
      </c>
      <c r="J29" s="353">
        <v>-61.055769632488555</v>
      </c>
      <c r="K29" s="456">
        <v>0.597654802839044</v>
      </c>
    </row>
    <row r="30" spans="1:11" s="66" customFormat="1" ht="12">
      <c r="A30" s="469" t="s">
        <v>1460</v>
      </c>
      <c r="B30" s="469">
        <v>175023.38920999996</v>
      </c>
      <c r="C30" s="469">
        <v>252827.14946999997</v>
      </c>
      <c r="D30" s="25">
        <v>-30.773498978689418</v>
      </c>
      <c r="E30" s="25">
        <v>-0.5544845897770888</v>
      </c>
      <c r="F30" s="25">
        <v>1.2031062562643529</v>
      </c>
      <c r="G30" s="25"/>
      <c r="H30" s="469">
        <v>24946.82247999999</v>
      </c>
      <c r="I30" s="469">
        <v>36669.87047000001</v>
      </c>
      <c r="J30" s="25">
        <v>-31.969155712155462</v>
      </c>
      <c r="K30" s="25">
        <v>1.021078837902822</v>
      </c>
    </row>
    <row r="31" spans="1:11" ht="12">
      <c r="A31" s="470" t="s">
        <v>1461</v>
      </c>
      <c r="B31" s="470">
        <v>130183.34550000001</v>
      </c>
      <c r="C31" s="470">
        <v>177038.0402999992</v>
      </c>
      <c r="D31" s="456">
        <v>-26.46589101449707</v>
      </c>
      <c r="E31" s="456">
        <v>-0.33391967352849183</v>
      </c>
      <c r="F31" s="456">
        <v>0.8948769540998299</v>
      </c>
      <c r="G31" s="456"/>
      <c r="H31" s="470">
        <v>21231.484499999995</v>
      </c>
      <c r="I31" s="470">
        <v>26338.22358999997</v>
      </c>
      <c r="J31" s="456">
        <v>-19.389079421206247</v>
      </c>
      <c r="K31" s="456">
        <v>0.8690092510816544</v>
      </c>
    </row>
    <row r="32" spans="1:11" ht="12">
      <c r="A32" s="469" t="s">
        <v>1462</v>
      </c>
      <c r="B32" s="469">
        <v>106105.54676999993</v>
      </c>
      <c r="C32" s="469">
        <v>130416.35911000008</v>
      </c>
      <c r="D32" s="494">
        <v>-18.640922431744258</v>
      </c>
      <c r="E32" s="25">
        <v>-0.17325603238771753</v>
      </c>
      <c r="F32" s="25">
        <v>0.7293667876021405</v>
      </c>
      <c r="G32" s="25"/>
      <c r="H32" s="469">
        <v>21626.00763</v>
      </c>
      <c r="I32" s="469">
        <v>14777.911399999999</v>
      </c>
      <c r="J32" s="494">
        <v>46.340081792613816</v>
      </c>
      <c r="K32" s="25">
        <v>0.8851571680930953</v>
      </c>
    </row>
    <row r="33" spans="1:11" ht="12">
      <c r="A33" s="470" t="s">
        <v>1463</v>
      </c>
      <c r="B33" s="470">
        <v>99741.79071999999</v>
      </c>
      <c r="C33" s="470">
        <v>56968.32543999997</v>
      </c>
      <c r="D33" s="456">
        <v>75.08289027215619</v>
      </c>
      <c r="E33" s="456">
        <v>0.30483394722656765</v>
      </c>
      <c r="F33" s="456">
        <v>0.685622492901569</v>
      </c>
      <c r="G33" s="456"/>
      <c r="H33" s="470">
        <v>25122.95906999999</v>
      </c>
      <c r="I33" s="470">
        <v>14256.102859999997</v>
      </c>
      <c r="J33" s="456">
        <v>76.2259946965618</v>
      </c>
      <c r="K33" s="456">
        <v>1.0282881466143243</v>
      </c>
    </row>
    <row r="34" spans="1:11" ht="12">
      <c r="A34" s="469" t="s">
        <v>1464</v>
      </c>
      <c r="B34" s="469">
        <v>83793.69605999997</v>
      </c>
      <c r="C34" s="469">
        <v>90282.04181000002</v>
      </c>
      <c r="D34" s="23">
        <v>-7.186751229723932</v>
      </c>
      <c r="E34" s="25">
        <v>-0.04624053798297352</v>
      </c>
      <c r="F34" s="25">
        <v>0.5759957021763562</v>
      </c>
      <c r="G34" s="25"/>
      <c r="H34" s="469">
        <v>14235.807700000003</v>
      </c>
      <c r="I34" s="469">
        <v>13800.735510000002</v>
      </c>
      <c r="J34" s="23">
        <v>3.1525290060428137</v>
      </c>
      <c r="K34" s="25">
        <v>0.5826746871100537</v>
      </c>
    </row>
    <row r="35" spans="1:11" ht="12">
      <c r="A35" s="470" t="s">
        <v>1465</v>
      </c>
      <c r="B35" s="470">
        <v>13368.117100000005</v>
      </c>
      <c r="C35" s="470">
        <v>36042.70377000003</v>
      </c>
      <c r="D35" s="353">
        <v>-62.91033773352239</v>
      </c>
      <c r="E35" s="456">
        <v>-0.16159513172712056</v>
      </c>
      <c r="F35" s="456">
        <v>0.09189209162317813</v>
      </c>
      <c r="G35" s="456"/>
      <c r="H35" s="470">
        <v>1084.69201</v>
      </c>
      <c r="I35" s="470">
        <v>6721.229259999999</v>
      </c>
      <c r="J35" s="353">
        <v>-83.86170195896577</v>
      </c>
      <c r="K35" s="456">
        <v>0.044396678492469734</v>
      </c>
    </row>
    <row r="36" spans="1:11" ht="12">
      <c r="A36" s="469" t="s">
        <v>1466</v>
      </c>
      <c r="B36" s="469">
        <v>11819.199999999997</v>
      </c>
      <c r="C36" s="469">
        <v>25115.609239999998</v>
      </c>
      <c r="D36" s="23">
        <v>-52.94081904580549</v>
      </c>
      <c r="E36" s="25">
        <v>-0.09475961056782083</v>
      </c>
      <c r="F36" s="25">
        <v>0.08124487548905943</v>
      </c>
      <c r="G36" s="25"/>
      <c r="H36" s="469">
        <v>867.4094699999999</v>
      </c>
      <c r="I36" s="469">
        <v>947.9609300000001</v>
      </c>
      <c r="J36" s="23">
        <v>-8.497339653017148</v>
      </c>
      <c r="K36" s="25">
        <v>0.0355032571512291</v>
      </c>
    </row>
    <row r="37" spans="1:11" ht="12">
      <c r="A37" s="470" t="s">
        <v>1467</v>
      </c>
      <c r="B37" s="470">
        <v>9726.31453</v>
      </c>
      <c r="C37" s="470">
        <v>3.5683199999999995</v>
      </c>
      <c r="D37" s="353" t="s">
        <v>1166</v>
      </c>
      <c r="E37" s="456">
        <v>0.069291161837717</v>
      </c>
      <c r="F37" s="456">
        <v>0.06685843483123052</v>
      </c>
      <c r="G37" s="456"/>
      <c r="H37" s="470">
        <v>1595.366</v>
      </c>
      <c r="I37" s="470">
        <v>2.87504</v>
      </c>
      <c r="J37" s="353" t="s">
        <v>1166</v>
      </c>
      <c r="K37" s="456">
        <v>0.06529867531689246</v>
      </c>
    </row>
    <row r="38" spans="1:11" ht="12">
      <c r="A38" s="469" t="s">
        <v>1441</v>
      </c>
      <c r="B38" s="469">
        <v>1782.06474</v>
      </c>
      <c r="C38" s="469">
        <v>2226.36271</v>
      </c>
      <c r="D38" s="23">
        <v>-19.956225820904084</v>
      </c>
      <c r="E38" s="25">
        <v>-0.0031663813781105704</v>
      </c>
      <c r="F38" s="25">
        <v>0.01224986698886076</v>
      </c>
      <c r="G38" s="25"/>
      <c r="H38" s="469">
        <v>455.43</v>
      </c>
      <c r="I38" s="469">
        <v>9.999999999999999E-34</v>
      </c>
      <c r="J38" s="23" t="s">
        <v>1167</v>
      </c>
      <c r="K38" s="25">
        <v>0.01864084836932236</v>
      </c>
    </row>
    <row r="39" spans="1:11" ht="12">
      <c r="A39" s="470" t="s">
        <v>1468</v>
      </c>
      <c r="B39" s="470">
        <v>1232.11649</v>
      </c>
      <c r="C39" s="470">
        <v>7325.974330000001</v>
      </c>
      <c r="D39" s="353">
        <v>-83.18153416188669</v>
      </c>
      <c r="E39" s="456">
        <v>-0.04342913829975209</v>
      </c>
      <c r="F39" s="456">
        <v>0.008469536924501402</v>
      </c>
      <c r="G39" s="456"/>
      <c r="H39" s="470">
        <v>242.72435</v>
      </c>
      <c r="I39" s="470">
        <v>321.29377</v>
      </c>
      <c r="J39" s="353">
        <v>-24.454075159938522</v>
      </c>
      <c r="K39" s="456">
        <v>0.009934760125359175</v>
      </c>
    </row>
    <row r="40" spans="1:11" ht="12">
      <c r="A40" s="469" t="s">
        <v>1469</v>
      </c>
      <c r="B40" s="469">
        <v>1079.5039199999999</v>
      </c>
      <c r="C40" s="469">
        <v>6051.68099</v>
      </c>
      <c r="D40" s="494">
        <v>-82.16191630418376</v>
      </c>
      <c r="E40" s="25">
        <v>-0.03543524829320372</v>
      </c>
      <c r="F40" s="25">
        <v>0.0074204820605753</v>
      </c>
      <c r="G40" s="25"/>
      <c r="H40" s="469">
        <v>625.7681600000001</v>
      </c>
      <c r="I40" s="469">
        <v>5409.322949999999</v>
      </c>
      <c r="J40" s="494">
        <v>-88.43167313572948</v>
      </c>
      <c r="K40" s="25">
        <v>0.025612826087235918</v>
      </c>
    </row>
    <row r="41" spans="1:11" ht="12">
      <c r="A41" s="470" t="s">
        <v>1470</v>
      </c>
      <c r="B41" s="470">
        <v>970.15775</v>
      </c>
      <c r="C41" s="470">
        <v>508.76520999999997</v>
      </c>
      <c r="D41" s="353">
        <v>90.68869705143557</v>
      </c>
      <c r="E41" s="456">
        <v>0.0032882093669145875</v>
      </c>
      <c r="F41" s="456">
        <v>0.006668839312601196</v>
      </c>
      <c r="G41" s="456"/>
      <c r="H41" s="470">
        <v>147.7034</v>
      </c>
      <c r="I41" s="470">
        <v>9.999999999999999E-34</v>
      </c>
      <c r="J41" s="353" t="s">
        <v>1167</v>
      </c>
      <c r="K41" s="456">
        <v>0.006045532097212234</v>
      </c>
    </row>
    <row r="42" spans="1:11" ht="12">
      <c r="A42" s="469" t="s">
        <v>1471</v>
      </c>
      <c r="B42" s="469">
        <v>426.01909</v>
      </c>
      <c r="C42" s="469">
        <v>219.2924</v>
      </c>
      <c r="D42" s="23">
        <v>94.26988349801454</v>
      </c>
      <c r="E42" s="25">
        <v>0.0014732805139182534</v>
      </c>
      <c r="F42" s="25">
        <v>0.0029284442198298033</v>
      </c>
      <c r="G42" s="25"/>
      <c r="H42" s="469">
        <v>9.999999999999999E-34</v>
      </c>
      <c r="I42" s="469">
        <v>9.999999999999999E-34</v>
      </c>
      <c r="J42" s="23">
        <v>0</v>
      </c>
      <c r="K42" s="25">
        <v>4.09302162117611E-38</v>
      </c>
    </row>
    <row r="43" spans="1:11" ht="12">
      <c r="A43" s="470" t="s">
        <v>1472</v>
      </c>
      <c r="B43" s="470">
        <v>376.43725</v>
      </c>
      <c r="C43" s="470">
        <v>74.48261</v>
      </c>
      <c r="D43" s="353">
        <v>405.4028718918417</v>
      </c>
      <c r="E43" s="456">
        <v>0.0021519421957522816</v>
      </c>
      <c r="F43" s="456">
        <v>0.002587619932456845</v>
      </c>
      <c r="G43" s="456"/>
      <c r="H43" s="470">
        <v>213.57756</v>
      </c>
      <c r="I43" s="470">
        <v>37.85085</v>
      </c>
      <c r="J43" s="353">
        <v>464.26093469499364</v>
      </c>
      <c r="K43" s="456">
        <v>0.008741775708780378</v>
      </c>
    </row>
    <row r="44" spans="1:11" ht="13.5" customHeight="1">
      <c r="A44" s="469" t="s">
        <v>1473</v>
      </c>
      <c r="B44" s="469">
        <v>57.65</v>
      </c>
      <c r="C44" s="469">
        <v>9.999999999999999E-34</v>
      </c>
      <c r="D44" s="23" t="s">
        <v>1167</v>
      </c>
      <c r="E44" s="25">
        <v>0.0004108546488476515</v>
      </c>
      <c r="F44" s="25">
        <v>0.000396284610798047</v>
      </c>
      <c r="G44" s="25"/>
      <c r="H44" s="469">
        <v>9.999999999999999E-34</v>
      </c>
      <c r="I44" s="469">
        <v>9.999999999999999E-34</v>
      </c>
      <c r="J44" s="23">
        <v>0</v>
      </c>
      <c r="K44" s="25">
        <v>4.09302162117611E-38</v>
      </c>
    </row>
    <row r="45" spans="1:11" ht="13.5" customHeight="1">
      <c r="A45" s="470" t="s">
        <v>1474</v>
      </c>
      <c r="B45" s="471">
        <v>20.7754</v>
      </c>
      <c r="C45" s="471">
        <v>9.999999999999999E-34</v>
      </c>
      <c r="D45" s="353" t="s">
        <v>1167</v>
      </c>
      <c r="E45" s="456">
        <v>0.000148060185111353</v>
      </c>
      <c r="F45" s="456">
        <v>0.0001428095629344969</v>
      </c>
      <c r="G45" s="456"/>
      <c r="H45" s="471">
        <v>9.999999999999999E-34</v>
      </c>
      <c r="I45" s="471">
        <v>9.999999999999999E-34</v>
      </c>
      <c r="J45" s="353">
        <v>0</v>
      </c>
      <c r="K45" s="456">
        <v>4.09302162117611E-38</v>
      </c>
    </row>
    <row r="46" spans="1:11" ht="13.5" customHeight="1">
      <c r="A46" s="469" t="s">
        <v>1475</v>
      </c>
      <c r="B46" s="472">
        <v>4.41357</v>
      </c>
      <c r="C46" s="472">
        <v>3.56664</v>
      </c>
      <c r="D46" s="23">
        <v>23.745878473857747</v>
      </c>
      <c r="E46" s="25">
        <v>6.035821816973833E-06</v>
      </c>
      <c r="F46" s="25">
        <v>3.0338766169643303E-05</v>
      </c>
      <c r="G46" s="25"/>
      <c r="H46" s="472">
        <v>9.999999999999999E-34</v>
      </c>
      <c r="I46" s="472">
        <v>9.999999999999999E-34</v>
      </c>
      <c r="J46" s="23">
        <v>0</v>
      </c>
      <c r="K46" s="25">
        <v>4.09302162117611E-38</v>
      </c>
    </row>
    <row r="47" spans="1:11" ht="13.5" customHeight="1" thickBot="1">
      <c r="A47" s="941" t="s">
        <v>1476</v>
      </c>
      <c r="B47" s="942">
        <v>9.999999999999999E-34</v>
      </c>
      <c r="C47" s="942">
        <v>793.89622</v>
      </c>
      <c r="D47" s="943">
        <v>-100</v>
      </c>
      <c r="E47" s="943">
        <v>-0.005657865614736824</v>
      </c>
      <c r="F47" s="943">
        <v>6.873974168222845E-39</v>
      </c>
      <c r="G47" s="943"/>
      <c r="H47" s="942">
        <v>9.999999999999999E-34</v>
      </c>
      <c r="I47" s="942">
        <v>9.999999999999999E-34</v>
      </c>
      <c r="J47" s="943">
        <v>0</v>
      </c>
      <c r="K47" s="943">
        <v>4.09302162117611E-38</v>
      </c>
    </row>
    <row r="48" spans="1:11" ht="13.5" customHeight="1">
      <c r="A48" s="272" t="s">
        <v>785</v>
      </c>
      <c r="B48" s="939"/>
      <c r="C48" s="939"/>
      <c r="D48" s="25"/>
      <c r="E48" s="25"/>
      <c r="F48" s="25"/>
      <c r="G48" s="8"/>
      <c r="I48" s="939"/>
      <c r="J48" s="25"/>
      <c r="K48" s="25"/>
    </row>
    <row r="49" spans="1:11" ht="13.5" customHeight="1">
      <c r="A49" s="272" t="s">
        <v>798</v>
      </c>
      <c r="B49" s="939"/>
      <c r="C49" s="939"/>
      <c r="D49" s="25"/>
      <c r="E49" s="25"/>
      <c r="F49" s="25"/>
      <c r="G49" s="8"/>
      <c r="I49" s="939"/>
      <c r="J49" s="25"/>
      <c r="K49" s="25"/>
    </row>
    <row r="50" ht="12">
      <c r="A50" s="272" t="s">
        <v>402</v>
      </c>
    </row>
    <row r="51" ht="12">
      <c r="A51" s="272" t="s">
        <v>1572</v>
      </c>
    </row>
  </sheetData>
  <sheetProtection/>
  <mergeCells count="7">
    <mergeCell ref="B12:C12"/>
    <mergeCell ref="H12:I12"/>
    <mergeCell ref="H2:I4"/>
    <mergeCell ref="A7:F7"/>
    <mergeCell ref="A9:F9"/>
    <mergeCell ref="B11:F11"/>
    <mergeCell ref="H11:K11"/>
  </mergeCells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6:O43"/>
  <sheetViews>
    <sheetView zoomScalePageLayoutView="0" workbookViewId="0" topLeftCell="A1">
      <selection activeCell="A1" sqref="A1"/>
    </sheetView>
  </sheetViews>
  <sheetFormatPr defaultColWidth="6.7109375" defaultRowHeight="12.75"/>
  <cols>
    <col min="1" max="1" width="4.28125" style="1" customWidth="1"/>
    <col min="2" max="2" width="2.140625" style="1" customWidth="1"/>
    <col min="3" max="3" width="35.57421875" style="38" customWidth="1"/>
    <col min="4" max="4" width="13.140625" style="1" customWidth="1"/>
    <col min="5" max="5" width="12.8515625" style="1" customWidth="1"/>
    <col min="6" max="6" width="9.8515625" style="92" bestFit="1" customWidth="1"/>
    <col min="7" max="7" width="12.8515625" style="92" bestFit="1" customWidth="1"/>
    <col min="8" max="8" width="15.00390625" style="92" bestFit="1" customWidth="1"/>
    <col min="9" max="9" width="2.28125" style="31" customWidth="1"/>
    <col min="10" max="10" width="8.8515625" style="1" bestFit="1" customWidth="1"/>
    <col min="11" max="11" width="8.8515625" style="167" bestFit="1" customWidth="1"/>
    <col min="12" max="12" width="11.00390625" style="1" customWidth="1"/>
    <col min="13" max="13" width="14.140625" style="1" customWidth="1"/>
    <col min="14" max="14" width="15.140625" style="1" customWidth="1"/>
    <col min="15" max="16384" width="6.7109375" style="1" customWidth="1"/>
  </cols>
  <sheetData>
    <row r="1" ht="3" customHeight="1"/>
    <row r="2" ht="12.75"/>
    <row r="3" ht="12.75"/>
    <row r="4" ht="12.75"/>
    <row r="5" ht="12.75"/>
    <row r="6" ht="12.75">
      <c r="J6" s="166"/>
    </row>
    <row r="7" ht="12.75" customHeight="1" hidden="1"/>
    <row r="8" spans="1:11" s="7" customFormat="1" ht="15">
      <c r="A8" s="169" t="s">
        <v>824</v>
      </c>
      <c r="B8" s="169"/>
      <c r="C8" s="169"/>
      <c r="D8" s="169"/>
      <c r="E8" s="169"/>
      <c r="F8" s="279"/>
      <c r="G8" s="279"/>
      <c r="H8" s="279"/>
      <c r="I8" s="280"/>
      <c r="K8" s="281"/>
    </row>
    <row r="9" spans="1:11" s="7" customFormat="1" ht="15">
      <c r="A9" s="953" t="s">
        <v>1116</v>
      </c>
      <c r="B9" s="953"/>
      <c r="C9" s="953"/>
      <c r="D9" s="953"/>
      <c r="E9" s="953"/>
      <c r="F9" s="953"/>
      <c r="G9" s="953"/>
      <c r="H9" s="282"/>
      <c r="I9" s="283"/>
      <c r="K9" s="281"/>
    </row>
    <row r="10" spans="1:11" s="7" customFormat="1" ht="15">
      <c r="A10" s="169" t="s">
        <v>354</v>
      </c>
      <c r="B10" s="169"/>
      <c r="C10" s="169"/>
      <c r="D10" s="169"/>
      <c r="E10" s="169"/>
      <c r="F10" s="169"/>
      <c r="G10" s="169"/>
      <c r="H10" s="282"/>
      <c r="I10" s="283"/>
      <c r="K10" s="281"/>
    </row>
    <row r="11" s="542" customFormat="1" ht="9" customHeight="1" thickBot="1"/>
    <row r="12" spans="1:14" ht="13.5" thickBot="1">
      <c r="A12" s="983" t="s">
        <v>22</v>
      </c>
      <c r="B12" s="983"/>
      <c r="C12" s="983" t="s">
        <v>358</v>
      </c>
      <c r="D12" s="977" t="s">
        <v>1385</v>
      </c>
      <c r="E12" s="977"/>
      <c r="F12" s="977"/>
      <c r="G12" s="977"/>
      <c r="H12" s="977"/>
      <c r="I12" s="827"/>
      <c r="J12" s="977" t="s">
        <v>1386</v>
      </c>
      <c r="K12" s="977"/>
      <c r="L12" s="977"/>
      <c r="M12" s="977"/>
      <c r="N12" s="977"/>
    </row>
    <row r="13" spans="1:14" s="173" customFormat="1" ht="12.75" customHeight="1">
      <c r="A13" s="984"/>
      <c r="B13" s="984"/>
      <c r="C13" s="984"/>
      <c r="D13" s="978" t="s">
        <v>470</v>
      </c>
      <c r="E13" s="978"/>
      <c r="F13" s="978"/>
      <c r="G13" s="978"/>
      <c r="H13" s="978"/>
      <c r="I13" s="56"/>
      <c r="J13" s="978" t="s">
        <v>470</v>
      </c>
      <c r="K13" s="978"/>
      <c r="L13" s="978"/>
      <c r="M13" s="978"/>
      <c r="N13" s="978"/>
    </row>
    <row r="14" spans="1:14" s="173" customFormat="1" ht="13.5">
      <c r="A14" s="984"/>
      <c r="B14" s="984"/>
      <c r="C14" s="984"/>
      <c r="D14" s="179" t="s">
        <v>1110</v>
      </c>
      <c r="E14" s="179" t="s">
        <v>551</v>
      </c>
      <c r="F14" s="285" t="s">
        <v>472</v>
      </c>
      <c r="G14" s="285" t="s">
        <v>795</v>
      </c>
      <c r="H14" s="986" t="s">
        <v>553</v>
      </c>
      <c r="I14" s="824"/>
      <c r="J14" s="179" t="s">
        <v>1110</v>
      </c>
      <c r="K14" s="179" t="s">
        <v>551</v>
      </c>
      <c r="L14" s="180" t="s">
        <v>472</v>
      </c>
      <c r="M14" s="180" t="s">
        <v>795</v>
      </c>
      <c r="N14" s="975" t="s">
        <v>553</v>
      </c>
    </row>
    <row r="15" spans="1:14" s="173" customFormat="1" ht="13.5" customHeight="1" thickBot="1">
      <c r="A15" s="985"/>
      <c r="B15" s="985"/>
      <c r="C15" s="985"/>
      <c r="D15" s="184"/>
      <c r="E15" s="184"/>
      <c r="F15" s="286" t="s">
        <v>478</v>
      </c>
      <c r="G15" s="286" t="s">
        <v>477</v>
      </c>
      <c r="H15" s="987"/>
      <c r="I15" s="825"/>
      <c r="J15" s="184"/>
      <c r="K15" s="184"/>
      <c r="L15" s="185" t="s">
        <v>1114</v>
      </c>
      <c r="M15" s="185" t="s">
        <v>477</v>
      </c>
      <c r="N15" s="976"/>
    </row>
    <row r="16" spans="1:14" ht="10.5" customHeight="1">
      <c r="A16" s="186"/>
      <c r="B16" s="186"/>
      <c r="C16" s="186"/>
      <c r="D16" s="187"/>
      <c r="E16" s="187"/>
      <c r="F16" s="287"/>
      <c r="G16" s="287"/>
      <c r="H16" s="288"/>
      <c r="I16" s="25"/>
      <c r="J16" s="187"/>
      <c r="K16" s="187"/>
      <c r="L16" s="188"/>
      <c r="M16" s="188"/>
      <c r="N16" s="25"/>
    </row>
    <row r="17" spans="1:15" ht="13.5" customHeight="1">
      <c r="A17" s="190"/>
      <c r="B17" s="191" t="s">
        <v>554</v>
      </c>
      <c r="C17" s="191"/>
      <c r="D17" s="152">
        <v>30368405.928610016</v>
      </c>
      <c r="E17" s="152">
        <v>27184094.615279965</v>
      </c>
      <c r="F17" s="194">
        <v>11.713876656168546</v>
      </c>
      <c r="G17" s="194">
        <v>11.713876656168546</v>
      </c>
      <c r="H17" s="194">
        <v>100</v>
      </c>
      <c r="I17" s="194"/>
      <c r="J17" s="152">
        <v>4621934.7556300005</v>
      </c>
      <c r="K17" s="152">
        <v>4709093.356510002</v>
      </c>
      <c r="L17" s="194">
        <v>-1.8508573579139351</v>
      </c>
      <c r="M17" s="194">
        <v>-1.8508573579139351</v>
      </c>
      <c r="N17" s="194">
        <v>100</v>
      </c>
      <c r="O17" s="69"/>
    </row>
    <row r="18" spans="1:15" ht="12.75">
      <c r="A18" s="178"/>
      <c r="B18" s="8"/>
      <c r="C18" s="8"/>
      <c r="D18" s="17"/>
      <c r="E18" s="17"/>
      <c r="F18" s="19"/>
      <c r="G18" s="19"/>
      <c r="H18" s="19"/>
      <c r="I18" s="19"/>
      <c r="J18" s="17"/>
      <c r="K18" s="17"/>
      <c r="L18" s="19"/>
      <c r="M18" s="19"/>
      <c r="N18" s="19"/>
      <c r="O18" s="17"/>
    </row>
    <row r="19" spans="1:15" s="37" customFormat="1" ht="15" customHeight="1">
      <c r="A19" s="457" t="s">
        <v>555</v>
      </c>
      <c r="B19" s="453" t="s">
        <v>869</v>
      </c>
      <c r="C19" s="453"/>
      <c r="D19" s="347">
        <v>20091438.751510005</v>
      </c>
      <c r="E19" s="347">
        <v>17687361.307469998</v>
      </c>
      <c r="F19" s="349">
        <v>13.592063859885538</v>
      </c>
      <c r="G19" s="349">
        <v>8.843691423471926</v>
      </c>
      <c r="H19" s="349">
        <v>66.15901670552256</v>
      </c>
      <c r="I19" s="349"/>
      <c r="J19" s="347">
        <v>3040908.6845599995</v>
      </c>
      <c r="K19" s="347">
        <v>3069473.3846600004</v>
      </c>
      <c r="L19" s="349">
        <v>-0.9306058896863509</v>
      </c>
      <c r="M19" s="349">
        <v>-0.6065859803036647</v>
      </c>
      <c r="N19" s="349">
        <v>65.79298162648996</v>
      </c>
      <c r="O19" s="69"/>
    </row>
    <row r="20" spans="1:15" s="37" customFormat="1" ht="15" customHeight="1">
      <c r="A20" s="205" t="s">
        <v>567</v>
      </c>
      <c r="B20" s="8" t="s">
        <v>23</v>
      </c>
      <c r="C20" s="8"/>
      <c r="D20" s="69">
        <v>8462140.907280002</v>
      </c>
      <c r="E20" s="69">
        <v>8050940.553599998</v>
      </c>
      <c r="F20" s="80">
        <v>5.107482174814148</v>
      </c>
      <c r="G20" s="80">
        <v>1.5126505388517555</v>
      </c>
      <c r="H20" s="80">
        <v>27.864949273836714</v>
      </c>
      <c r="I20" s="80"/>
      <c r="J20" s="69">
        <v>1257619.9453000003</v>
      </c>
      <c r="K20" s="69">
        <v>1383413.4092599994</v>
      </c>
      <c r="L20" s="80">
        <v>-9.092977060796832</v>
      </c>
      <c r="M20" s="80">
        <v>-2.6712883868844566</v>
      </c>
      <c r="N20" s="80">
        <v>27.209816057400797</v>
      </c>
      <c r="O20" s="69"/>
    </row>
    <row r="21" spans="1:15" ht="15" customHeight="1">
      <c r="A21" s="458"/>
      <c r="B21" s="101" t="s">
        <v>870</v>
      </c>
      <c r="C21" s="101"/>
      <c r="D21" s="352">
        <v>4166304.856830001</v>
      </c>
      <c r="E21" s="352">
        <v>4101434.4385</v>
      </c>
      <c r="F21" s="354">
        <v>1.5816519635438935</v>
      </c>
      <c r="G21" s="354">
        <v>0.23863372772966132</v>
      </c>
      <c r="H21" s="354">
        <v>13.719208267382033</v>
      </c>
      <c r="I21" s="354"/>
      <c r="J21" s="352">
        <v>557875.5534200001</v>
      </c>
      <c r="K21" s="352">
        <v>725698.9246899995</v>
      </c>
      <c r="L21" s="354">
        <v>-23.12575719217021</v>
      </c>
      <c r="M21" s="354">
        <v>-3.5638149122271066</v>
      </c>
      <c r="N21" s="354">
        <v>12.070173702483562</v>
      </c>
      <c r="O21" s="22"/>
    </row>
    <row r="22" spans="1:15" ht="15" customHeight="1">
      <c r="A22" s="293"/>
      <c r="B22" s="20" t="s">
        <v>964</v>
      </c>
      <c r="C22" s="61"/>
      <c r="D22" s="22">
        <v>1412736.83692</v>
      </c>
      <c r="E22" s="22">
        <v>1408602.8042699997</v>
      </c>
      <c r="F22" s="79">
        <v>0.2934846244426314</v>
      </c>
      <c r="G22" s="79">
        <v>0.015207542162086486</v>
      </c>
      <c r="H22" s="79">
        <v>4.6519953672940835</v>
      </c>
      <c r="I22" s="79"/>
      <c r="J22" s="22">
        <v>255606.32762000003</v>
      </c>
      <c r="K22" s="22">
        <v>249394.52339999992</v>
      </c>
      <c r="L22" s="79">
        <v>2.490754061201694</v>
      </c>
      <c r="M22" s="79">
        <v>0.1319108318677248</v>
      </c>
      <c r="N22" s="79">
        <v>5.530288529249461</v>
      </c>
      <c r="O22" s="22"/>
    </row>
    <row r="23" spans="1:15" ht="15" customHeight="1">
      <c r="A23" s="458"/>
      <c r="B23" s="581" t="s">
        <v>965</v>
      </c>
      <c r="C23" s="101"/>
      <c r="D23" s="352">
        <v>2289632.561260001</v>
      </c>
      <c r="E23" s="352">
        <v>2156447.7604699996</v>
      </c>
      <c r="F23" s="354">
        <v>6.176119970602647</v>
      </c>
      <c r="G23" s="354">
        <v>0.48993649659804767</v>
      </c>
      <c r="H23" s="354">
        <v>7.539521720838637</v>
      </c>
      <c r="I23" s="354"/>
      <c r="J23" s="352">
        <v>365608.50108000013</v>
      </c>
      <c r="K23" s="352">
        <v>336269.72987999994</v>
      </c>
      <c r="L23" s="354">
        <v>8.724773178504625</v>
      </c>
      <c r="M23" s="354">
        <v>0.623023775042415</v>
      </c>
      <c r="N23" s="354">
        <v>7.910291261352201</v>
      </c>
      <c r="O23" s="22"/>
    </row>
    <row r="24" spans="1:15" ht="15" customHeight="1">
      <c r="A24" s="293"/>
      <c r="B24" s="20" t="s">
        <v>966</v>
      </c>
      <c r="C24" s="61"/>
      <c r="D24" s="22">
        <v>593466.65227</v>
      </c>
      <c r="E24" s="22">
        <v>384455.5503599997</v>
      </c>
      <c r="F24" s="79">
        <v>54.365479107866875</v>
      </c>
      <c r="G24" s="79">
        <v>0.768872772361956</v>
      </c>
      <c r="H24" s="79">
        <v>1.9542239183219563</v>
      </c>
      <c r="I24" s="79"/>
      <c r="J24" s="22">
        <v>78529.56318000006</v>
      </c>
      <c r="K24" s="22">
        <v>72050.23128999998</v>
      </c>
      <c r="L24" s="79">
        <v>8.992798182591477</v>
      </c>
      <c r="M24" s="79">
        <v>0.13759191843251178</v>
      </c>
      <c r="N24" s="79">
        <v>1.6990625643155783</v>
      </c>
      <c r="O24" s="22"/>
    </row>
    <row r="25" spans="1:15" s="37" customFormat="1" ht="15" customHeight="1">
      <c r="A25" s="459" t="s">
        <v>571</v>
      </c>
      <c r="B25" s="453" t="s">
        <v>871</v>
      </c>
      <c r="C25" s="453"/>
      <c r="D25" s="347">
        <v>1707888.2341000002</v>
      </c>
      <c r="E25" s="347">
        <v>1345176.63091</v>
      </c>
      <c r="F25" s="349">
        <v>26.963864436496266</v>
      </c>
      <c r="G25" s="349">
        <v>1.3342787697116196</v>
      </c>
      <c r="H25" s="349">
        <v>5.623898199052332</v>
      </c>
      <c r="I25" s="349"/>
      <c r="J25" s="347">
        <v>304004.48775000003</v>
      </c>
      <c r="K25" s="347">
        <v>237244.21939999997</v>
      </c>
      <c r="L25" s="349">
        <v>28.13989252039077</v>
      </c>
      <c r="M25" s="349">
        <v>1.4176883594314078</v>
      </c>
      <c r="N25" s="349">
        <v>6.577429233065021</v>
      </c>
      <c r="O25" s="69"/>
    </row>
    <row r="26" spans="1:15" s="37" customFormat="1" ht="15" customHeight="1" thickBot="1">
      <c r="A26" s="460" t="s">
        <v>580</v>
      </c>
      <c r="B26" s="301" t="s">
        <v>24</v>
      </c>
      <c r="C26" s="301"/>
      <c r="D26" s="461">
        <v>106938.03572000936</v>
      </c>
      <c r="E26" s="461">
        <v>100616.1232999675</v>
      </c>
      <c r="F26" s="302">
        <v>6.283200159873285</v>
      </c>
      <c r="G26" s="302">
        <v>0.02325592413325534</v>
      </c>
      <c r="H26" s="302">
        <v>0.35213582158839374</v>
      </c>
      <c r="I26" s="302"/>
      <c r="J26" s="461">
        <v>19401.63802000042</v>
      </c>
      <c r="K26" s="461">
        <v>18962.343190002255</v>
      </c>
      <c r="L26" s="302">
        <v>2.3166695465662706</v>
      </c>
      <c r="M26" s="302">
        <v>0.0093286498427743</v>
      </c>
      <c r="N26" s="302">
        <v>0.4197730830442207</v>
      </c>
      <c r="O26" s="69"/>
    </row>
    <row r="27" spans="1:15" s="37" customFormat="1" ht="15" customHeight="1">
      <c r="A27" s="1009" t="s">
        <v>25</v>
      </c>
      <c r="B27" s="1010"/>
      <c r="C27" s="1010"/>
      <c r="D27" s="1010"/>
      <c r="E27" s="1010"/>
      <c r="F27" s="1010"/>
      <c r="G27" s="1010"/>
      <c r="H27" s="1010"/>
      <c r="I27" s="1010"/>
      <c r="J27" s="1010"/>
      <c r="K27" s="1010"/>
      <c r="L27" s="1010"/>
      <c r="M27" s="1010"/>
      <c r="N27" s="80"/>
      <c r="O27" s="69"/>
    </row>
    <row r="28" spans="1:15" s="37" customFormat="1" ht="15" customHeight="1">
      <c r="A28" s="1009" t="s">
        <v>26</v>
      </c>
      <c r="B28" s="1010"/>
      <c r="C28" s="1010"/>
      <c r="D28" s="1010"/>
      <c r="E28" s="1010"/>
      <c r="F28" s="1010"/>
      <c r="G28" s="1010"/>
      <c r="H28" s="1010"/>
      <c r="I28" s="1010"/>
      <c r="J28" s="1010"/>
      <c r="K28" s="1010"/>
      <c r="L28" s="1010"/>
      <c r="M28" s="1010"/>
      <c r="N28" s="80"/>
      <c r="O28" s="69"/>
    </row>
    <row r="29" spans="1:14" ht="14.25" customHeight="1">
      <c r="A29" s="272" t="s">
        <v>785</v>
      </c>
      <c r="B29" s="20"/>
      <c r="C29" s="61"/>
      <c r="D29" s="257"/>
      <c r="E29" s="273"/>
      <c r="F29" s="303"/>
      <c r="G29" s="102"/>
      <c r="H29" s="304"/>
      <c r="I29" s="23"/>
      <c r="K29" s="275"/>
      <c r="L29" s="37"/>
      <c r="M29" s="37"/>
      <c r="N29" s="37"/>
    </row>
    <row r="30" spans="1:14" ht="14.25" customHeight="1">
      <c r="A30" s="446" t="s">
        <v>532</v>
      </c>
      <c r="B30" s="20"/>
      <c r="C30" s="61"/>
      <c r="D30" s="257"/>
      <c r="E30" s="273"/>
      <c r="F30" s="303"/>
      <c r="G30" s="102"/>
      <c r="H30" s="237"/>
      <c r="I30" s="23"/>
      <c r="K30" s="275"/>
      <c r="L30" s="37"/>
      <c r="M30" s="37"/>
      <c r="N30" s="37"/>
    </row>
    <row r="31" spans="1:14" ht="14.25" customHeight="1">
      <c r="A31" s="277" t="s">
        <v>27</v>
      </c>
      <c r="B31" s="20"/>
      <c r="C31" s="61"/>
      <c r="D31" s="257"/>
      <c r="E31" s="273"/>
      <c r="F31" s="303"/>
      <c r="G31" s="102"/>
      <c r="H31" s="304"/>
      <c r="I31" s="23"/>
      <c r="K31" s="275"/>
      <c r="L31" s="37"/>
      <c r="M31" s="37"/>
      <c r="N31" s="37"/>
    </row>
    <row r="32" spans="1:14" ht="14.25" customHeight="1">
      <c r="A32" s="277" t="s">
        <v>28</v>
      </c>
      <c r="B32" s="20"/>
      <c r="C32" s="61"/>
      <c r="D32" s="273"/>
      <c r="E32" s="273"/>
      <c r="F32" s="303"/>
      <c r="G32" s="303"/>
      <c r="H32" s="303"/>
      <c r="I32" s="85"/>
      <c r="K32" s="278"/>
      <c r="L32" s="37"/>
      <c r="M32" s="37"/>
      <c r="N32" s="37"/>
    </row>
    <row r="33" spans="1:14" ht="14.25" customHeight="1">
      <c r="A33" s="277" t="s">
        <v>29</v>
      </c>
      <c r="B33" s="20"/>
      <c r="C33" s="61"/>
      <c r="D33" s="273"/>
      <c r="E33" s="273"/>
      <c r="F33" s="303"/>
      <c r="G33" s="303"/>
      <c r="H33" s="303"/>
      <c r="I33" s="85"/>
      <c r="K33" s="278"/>
      <c r="L33" s="37"/>
      <c r="M33" s="37"/>
      <c r="N33" s="37"/>
    </row>
    <row r="34" spans="1:14" ht="27.75" customHeight="1">
      <c r="A34" s="1011" t="s">
        <v>30</v>
      </c>
      <c r="B34" s="1012"/>
      <c r="C34" s="1012"/>
      <c r="D34" s="1012"/>
      <c r="E34" s="1012"/>
      <c r="F34" s="1012"/>
      <c r="G34" s="1012"/>
      <c r="H34" s="1012"/>
      <c r="I34" s="1012"/>
      <c r="J34" s="1012"/>
      <c r="K34" s="1012"/>
      <c r="L34" s="1012"/>
      <c r="M34" s="1012"/>
      <c r="N34" s="37"/>
    </row>
    <row r="35" spans="1:14" ht="14.25" customHeight="1">
      <c r="A35" s="277" t="s">
        <v>31</v>
      </c>
      <c r="B35" s="277"/>
      <c r="C35" s="277"/>
      <c r="D35" s="277"/>
      <c r="E35" s="277"/>
      <c r="F35" s="277"/>
      <c r="G35" s="277"/>
      <c r="H35" s="277"/>
      <c r="I35" s="277"/>
      <c r="J35" s="277"/>
      <c r="K35" s="277"/>
      <c r="L35" s="277"/>
      <c r="M35" s="277"/>
      <c r="N35" s="37"/>
    </row>
    <row r="36" spans="1:14" ht="14.25" customHeight="1">
      <c r="A36" s="277" t="s">
        <v>32</v>
      </c>
      <c r="B36" s="20"/>
      <c r="C36" s="61"/>
      <c r="D36" s="273"/>
      <c r="E36" s="273"/>
      <c r="F36" s="303"/>
      <c r="G36" s="303"/>
      <c r="H36" s="303"/>
      <c r="I36" s="85"/>
      <c r="K36" s="278"/>
      <c r="L36" s="37"/>
      <c r="M36" s="37"/>
      <c r="N36" s="37"/>
    </row>
    <row r="37" spans="1:14" ht="13.5">
      <c r="A37" s="224" t="s">
        <v>531</v>
      </c>
      <c r="B37" s="272"/>
      <c r="C37" s="272"/>
      <c r="D37" s="272"/>
      <c r="E37" s="272"/>
      <c r="F37" s="272"/>
      <c r="G37" s="272"/>
      <c r="H37" s="272"/>
      <c r="I37" s="821"/>
      <c r="K37" s="278"/>
      <c r="L37" s="37"/>
      <c r="M37" s="37"/>
      <c r="N37" s="37"/>
    </row>
    <row r="38" spans="1:14" ht="14.25" customHeight="1">
      <c r="A38" s="223" t="s">
        <v>1572</v>
      </c>
      <c r="D38" s="447"/>
      <c r="E38" s="447"/>
      <c r="I38" s="92"/>
      <c r="J38" s="92"/>
      <c r="K38" s="278"/>
      <c r="L38" s="37"/>
      <c r="M38" s="37"/>
      <c r="N38" s="37"/>
    </row>
    <row r="40" spans="6:10" ht="12.75">
      <c r="F40" s="1013"/>
      <c r="G40" s="1013"/>
      <c r="H40" s="1013"/>
      <c r="I40" s="1013"/>
      <c r="J40" s="1013"/>
    </row>
    <row r="41" spans="6:10" ht="12.75">
      <c r="F41" s="1013"/>
      <c r="G41" s="1013"/>
      <c r="H41" s="1013"/>
      <c r="I41" s="1013"/>
      <c r="J41" s="1013"/>
    </row>
    <row r="42" spans="6:10" ht="12.75">
      <c r="F42" s="1013"/>
      <c r="G42" s="1013"/>
      <c r="H42" s="1013"/>
      <c r="I42" s="1013"/>
      <c r="J42" s="1013"/>
    </row>
    <row r="43" spans="6:10" ht="12.75">
      <c r="F43" s="1013"/>
      <c r="G43" s="1013"/>
      <c r="H43" s="1013"/>
      <c r="I43" s="1013"/>
      <c r="J43" s="1013"/>
    </row>
  </sheetData>
  <sheetProtection/>
  <mergeCells count="13">
    <mergeCell ref="A27:M27"/>
    <mergeCell ref="A28:M28"/>
    <mergeCell ref="A34:M34"/>
    <mergeCell ref="F40:J43"/>
    <mergeCell ref="C12:C15"/>
    <mergeCell ref="A12:B15"/>
    <mergeCell ref="H14:H15"/>
    <mergeCell ref="N14:N15"/>
    <mergeCell ref="A9:G9"/>
    <mergeCell ref="D12:H12"/>
    <mergeCell ref="J12:N12"/>
    <mergeCell ref="D13:H13"/>
    <mergeCell ref="J13:N13"/>
  </mergeCells>
  <printOptions/>
  <pageMargins left="0.7" right="0.7" top="0.75" bottom="0.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3:T3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5.421875" style="1" customWidth="1"/>
    <col min="2" max="2" width="13.57421875" style="1" customWidth="1"/>
    <col min="3" max="3" width="12.57421875" style="1" customWidth="1"/>
    <col min="4" max="4" width="9.8515625" style="1" bestFit="1" customWidth="1"/>
    <col min="5" max="5" width="0.85546875" style="1" customWidth="1"/>
    <col min="6" max="6" width="12.8515625" style="1" customWidth="1"/>
    <col min="7" max="7" width="1.8515625" style="1" customWidth="1"/>
    <col min="8" max="8" width="13.421875" style="1" customWidth="1"/>
    <col min="9" max="9" width="2.140625" style="1" customWidth="1"/>
    <col min="10" max="10" width="8.140625" style="1" customWidth="1"/>
    <col min="11" max="11" width="1.1484375" style="1" customWidth="1"/>
    <col min="12" max="12" width="11.00390625" style="1" customWidth="1"/>
    <col min="13" max="13" width="10.28125" style="1" customWidth="1"/>
    <col min="14" max="14" width="8.7109375" style="1" customWidth="1"/>
    <col min="15" max="15" width="0.85546875" style="1" customWidth="1"/>
    <col min="16" max="16" width="11.00390625" style="1" bestFit="1" customWidth="1"/>
    <col min="17" max="17" width="2.00390625" style="1" customWidth="1"/>
    <col min="18" max="18" width="10.00390625" style="1" bestFit="1" customWidth="1"/>
    <col min="19" max="19" width="2.00390625" style="1" customWidth="1"/>
    <col min="20" max="20" width="7.7109375" style="1" customWidth="1"/>
    <col min="21" max="253" width="11.421875" style="115" customWidth="1"/>
    <col min="254" max="254" width="25.421875" style="115" customWidth="1"/>
    <col min="255" max="255" width="13.57421875" style="115" customWidth="1"/>
    <col min="256" max="16384" width="12.57421875" style="115" customWidth="1"/>
  </cols>
  <sheetData>
    <row r="1" ht="6" customHeight="1"/>
    <row r="2" ht="12.75"/>
    <row r="3" spans="6:8" ht="12.75">
      <c r="F3" s="499"/>
      <c r="G3" s="499"/>
      <c r="H3" s="499"/>
    </row>
    <row r="4" spans="6:8" ht="15.75">
      <c r="F4" s="797"/>
      <c r="G4" s="797"/>
      <c r="H4" s="797"/>
    </row>
    <row r="5" spans="6:8" ht="6.75" customHeight="1">
      <c r="F5" s="797"/>
      <c r="G5" s="797"/>
      <c r="H5" s="797"/>
    </row>
    <row r="6" spans="1:20" s="522" customFormat="1" ht="6" customHeight="1">
      <c r="A6" s="498"/>
      <c r="B6" s="498"/>
      <c r="C6" s="498"/>
      <c r="D6" s="498"/>
      <c r="E6" s="498"/>
      <c r="F6" s="797"/>
      <c r="G6" s="797"/>
      <c r="H6" s="797"/>
      <c r="I6" s="498"/>
      <c r="J6" s="498"/>
      <c r="K6" s="498"/>
      <c r="L6" s="498"/>
      <c r="M6" s="498"/>
      <c r="N6" s="498"/>
      <c r="O6" s="498"/>
      <c r="P6" s="498"/>
      <c r="Q6" s="498"/>
      <c r="R6" s="498"/>
      <c r="S6" s="498"/>
      <c r="T6" s="498"/>
    </row>
    <row r="7" spans="1:20" s="523" customFormat="1" ht="15">
      <c r="A7" s="948" t="s">
        <v>833</v>
      </c>
      <c r="B7" s="948"/>
      <c r="C7" s="948"/>
      <c r="D7" s="948"/>
      <c r="E7" s="948"/>
      <c r="F7" s="948"/>
      <c r="G7" s="948"/>
      <c r="H7" s="948"/>
      <c r="I7" s="948"/>
      <c r="J7" s="948"/>
      <c r="K7" s="948"/>
      <c r="L7" s="948"/>
      <c r="M7" s="948"/>
      <c r="N7" s="948"/>
      <c r="O7" s="948"/>
      <c r="P7" s="948"/>
      <c r="Q7" s="948"/>
      <c r="R7" s="948"/>
      <c r="S7" s="948"/>
      <c r="T7" s="948"/>
    </row>
    <row r="8" spans="1:20" s="523" customFormat="1" ht="15">
      <c r="A8" s="818" t="s">
        <v>854</v>
      </c>
      <c r="B8" s="819"/>
      <c r="C8" s="819"/>
      <c r="D8" s="819"/>
      <c r="E8" s="819"/>
      <c r="F8" s="819"/>
      <c r="G8" s="819"/>
      <c r="H8" s="819"/>
      <c r="I8" s="819"/>
      <c r="J8" s="819"/>
      <c r="K8" s="819"/>
      <c r="L8" s="524"/>
      <c r="M8" s="819"/>
      <c r="Q8" s="819"/>
      <c r="R8" s="819"/>
      <c r="S8" s="819"/>
      <c r="T8" s="819"/>
    </row>
    <row r="9" spans="1:20" s="7" customFormat="1" ht="15" thickBot="1">
      <c r="A9" s="866"/>
      <c r="B9" s="866"/>
      <c r="C9" s="866"/>
      <c r="D9" s="866"/>
      <c r="E9" s="866"/>
      <c r="F9" s="866"/>
      <c r="G9" s="866"/>
      <c r="H9" s="866"/>
      <c r="I9" s="866"/>
      <c r="J9" s="866"/>
      <c r="K9" s="866"/>
      <c r="L9" s="866"/>
      <c r="M9" s="866"/>
      <c r="N9" s="866"/>
      <c r="O9" s="866"/>
      <c r="P9" s="866"/>
      <c r="Q9" s="866"/>
      <c r="R9" s="866"/>
      <c r="S9" s="866"/>
      <c r="T9" s="866"/>
    </row>
    <row r="10" spans="1:20" ht="12.75">
      <c r="A10" s="1017" t="s">
        <v>358</v>
      </c>
      <c r="B10" s="1018" t="s">
        <v>1385</v>
      </c>
      <c r="C10" s="1018"/>
      <c r="D10" s="1018"/>
      <c r="E10" s="1018"/>
      <c r="F10" s="1018"/>
      <c r="G10" s="1018"/>
      <c r="H10" s="1018"/>
      <c r="I10" s="1018"/>
      <c r="J10" s="1018"/>
      <c r="K10" s="827"/>
      <c r="L10" s="1018" t="s">
        <v>1386</v>
      </c>
      <c r="M10" s="1018"/>
      <c r="N10" s="1018"/>
      <c r="O10" s="1018"/>
      <c r="P10" s="1018"/>
      <c r="Q10" s="1018"/>
      <c r="R10" s="1018"/>
      <c r="S10" s="1018"/>
      <c r="T10" s="1018"/>
    </row>
    <row r="11" spans="1:20" ht="12.75">
      <c r="A11" s="972"/>
      <c r="B11" s="113" t="s">
        <v>855</v>
      </c>
      <c r="C11" s="55"/>
      <c r="D11" s="114"/>
      <c r="E11" s="110"/>
      <c r="F11" s="1019" t="s">
        <v>856</v>
      </c>
      <c r="G11" s="1019"/>
      <c r="H11" s="1019"/>
      <c r="I11" s="1019"/>
      <c r="J11" s="1019"/>
      <c r="K11" s="111"/>
      <c r="L11" s="113" t="s">
        <v>855</v>
      </c>
      <c r="M11" s="55"/>
      <c r="N11" s="114"/>
      <c r="O11" s="110"/>
      <c r="P11" s="1019" t="s">
        <v>856</v>
      </c>
      <c r="Q11" s="1019"/>
      <c r="R11" s="1019"/>
      <c r="S11" s="1019"/>
      <c r="T11" s="1019"/>
    </row>
    <row r="12" spans="1:20" ht="12.75" customHeight="1">
      <c r="A12" s="972"/>
      <c r="B12" s="1014" t="s">
        <v>1109</v>
      </c>
      <c r="C12" s="1014" t="s">
        <v>857</v>
      </c>
      <c r="D12" s="111" t="s">
        <v>472</v>
      </c>
      <c r="E12" s="111"/>
      <c r="F12" s="1014" t="s">
        <v>1109</v>
      </c>
      <c r="G12" s="38"/>
      <c r="H12" s="1014" t="s">
        <v>857</v>
      </c>
      <c r="I12" s="112"/>
      <c r="J12" s="111" t="s">
        <v>472</v>
      </c>
      <c r="K12" s="111"/>
      <c r="L12" s="1014" t="s">
        <v>1109</v>
      </c>
      <c r="M12" s="1014" t="s">
        <v>857</v>
      </c>
      <c r="N12" s="111" t="s">
        <v>472</v>
      </c>
      <c r="O12" s="111"/>
      <c r="P12" s="1014" t="s">
        <v>1109</v>
      </c>
      <c r="Q12" s="38"/>
      <c r="R12" s="1014" t="s">
        <v>857</v>
      </c>
      <c r="S12" s="112"/>
      <c r="T12" s="111" t="s">
        <v>472</v>
      </c>
    </row>
    <row r="13" spans="1:20" ht="13.5" customHeight="1" hidden="1">
      <c r="A13" s="972"/>
      <c r="B13" s="1015"/>
      <c r="C13" s="1015"/>
      <c r="D13" s="111" t="s">
        <v>476</v>
      </c>
      <c r="E13" s="111"/>
      <c r="F13" s="1015"/>
      <c r="G13" s="38"/>
      <c r="H13" s="1015"/>
      <c r="I13" s="106"/>
      <c r="J13" s="111" t="s">
        <v>476</v>
      </c>
      <c r="K13" s="111"/>
      <c r="L13" s="1015"/>
      <c r="M13" s="1015"/>
      <c r="N13" s="111" t="s">
        <v>476</v>
      </c>
      <c r="O13" s="111"/>
      <c r="P13" s="1015"/>
      <c r="Q13" s="38"/>
      <c r="R13" s="1015"/>
      <c r="S13" s="106"/>
      <c r="T13" s="111" t="s">
        <v>476</v>
      </c>
    </row>
    <row r="14" spans="1:20" ht="10.5" customHeight="1" thickBot="1">
      <c r="A14" s="973"/>
      <c r="B14" s="1016"/>
      <c r="C14" s="1016"/>
      <c r="D14" s="266" t="s">
        <v>476</v>
      </c>
      <c r="E14" s="266"/>
      <c r="F14" s="1016"/>
      <c r="G14" s="867"/>
      <c r="H14" s="1016"/>
      <c r="I14" s="868"/>
      <c r="J14" s="266" t="s">
        <v>476</v>
      </c>
      <c r="K14" s="266"/>
      <c r="L14" s="1016"/>
      <c r="M14" s="1016"/>
      <c r="N14" s="266" t="s">
        <v>476</v>
      </c>
      <c r="O14" s="266"/>
      <c r="P14" s="1016"/>
      <c r="Q14" s="867"/>
      <c r="R14" s="1016"/>
      <c r="S14" s="868"/>
      <c r="T14" s="266" t="s">
        <v>476</v>
      </c>
    </row>
    <row r="15" spans="1:20" s="1" customFormat="1" ht="12.75">
      <c r="A15" s="107" t="s">
        <v>858</v>
      </c>
      <c r="B15" s="107"/>
      <c r="C15" s="107"/>
      <c r="D15" s="107"/>
      <c r="E15" s="107"/>
      <c r="F15" s="107"/>
      <c r="G15" s="107"/>
      <c r="H15" s="107"/>
      <c r="I15" s="107"/>
      <c r="J15" s="107"/>
      <c r="K15" s="108">
        <v>0</v>
      </c>
      <c r="L15" s="108"/>
      <c r="M15" s="108"/>
      <c r="N15" s="107"/>
      <c r="O15" s="107"/>
      <c r="P15" s="107"/>
      <c r="Q15" s="107"/>
      <c r="R15" s="107"/>
      <c r="S15" s="107"/>
      <c r="T15" s="107"/>
    </row>
    <row r="16" spans="1:20" s="1" customFormat="1" ht="13.5">
      <c r="A16" s="109" t="s">
        <v>868</v>
      </c>
      <c r="B16" s="103">
        <v>30368405.928610016</v>
      </c>
      <c r="C16" s="103">
        <v>27184094.615279965</v>
      </c>
      <c r="D16" s="104">
        <v>11.713876656168543</v>
      </c>
      <c r="E16" s="103">
        <v>0</v>
      </c>
      <c r="F16" s="103">
        <v>66033855.67556999</v>
      </c>
      <c r="G16" s="103"/>
      <c r="H16" s="103">
        <v>62506342.5455</v>
      </c>
      <c r="I16" s="103"/>
      <c r="J16" s="104">
        <v>5.643448306869359</v>
      </c>
      <c r="K16" s="104">
        <v>0</v>
      </c>
      <c r="L16" s="103">
        <v>4621934.7556300005</v>
      </c>
      <c r="M16" s="103">
        <v>4709093.356510002</v>
      </c>
      <c r="N16" s="104">
        <v>-1.8508573579139376</v>
      </c>
      <c r="O16" s="103">
        <v>0</v>
      </c>
      <c r="P16" s="103">
        <v>11823018.96026</v>
      </c>
      <c r="Q16" s="103"/>
      <c r="R16" s="103">
        <v>9907656.926350001</v>
      </c>
      <c r="S16" s="103"/>
      <c r="T16" s="104">
        <v>19.33213925500368</v>
      </c>
    </row>
    <row r="17" spans="1:20" s="1" customFormat="1" ht="12.75">
      <c r="A17" s="20"/>
      <c r="B17" s="508"/>
      <c r="C17" s="508"/>
      <c r="D17" s="495"/>
      <c r="E17" s="508"/>
      <c r="F17" s="508"/>
      <c r="G17" s="508"/>
      <c r="H17" s="508"/>
      <c r="I17" s="508"/>
      <c r="J17" s="495"/>
      <c r="K17" s="495"/>
      <c r="L17" s="508"/>
      <c r="M17" s="508"/>
      <c r="N17" s="495"/>
      <c r="O17" s="508"/>
      <c r="P17" s="508"/>
      <c r="Q17" s="508"/>
      <c r="R17" s="508"/>
      <c r="S17" s="508"/>
      <c r="T17" s="495"/>
    </row>
    <row r="18" spans="1:20" s="1" customFormat="1" ht="12.75">
      <c r="A18" s="99"/>
      <c r="B18" s="103"/>
      <c r="C18" s="103"/>
      <c r="D18" s="104"/>
      <c r="E18" s="103"/>
      <c r="F18" s="103"/>
      <c r="G18" s="103"/>
      <c r="H18" s="103"/>
      <c r="I18" s="103"/>
      <c r="J18" s="104"/>
      <c r="K18" s="104"/>
      <c r="L18" s="103"/>
      <c r="M18" s="103"/>
      <c r="N18" s="104"/>
      <c r="O18" s="103"/>
      <c r="P18" s="103"/>
      <c r="Q18" s="103"/>
      <c r="R18" s="103"/>
      <c r="S18" s="103"/>
      <c r="T18" s="104"/>
    </row>
    <row r="19" spans="1:20" s="1" customFormat="1" ht="14.25" customHeight="1">
      <c r="A19" s="100" t="s">
        <v>859</v>
      </c>
      <c r="B19" s="508">
        <v>21538158.916060008</v>
      </c>
      <c r="C19" s="508">
        <v>18987399.383809995</v>
      </c>
      <c r="D19" s="495">
        <v>13.433959441675691</v>
      </c>
      <c r="E19" s="508">
        <v>0</v>
      </c>
      <c r="F19" s="508">
        <v>62536461.55729999</v>
      </c>
      <c r="G19" s="508"/>
      <c r="H19" s="508">
        <v>58767337.88045</v>
      </c>
      <c r="I19" s="508"/>
      <c r="J19" s="495">
        <v>6.413636915998278</v>
      </c>
      <c r="K19" s="495">
        <v>0</v>
      </c>
      <c r="L19" s="508">
        <v>3142828.8364999997</v>
      </c>
      <c r="M19" s="508">
        <v>3260921.5448000003</v>
      </c>
      <c r="N19" s="495">
        <v>-3.621451993787339</v>
      </c>
      <c r="O19" s="508">
        <v>0</v>
      </c>
      <c r="P19" s="508">
        <v>11210592.987639999</v>
      </c>
      <c r="Q19" s="508"/>
      <c r="R19" s="508">
        <v>9261679.833640002</v>
      </c>
      <c r="S19" s="508"/>
      <c r="T19" s="495">
        <v>21.04276102183118</v>
      </c>
    </row>
    <row r="20" spans="1:20" s="1" customFormat="1" ht="12.75">
      <c r="A20" s="101" t="s">
        <v>860</v>
      </c>
      <c r="B20" s="103"/>
      <c r="C20" s="103"/>
      <c r="D20" s="104"/>
      <c r="E20" s="103"/>
      <c r="F20" s="103"/>
      <c r="G20" s="103"/>
      <c r="H20" s="103"/>
      <c r="I20" s="103"/>
      <c r="J20" s="104"/>
      <c r="K20" s="104"/>
      <c r="L20" s="103"/>
      <c r="M20" s="103"/>
      <c r="N20" s="104"/>
      <c r="O20" s="103"/>
      <c r="P20" s="103"/>
      <c r="Q20" s="103"/>
      <c r="R20" s="103"/>
      <c r="S20" s="103"/>
      <c r="T20" s="104"/>
    </row>
    <row r="21" spans="1:20" s="1" customFormat="1" ht="12" customHeight="1">
      <c r="A21" s="100" t="s">
        <v>861</v>
      </c>
      <c r="B21" s="508">
        <v>1013943.2620800028</v>
      </c>
      <c r="C21" s="508">
        <v>1508547.4916499988</v>
      </c>
      <c r="D21" s="495">
        <v>-32.786785454729994</v>
      </c>
      <c r="E21" s="508">
        <v>0</v>
      </c>
      <c r="F21" s="508">
        <v>190220.4089</v>
      </c>
      <c r="G21" s="511" t="s">
        <v>1571</v>
      </c>
      <c r="H21" s="508">
        <v>252699.28058999998</v>
      </c>
      <c r="I21" s="511" t="s">
        <v>1387</v>
      </c>
      <c r="J21" s="495">
        <v>-24.72459420704518</v>
      </c>
      <c r="K21" s="495">
        <v>0</v>
      </c>
      <c r="L21" s="508">
        <v>157769.84067000003</v>
      </c>
      <c r="M21" s="508">
        <v>213282.94784999994</v>
      </c>
      <c r="N21" s="495">
        <v>-26.027916314735954</v>
      </c>
      <c r="O21" s="508">
        <v>0</v>
      </c>
      <c r="P21" s="508">
        <v>33176.47533</v>
      </c>
      <c r="Q21" s="511" t="s">
        <v>1388</v>
      </c>
      <c r="R21" s="508">
        <v>32959.55277</v>
      </c>
      <c r="S21" s="511" t="s">
        <v>1389</v>
      </c>
      <c r="T21" s="495">
        <v>0.6581477652738199</v>
      </c>
    </row>
    <row r="22" spans="1:20" s="1" customFormat="1" ht="13.5">
      <c r="A22" s="109" t="s">
        <v>866</v>
      </c>
      <c r="B22" s="103">
        <v>15820780.70443</v>
      </c>
      <c r="C22" s="103">
        <v>13152368.270770004</v>
      </c>
      <c r="D22" s="104">
        <v>20.288455879009337</v>
      </c>
      <c r="E22" s="103">
        <v>0</v>
      </c>
      <c r="F22" s="103">
        <v>21195602.92404999</v>
      </c>
      <c r="G22" s="103"/>
      <c r="H22" s="103">
        <v>19316684.407319997</v>
      </c>
      <c r="I22" s="103"/>
      <c r="J22" s="104">
        <v>9.726920402644158</v>
      </c>
      <c r="K22" s="104">
        <v>0</v>
      </c>
      <c r="L22" s="103">
        <v>2178751.9617099995</v>
      </c>
      <c r="M22" s="103">
        <v>2350742.3505000006</v>
      </c>
      <c r="N22" s="104">
        <v>-7.316428733817593</v>
      </c>
      <c r="O22" s="103">
        <v>0</v>
      </c>
      <c r="P22" s="103">
        <v>3390292.1893100003</v>
      </c>
      <c r="Q22" s="103"/>
      <c r="R22" s="103">
        <v>3369487.0678700004</v>
      </c>
      <c r="S22" s="103"/>
      <c r="T22" s="104">
        <v>0.6174566342274757</v>
      </c>
    </row>
    <row r="23" spans="1:20" s="1" customFormat="1" ht="13.5" customHeight="1">
      <c r="A23" s="100" t="s">
        <v>862</v>
      </c>
      <c r="B23" s="508">
        <v>4228777.421699999</v>
      </c>
      <c r="C23" s="508">
        <v>3925738.117799995</v>
      </c>
      <c r="D23" s="495">
        <v>7.719294940382548</v>
      </c>
      <c r="E23" s="508">
        <v>0</v>
      </c>
      <c r="F23" s="508">
        <v>41075852.57</v>
      </c>
      <c r="G23" s="508"/>
      <c r="H23" s="508">
        <v>39146539.005440004</v>
      </c>
      <c r="I23" s="508"/>
      <c r="J23" s="495">
        <v>4.928439687329411</v>
      </c>
      <c r="K23" s="495">
        <v>0</v>
      </c>
      <c r="L23" s="508">
        <v>742092.8619499999</v>
      </c>
      <c r="M23" s="508">
        <v>641957.1087</v>
      </c>
      <c r="N23" s="495">
        <v>15.598511472640375</v>
      </c>
      <c r="O23" s="508">
        <v>0</v>
      </c>
      <c r="P23" s="508">
        <v>7775746.112</v>
      </c>
      <c r="Q23" s="508"/>
      <c r="R23" s="508">
        <v>5852082.629</v>
      </c>
      <c r="S23" s="508"/>
      <c r="T23" s="495">
        <v>32.87143406805784</v>
      </c>
    </row>
    <row r="24" spans="1:20" s="1" customFormat="1" ht="12.75">
      <c r="A24" s="109" t="s">
        <v>863</v>
      </c>
      <c r="B24" s="103">
        <v>474657.5278500003</v>
      </c>
      <c r="C24" s="103">
        <v>400745.5035900001</v>
      </c>
      <c r="D24" s="104">
        <v>18.443631581109155</v>
      </c>
      <c r="E24" s="103">
        <v>0</v>
      </c>
      <c r="F24" s="103">
        <v>74785.65435</v>
      </c>
      <c r="G24" s="103"/>
      <c r="H24" s="103">
        <v>51415.1871</v>
      </c>
      <c r="I24" s="103"/>
      <c r="J24" s="104">
        <v>45.454404755049495</v>
      </c>
      <c r="K24" s="104">
        <v>0</v>
      </c>
      <c r="L24" s="103">
        <v>64214.17217000001</v>
      </c>
      <c r="M24" s="103">
        <v>54939.137749999994</v>
      </c>
      <c r="N24" s="104">
        <v>16.882380757786876</v>
      </c>
      <c r="O24" s="103">
        <v>0</v>
      </c>
      <c r="P24" s="103">
        <v>11378.211</v>
      </c>
      <c r="Q24" s="103"/>
      <c r="R24" s="103">
        <v>7150.584</v>
      </c>
      <c r="S24" s="103"/>
      <c r="T24" s="104">
        <v>59.122821296833926</v>
      </c>
    </row>
    <row r="25" spans="1:20" s="1" customFormat="1" ht="12.75">
      <c r="A25" s="100"/>
      <c r="B25" s="508"/>
      <c r="C25" s="508"/>
      <c r="D25" s="495"/>
      <c r="E25" s="508"/>
      <c r="F25" s="508"/>
      <c r="G25" s="508"/>
      <c r="H25" s="508"/>
      <c r="I25" s="508"/>
      <c r="J25" s="495"/>
      <c r="K25" s="495"/>
      <c r="L25" s="508"/>
      <c r="M25" s="508"/>
      <c r="N25" s="495"/>
      <c r="O25" s="508"/>
      <c r="P25" s="508"/>
      <c r="Q25" s="508"/>
      <c r="R25" s="508"/>
      <c r="S25" s="508"/>
      <c r="T25" s="495"/>
    </row>
    <row r="26" spans="1:20" s="1" customFormat="1" ht="12.75">
      <c r="A26" s="109"/>
      <c r="B26" s="103"/>
      <c r="C26" s="103"/>
      <c r="D26" s="104"/>
      <c r="E26" s="103"/>
      <c r="F26" s="103"/>
      <c r="G26" s="103"/>
      <c r="H26" s="103"/>
      <c r="I26" s="103"/>
      <c r="J26" s="104"/>
      <c r="K26" s="104"/>
      <c r="L26" s="103"/>
      <c r="M26" s="103"/>
      <c r="N26" s="104"/>
      <c r="O26" s="103"/>
      <c r="P26" s="103"/>
      <c r="Q26" s="103"/>
      <c r="R26" s="103"/>
      <c r="S26" s="103"/>
      <c r="T26" s="104"/>
    </row>
    <row r="27" spans="1:20" s="1" customFormat="1" ht="12.75">
      <c r="A27" s="100" t="s">
        <v>864</v>
      </c>
      <c r="B27" s="508">
        <v>8830247.012550017</v>
      </c>
      <c r="C27" s="508">
        <v>8196695.231469967</v>
      </c>
      <c r="D27" s="495">
        <v>7.729356322138514</v>
      </c>
      <c r="E27" s="508">
        <v>0</v>
      </c>
      <c r="F27" s="508">
        <v>3497394.1182700014</v>
      </c>
      <c r="G27" s="508"/>
      <c r="H27" s="508">
        <v>3739004.66505001</v>
      </c>
      <c r="I27" s="508"/>
      <c r="J27" s="495">
        <v>-6.461894766766152</v>
      </c>
      <c r="K27" s="495">
        <v>0</v>
      </c>
      <c r="L27" s="508">
        <v>1479105.9191300003</v>
      </c>
      <c r="M27" s="508">
        <v>1448171.8117100021</v>
      </c>
      <c r="N27" s="495">
        <v>2.1360799298717925</v>
      </c>
      <c r="O27" s="508">
        <v>0</v>
      </c>
      <c r="P27" s="508">
        <v>612425.9726200005</v>
      </c>
      <c r="Q27" s="508"/>
      <c r="R27" s="508">
        <v>645977.0927099994</v>
      </c>
      <c r="S27" s="508"/>
      <c r="T27" s="495">
        <v>-5.1938560157366425</v>
      </c>
    </row>
    <row r="28" spans="1:20" s="1" customFormat="1" ht="12.75">
      <c r="A28" s="109"/>
      <c r="B28" s="103"/>
      <c r="C28" s="103"/>
      <c r="D28" s="104"/>
      <c r="E28" s="103"/>
      <c r="F28" s="103"/>
      <c r="G28" s="103"/>
      <c r="H28" s="103"/>
      <c r="I28" s="103"/>
      <c r="J28" s="104"/>
      <c r="K28" s="104"/>
      <c r="L28" s="103"/>
      <c r="M28" s="103"/>
      <c r="N28" s="104"/>
      <c r="O28" s="103"/>
      <c r="P28" s="103"/>
      <c r="Q28" s="103"/>
      <c r="R28" s="103"/>
      <c r="S28" s="103"/>
      <c r="T28" s="104"/>
    </row>
    <row r="29" spans="1:20" s="1" customFormat="1" ht="13.5">
      <c r="A29" s="97" t="s">
        <v>867</v>
      </c>
      <c r="B29" s="509">
        <v>7170784.429980016</v>
      </c>
      <c r="C29" s="509">
        <v>6949910.579389968</v>
      </c>
      <c r="D29" s="510">
        <v>3.1780819057593668</v>
      </c>
      <c r="E29" s="509">
        <v>0</v>
      </c>
      <c r="F29" s="509">
        <v>3497357.7553900015</v>
      </c>
      <c r="G29" s="509"/>
      <c r="H29" s="509">
        <v>3738973.3046200103</v>
      </c>
      <c r="I29" s="509"/>
      <c r="J29" s="510">
        <v>-6.462082757623866</v>
      </c>
      <c r="K29" s="510">
        <v>0</v>
      </c>
      <c r="L29" s="509">
        <v>1179533.9597400003</v>
      </c>
      <c r="M29" s="509">
        <v>1234152.9129300022</v>
      </c>
      <c r="N29" s="510">
        <v>-4.425622839582422</v>
      </c>
      <c r="O29" s="509">
        <v>0</v>
      </c>
      <c r="P29" s="509">
        <v>612419.0738200005</v>
      </c>
      <c r="Q29" s="509"/>
      <c r="R29" s="509">
        <v>645972.0070099994</v>
      </c>
      <c r="S29" s="509"/>
      <c r="T29" s="510">
        <v>-5.194177584459858</v>
      </c>
    </row>
    <row r="30" spans="1:20" s="1" customFormat="1" ht="11.25" customHeight="1">
      <c r="A30" s="754" t="s">
        <v>1572</v>
      </c>
      <c r="N30" s="98"/>
      <c r="O30" s="98"/>
      <c r="P30" s="93"/>
      <c r="Q30" s="93"/>
      <c r="R30" s="93"/>
      <c r="S30" s="93"/>
      <c r="T30" s="98"/>
    </row>
    <row r="31" spans="1:20" s="498" customFormat="1" ht="16.5" customHeight="1">
      <c r="A31" s="754" t="s">
        <v>531</v>
      </c>
      <c r="B31" s="856"/>
      <c r="C31" s="499"/>
      <c r="D31" s="857"/>
      <c r="E31" s="857"/>
      <c r="F31" s="856"/>
      <c r="G31" s="856"/>
      <c r="H31" s="856"/>
      <c r="I31" s="856"/>
      <c r="J31" s="856"/>
      <c r="K31" s="856"/>
      <c r="L31" s="858"/>
      <c r="M31" s="858"/>
      <c r="N31" s="857"/>
      <c r="O31" s="857"/>
      <c r="P31" s="858"/>
      <c r="Q31" s="800"/>
      <c r="R31" s="800"/>
      <c r="S31" s="800"/>
      <c r="T31" s="803"/>
    </row>
    <row r="32" spans="1:20" s="522" customFormat="1" ht="16.5" customHeight="1">
      <c r="A32" s="754" t="s">
        <v>865</v>
      </c>
      <c r="B32" s="856"/>
      <c r="C32" s="499"/>
      <c r="D32" s="857"/>
      <c r="E32" s="857"/>
      <c r="F32" s="856"/>
      <c r="G32" s="856"/>
      <c r="H32" s="856"/>
      <c r="I32" s="856"/>
      <c r="J32" s="856"/>
      <c r="K32" s="856"/>
      <c r="L32" s="858"/>
      <c r="M32" s="858"/>
      <c r="N32" s="498"/>
      <c r="O32" s="802"/>
      <c r="P32" s="800"/>
      <c r="Q32" s="800"/>
      <c r="R32" s="800"/>
      <c r="S32" s="800"/>
      <c r="T32" s="803"/>
    </row>
    <row r="33" spans="1:20" s="522" customFormat="1" ht="16.5" customHeight="1">
      <c r="A33" s="798" t="s">
        <v>872</v>
      </c>
      <c r="B33" s="799"/>
      <c r="C33" s="498"/>
      <c r="D33" s="799"/>
      <c r="E33" s="799"/>
      <c r="F33" s="799"/>
      <c r="G33" s="799"/>
      <c r="H33" s="800"/>
      <c r="I33" s="800"/>
      <c r="J33" s="800"/>
      <c r="K33" s="800"/>
      <c r="L33" s="801" t="s">
        <v>1575</v>
      </c>
      <c r="M33" s="800"/>
      <c r="N33" s="498"/>
      <c r="O33" s="802"/>
      <c r="P33" s="800"/>
      <c r="Q33" s="800"/>
      <c r="R33" s="859"/>
      <c r="S33" s="800"/>
      <c r="T33" s="803"/>
    </row>
    <row r="34" spans="1:20" s="522" customFormat="1" ht="16.5" customHeight="1">
      <c r="A34" s="798" t="s">
        <v>873</v>
      </c>
      <c r="B34" s="799"/>
      <c r="C34" s="799"/>
      <c r="D34" s="799"/>
      <c r="E34" s="799"/>
      <c r="F34" s="800"/>
      <c r="G34" s="800"/>
      <c r="H34" s="800"/>
      <c r="I34" s="800"/>
      <c r="J34" s="800"/>
      <c r="K34" s="800"/>
      <c r="L34" s="801" t="s">
        <v>1576</v>
      </c>
      <c r="M34" s="800"/>
      <c r="N34" s="498"/>
      <c r="O34" s="802"/>
      <c r="P34" s="800"/>
      <c r="Q34" s="800"/>
      <c r="R34" s="859"/>
      <c r="S34" s="800"/>
      <c r="T34" s="803"/>
    </row>
    <row r="35" spans="1:20" s="522" customFormat="1" ht="16.5" customHeight="1">
      <c r="A35" s="804" t="s">
        <v>1</v>
      </c>
      <c r="B35" s="799"/>
      <c r="C35" s="799"/>
      <c r="D35" s="799"/>
      <c r="E35" s="799"/>
      <c r="F35" s="800"/>
      <c r="G35" s="800"/>
      <c r="H35" s="800"/>
      <c r="I35" s="800"/>
      <c r="J35" s="800"/>
      <c r="K35" s="800"/>
      <c r="L35" s="801" t="s">
        <v>874</v>
      </c>
      <c r="M35" s="800"/>
      <c r="N35" s="498"/>
      <c r="O35" s="498"/>
      <c r="P35" s="498"/>
      <c r="Q35" s="498"/>
      <c r="R35" s="800"/>
      <c r="S35" s="800"/>
      <c r="T35" s="800"/>
    </row>
    <row r="36" spans="1:20" s="522" customFormat="1" ht="16.5" customHeight="1">
      <c r="A36" s="801" t="s">
        <v>1573</v>
      </c>
      <c r="B36" s="799"/>
      <c r="C36" s="799"/>
      <c r="D36" s="859"/>
      <c r="E36" s="799"/>
      <c r="F36" s="805"/>
      <c r="G36" s="806"/>
      <c r="H36" s="800"/>
      <c r="I36" s="800"/>
      <c r="J36" s="800"/>
      <c r="K36" s="800"/>
      <c r="L36" s="807" t="s">
        <v>875</v>
      </c>
      <c r="M36" s="800"/>
      <c r="N36" s="498"/>
      <c r="O36" s="498"/>
      <c r="P36" s="498"/>
      <c r="Q36" s="800"/>
      <c r="R36" s="800"/>
      <c r="S36" s="800"/>
      <c r="T36" s="800"/>
    </row>
    <row r="37" spans="1:20" s="522" customFormat="1" ht="17.25" customHeight="1">
      <c r="A37" s="801" t="s">
        <v>1574</v>
      </c>
      <c r="B37" s="498"/>
      <c r="C37" s="498"/>
      <c r="D37" s="859"/>
      <c r="E37" s="498"/>
      <c r="F37" s="805"/>
      <c r="G37" s="806"/>
      <c r="H37" s="800"/>
      <c r="I37" s="800"/>
      <c r="J37" s="800"/>
      <c r="K37" s="800"/>
      <c r="L37" s="807"/>
      <c r="M37" s="800"/>
      <c r="N37" s="498"/>
      <c r="O37" s="498"/>
      <c r="P37" s="498"/>
      <c r="Q37" s="800"/>
      <c r="R37" s="800"/>
      <c r="S37" s="800"/>
      <c r="T37" s="800"/>
    </row>
    <row r="38" spans="1:20" s="522" customFormat="1" ht="12.75">
      <c r="A38" s="498"/>
      <c r="B38" s="754"/>
      <c r="C38" s="754"/>
      <c r="D38" s="754"/>
      <c r="E38" s="754"/>
      <c r="F38" s="754"/>
      <c r="G38" s="754"/>
      <c r="H38" s="754"/>
      <c r="I38" s="754"/>
      <c r="J38" s="754"/>
      <c r="K38" s="754"/>
      <c r="L38" s="754"/>
      <c r="M38" s="754"/>
      <c r="N38" s="754"/>
      <c r="O38" s="754"/>
      <c r="P38" s="754"/>
      <c r="Q38" s="498"/>
      <c r="R38" s="498"/>
      <c r="S38" s="498"/>
      <c r="T38" s="498"/>
    </row>
  </sheetData>
  <sheetProtection/>
  <mergeCells count="14">
    <mergeCell ref="L12:L14"/>
    <mergeCell ref="M12:M14"/>
    <mergeCell ref="P12:P14"/>
    <mergeCell ref="R12:R14"/>
    <mergeCell ref="A7:T7"/>
    <mergeCell ref="A10:A14"/>
    <mergeCell ref="B10:J10"/>
    <mergeCell ref="L10:T10"/>
    <mergeCell ref="F11:J11"/>
    <mergeCell ref="P11:T11"/>
    <mergeCell ref="B12:B14"/>
    <mergeCell ref="C12:C14"/>
    <mergeCell ref="F12:F14"/>
    <mergeCell ref="H12:H1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29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421875" style="768" customWidth="1"/>
    <col min="2" max="2" width="13.140625" style="697" bestFit="1" customWidth="1"/>
    <col min="3" max="3" width="49.8515625" style="701" customWidth="1"/>
    <col min="4" max="5" width="17.28125" style="568" customWidth="1"/>
    <col min="6" max="6" width="19.421875" style="568" customWidth="1"/>
    <col min="7" max="7" width="19.7109375" style="568" customWidth="1"/>
    <col min="8" max="8" width="16.8515625" style="568" customWidth="1"/>
    <col min="9" max="9" width="14.8515625" style="564" customWidth="1"/>
    <col min="10" max="10" width="11.7109375" style="547" bestFit="1" customWidth="1"/>
    <col min="11" max="11" width="13.28125" style="547" bestFit="1" customWidth="1"/>
    <col min="12" max="16384" width="11.421875" style="547" customWidth="1"/>
  </cols>
  <sheetData>
    <row r="1" spans="1:8" ht="12.75">
      <c r="A1" s="557"/>
      <c r="B1" s="691"/>
      <c r="C1" s="547"/>
      <c r="D1" s="563"/>
      <c r="E1" s="563"/>
      <c r="F1" s="563"/>
      <c r="G1" s="563"/>
      <c r="H1" s="563"/>
    </row>
    <row r="2" spans="1:8" ht="12.75">
      <c r="A2" s="557"/>
      <c r="B2" s="691"/>
      <c r="C2" s="547"/>
      <c r="D2" s="563"/>
      <c r="E2" s="563"/>
      <c r="F2" s="993"/>
      <c r="G2" s="993"/>
      <c r="H2" s="563"/>
    </row>
    <row r="3" spans="1:8" ht="12.75">
      <c r="A3" s="557"/>
      <c r="B3" s="691"/>
      <c r="C3" s="547"/>
      <c r="D3" s="563"/>
      <c r="E3" s="563"/>
      <c r="F3" s="993"/>
      <c r="G3" s="993"/>
      <c r="H3" s="563"/>
    </row>
    <row r="4" spans="1:8" ht="18.75" customHeight="1">
      <c r="A4" s="557"/>
      <c r="B4" s="691"/>
      <c r="C4" s="547"/>
      <c r="D4" s="563"/>
      <c r="E4" s="893"/>
      <c r="F4" s="993"/>
      <c r="G4" s="993"/>
      <c r="H4" s="563"/>
    </row>
    <row r="5" spans="1:9" ht="15">
      <c r="A5" s="760" t="s">
        <v>839</v>
      </c>
      <c r="B5" s="692"/>
      <c r="C5" s="641"/>
      <c r="D5" s="641"/>
      <c r="E5" s="641"/>
      <c r="F5" s="641"/>
      <c r="G5" s="641"/>
      <c r="H5" s="641"/>
      <c r="I5" s="771"/>
    </row>
    <row r="6" spans="1:9" ht="15">
      <c r="A6" s="1020" t="s">
        <v>1201</v>
      </c>
      <c r="B6" s="1020"/>
      <c r="C6" s="1020"/>
      <c r="D6" s="1020"/>
      <c r="E6" s="1020"/>
      <c r="F6" s="1020"/>
      <c r="G6" s="1020"/>
      <c r="H6" s="1020"/>
      <c r="I6" s="1020"/>
    </row>
    <row r="7" spans="1:9" ht="15">
      <c r="A7" s="830" t="s">
        <v>1480</v>
      </c>
      <c r="B7" s="692"/>
      <c r="C7" s="830"/>
      <c r="D7" s="944"/>
      <c r="E7" s="944"/>
      <c r="F7" s="693"/>
      <c r="G7" s="830"/>
      <c r="H7" s="830"/>
      <c r="I7" s="771"/>
    </row>
    <row r="8" spans="1:9" ht="15.75" thickBot="1">
      <c r="A8" s="760"/>
      <c r="B8" s="692"/>
      <c r="C8" s="641"/>
      <c r="D8" s="641"/>
      <c r="E8" s="641"/>
      <c r="F8" s="641"/>
      <c r="G8" s="641"/>
      <c r="H8" s="525"/>
      <c r="I8" s="772" t="s">
        <v>1483</v>
      </c>
    </row>
    <row r="9" spans="1:9" ht="27" customHeight="1">
      <c r="A9" s="1021" t="s">
        <v>884</v>
      </c>
      <c r="B9" s="1023" t="s">
        <v>885</v>
      </c>
      <c r="C9" s="1021" t="s">
        <v>886</v>
      </c>
      <c r="D9" s="1025" t="s">
        <v>1202</v>
      </c>
      <c r="E9" s="1025"/>
      <c r="F9" s="1025"/>
      <c r="G9" s="1025"/>
      <c r="H9" s="1025"/>
      <c r="I9" s="694"/>
    </row>
    <row r="10" spans="1:9" s="557" customFormat="1" ht="26.25" thickBot="1">
      <c r="A10" s="1022"/>
      <c r="B10" s="1024"/>
      <c r="C10" s="1022"/>
      <c r="D10" s="695" t="s">
        <v>1203</v>
      </c>
      <c r="E10" s="695" t="s">
        <v>1204</v>
      </c>
      <c r="F10" s="695" t="s">
        <v>1205</v>
      </c>
      <c r="G10" s="695" t="s">
        <v>1206</v>
      </c>
      <c r="H10" s="695" t="s">
        <v>1207</v>
      </c>
      <c r="I10" s="773" t="s">
        <v>1485</v>
      </c>
    </row>
    <row r="11" spans="1:10" s="557" customFormat="1" ht="12.75">
      <c r="A11" s="1026" t="s">
        <v>494</v>
      </c>
      <c r="B11" s="522">
        <v>27</v>
      </c>
      <c r="C11" s="522" t="s">
        <v>392</v>
      </c>
      <c r="D11" s="767">
        <v>8563506.712899992</v>
      </c>
      <c r="E11" s="767">
        <v>7541810.222689998</v>
      </c>
      <c r="F11" s="767">
        <v>5639887.533100003</v>
      </c>
      <c r="G11" s="767">
        <v>3556832.201739998</v>
      </c>
      <c r="H11" s="767">
        <v>5143768.236790005</v>
      </c>
      <c r="I11" s="809">
        <f>+((D11-E11)/E11)*100</f>
        <v>13.547098906521903</v>
      </c>
      <c r="J11" s="869"/>
    </row>
    <row r="12" spans="1:10" s="557" customFormat="1" ht="12.75">
      <c r="A12" s="1026"/>
      <c r="B12" s="522">
        <v>71</v>
      </c>
      <c r="C12" s="522" t="s">
        <v>437</v>
      </c>
      <c r="D12" s="767">
        <v>1281876.64123</v>
      </c>
      <c r="E12" s="767">
        <v>864981.11319</v>
      </c>
      <c r="F12" s="767">
        <v>716526.7436200007</v>
      </c>
      <c r="G12" s="767">
        <v>408406.5890500001</v>
      </c>
      <c r="H12" s="767">
        <v>302034.29691999964</v>
      </c>
      <c r="I12" s="809">
        <f aca="true" t="shared" si="0" ref="I12:I22">+((D12-E12)/E12)*100</f>
        <v>48.19706715936416</v>
      </c>
      <c r="J12" s="869"/>
    </row>
    <row r="13" spans="1:10" s="557" customFormat="1" ht="12.75">
      <c r="A13" s="1026"/>
      <c r="B13" s="522">
        <v>6</v>
      </c>
      <c r="C13" s="522" t="s">
        <v>371</v>
      </c>
      <c r="D13" s="767">
        <v>531306.3053800057</v>
      </c>
      <c r="E13" s="808">
        <v>598772.9928699995</v>
      </c>
      <c r="F13" s="767">
        <v>454141.675570002</v>
      </c>
      <c r="G13" s="767">
        <v>358562.90768000204</v>
      </c>
      <c r="H13" s="767">
        <v>442407.8744000001</v>
      </c>
      <c r="I13" s="809">
        <f t="shared" si="0"/>
        <v>-11.267490066079441</v>
      </c>
      <c r="J13" s="869"/>
    </row>
    <row r="14" spans="1:10" s="557" customFormat="1" ht="12.75">
      <c r="A14" s="1026"/>
      <c r="B14" s="522">
        <v>9</v>
      </c>
      <c r="C14" s="522" t="s">
        <v>374</v>
      </c>
      <c r="D14" s="767">
        <v>439738.9335400006</v>
      </c>
      <c r="E14" s="767">
        <v>595639.0915299985</v>
      </c>
      <c r="F14" s="767">
        <v>316349.13256000075</v>
      </c>
      <c r="G14" s="767">
        <v>369514.6756</v>
      </c>
      <c r="H14" s="767">
        <v>378125.7404699997</v>
      </c>
      <c r="I14" s="809">
        <f t="shared" si="0"/>
        <v>-26.17359407851192</v>
      </c>
      <c r="J14" s="869"/>
    </row>
    <row r="15" spans="1:10" s="557" customFormat="1" ht="12.75">
      <c r="A15" s="1026"/>
      <c r="B15" s="522">
        <v>8</v>
      </c>
      <c r="C15" s="522" t="s">
        <v>373</v>
      </c>
      <c r="D15" s="767">
        <v>108332.95006999993</v>
      </c>
      <c r="E15" s="767">
        <v>112832.20175000004</v>
      </c>
      <c r="F15" s="767">
        <v>102710.34593</v>
      </c>
      <c r="G15" s="767">
        <v>135237.05879</v>
      </c>
      <c r="H15" s="767">
        <v>97132.17294000006</v>
      </c>
      <c r="I15" s="809">
        <f t="shared" si="0"/>
        <v>-3.9875599431880286</v>
      </c>
      <c r="J15" s="869"/>
    </row>
    <row r="16" spans="1:10" s="557" customFormat="1" ht="12.75">
      <c r="A16" s="1026"/>
      <c r="B16" s="522">
        <v>39</v>
      </c>
      <c r="C16" s="522" t="s">
        <v>405</v>
      </c>
      <c r="D16" s="767">
        <v>77296.5118699998</v>
      </c>
      <c r="E16" s="767">
        <v>80458.37253999991</v>
      </c>
      <c r="F16" s="767">
        <v>60843.52482999993</v>
      </c>
      <c r="G16" s="767">
        <v>45530.97987999995</v>
      </c>
      <c r="H16" s="767">
        <v>64285.04622</v>
      </c>
      <c r="I16" s="809">
        <f t="shared" si="0"/>
        <v>-3.929809378667448</v>
      </c>
      <c r="J16" s="869"/>
    </row>
    <row r="17" spans="1:10" s="557" customFormat="1" ht="12.75">
      <c r="A17" s="1026"/>
      <c r="B17" s="522">
        <v>21</v>
      </c>
      <c r="C17" s="522" t="s">
        <v>386</v>
      </c>
      <c r="D17" s="767">
        <v>62270.950000000084</v>
      </c>
      <c r="E17" s="767">
        <v>74984.56362000004</v>
      </c>
      <c r="F17" s="767">
        <v>56027.17860999993</v>
      </c>
      <c r="G17" s="767">
        <v>30666.672270000014</v>
      </c>
      <c r="H17" s="767">
        <v>30025.23071</v>
      </c>
      <c r="I17" s="809">
        <f t="shared" si="0"/>
        <v>-16.954974472384553</v>
      </c>
      <c r="J17" s="869"/>
    </row>
    <row r="18" spans="1:10" s="557" customFormat="1" ht="12.75">
      <c r="A18" s="1026"/>
      <c r="B18" s="522">
        <v>62</v>
      </c>
      <c r="C18" s="522" t="s">
        <v>428</v>
      </c>
      <c r="D18" s="767">
        <v>51298.03900999996</v>
      </c>
      <c r="E18" s="767">
        <v>49619.799629999936</v>
      </c>
      <c r="F18" s="767">
        <v>56206.735540000045</v>
      </c>
      <c r="G18" s="767">
        <v>56787.24687999994</v>
      </c>
      <c r="H18" s="767">
        <v>83111.26010000019</v>
      </c>
      <c r="I18" s="809">
        <f t="shared" si="0"/>
        <v>3.3821970111007142</v>
      </c>
      <c r="J18" s="869"/>
    </row>
    <row r="19" spans="1:10" s="557" customFormat="1" ht="12.75">
      <c r="A19" s="1026"/>
      <c r="B19" s="522">
        <v>73</v>
      </c>
      <c r="C19" s="522" t="s">
        <v>439</v>
      </c>
      <c r="D19" s="767">
        <v>48508.26185999999</v>
      </c>
      <c r="E19" s="767">
        <v>38698.504830000005</v>
      </c>
      <c r="F19" s="767">
        <v>40009.36938</v>
      </c>
      <c r="G19" s="767">
        <v>53957.577279999976</v>
      </c>
      <c r="H19" s="767">
        <v>50339.75367000002</v>
      </c>
      <c r="I19" s="809">
        <f t="shared" si="0"/>
        <v>25.34918874280442</v>
      </c>
      <c r="J19" s="869"/>
    </row>
    <row r="20" spans="1:10" s="557" customFormat="1" ht="12.75">
      <c r="A20" s="1026"/>
      <c r="B20" s="522">
        <v>72</v>
      </c>
      <c r="C20" s="522" t="s">
        <v>438</v>
      </c>
      <c r="D20" s="767">
        <v>40574.296590000005</v>
      </c>
      <c r="E20" s="767">
        <v>24046.229620000006</v>
      </c>
      <c r="F20" s="767">
        <v>49668.22982</v>
      </c>
      <c r="G20" s="767">
        <v>23349.187459999994</v>
      </c>
      <c r="H20" s="767">
        <v>28190.205870000005</v>
      </c>
      <c r="I20" s="809">
        <f t="shared" si="0"/>
        <v>68.73454687571096</v>
      </c>
      <c r="J20" s="869"/>
    </row>
    <row r="21" spans="1:10" s="557" customFormat="1" ht="12.75">
      <c r="A21" s="1026"/>
      <c r="B21" s="522"/>
      <c r="C21" s="522" t="s">
        <v>888</v>
      </c>
      <c r="D21" s="767">
        <v>427450.4874299951</v>
      </c>
      <c r="E21" s="767">
        <v>437659.4237599964</v>
      </c>
      <c r="F21" s="767">
        <v>476003.1494399996</v>
      </c>
      <c r="G21" s="767">
        <v>400018.16096999834</v>
      </c>
      <c r="H21" s="767">
        <v>611354.3107800017</v>
      </c>
      <c r="I21" s="809">
        <f t="shared" si="0"/>
        <v>-2.3326211606035723</v>
      </c>
      <c r="J21" s="869"/>
    </row>
    <row r="22" spans="1:10" s="557" customFormat="1" ht="15">
      <c r="A22" s="769" t="s">
        <v>1208</v>
      </c>
      <c r="B22" s="769"/>
      <c r="C22" s="769"/>
      <c r="D22" s="770">
        <v>11632160.089879993</v>
      </c>
      <c r="E22" s="770">
        <v>10419502.516029993</v>
      </c>
      <c r="F22" s="770">
        <v>7968373.618400006</v>
      </c>
      <c r="G22" s="770">
        <v>5438863.257599999</v>
      </c>
      <c r="H22" s="770">
        <v>7230774.128870007</v>
      </c>
      <c r="I22" s="810">
        <f t="shared" si="0"/>
        <v>11.638344268206419</v>
      </c>
      <c r="J22" s="869"/>
    </row>
    <row r="23" spans="1:9" s="557" customFormat="1" ht="12.75">
      <c r="A23" s="1026" t="s">
        <v>526</v>
      </c>
      <c r="B23" s="522">
        <v>27</v>
      </c>
      <c r="C23" s="522" t="s">
        <v>392</v>
      </c>
      <c r="D23" s="767">
        <v>1645366.68631</v>
      </c>
      <c r="E23" s="767">
        <v>885937.31314</v>
      </c>
      <c r="F23" s="767">
        <v>611887.06856</v>
      </c>
      <c r="G23" s="767">
        <v>84300.73159000001</v>
      </c>
      <c r="H23" s="767">
        <v>2090.31592</v>
      </c>
      <c r="I23" s="809">
        <v>85.72044115383042</v>
      </c>
    </row>
    <row r="24" spans="1:9" s="557" customFormat="1" ht="12.75">
      <c r="A24" s="1026"/>
      <c r="B24" s="522">
        <v>72</v>
      </c>
      <c r="C24" s="522" t="s">
        <v>438</v>
      </c>
      <c r="D24" s="767">
        <v>207610.94391999996</v>
      </c>
      <c r="E24" s="767">
        <v>153127.23838999995</v>
      </c>
      <c r="F24" s="767">
        <v>210985.70257999992</v>
      </c>
      <c r="G24" s="767">
        <v>163470.13524</v>
      </c>
      <c r="H24" s="767">
        <v>124445.93490999997</v>
      </c>
      <c r="I24" s="809">
        <v>35.580675327818156</v>
      </c>
    </row>
    <row r="25" spans="1:9" s="557" customFormat="1" ht="12.75">
      <c r="A25" s="1026"/>
      <c r="B25" s="522">
        <v>74</v>
      </c>
      <c r="C25" s="522" t="s">
        <v>440</v>
      </c>
      <c r="D25" s="767">
        <v>94782.31180000007</v>
      </c>
      <c r="E25" s="767">
        <v>120948.23569000004</v>
      </c>
      <c r="F25" s="767">
        <v>122048.54644000005</v>
      </c>
      <c r="G25" s="767">
        <v>30676.654599999994</v>
      </c>
      <c r="H25" s="767">
        <v>54365.697650000075</v>
      </c>
      <c r="I25" s="809">
        <v>-21.633985597826598</v>
      </c>
    </row>
    <row r="26" spans="1:9" s="557" customFormat="1" ht="12.75">
      <c r="A26" s="1026"/>
      <c r="B26" s="522">
        <v>41</v>
      </c>
      <c r="C26" s="522" t="s">
        <v>407</v>
      </c>
      <c r="D26" s="767">
        <v>15272.170480000002</v>
      </c>
      <c r="E26" s="767">
        <v>14290.833610000003</v>
      </c>
      <c r="F26" s="767">
        <v>12680.570469999999</v>
      </c>
      <c r="G26" s="767">
        <v>4206.288360000001</v>
      </c>
      <c r="H26" s="767">
        <v>17455.60677</v>
      </c>
      <c r="I26" s="809">
        <v>6.866897318805176</v>
      </c>
    </row>
    <row r="27" spans="1:9" s="557" customFormat="1" ht="12.75">
      <c r="A27" s="1026"/>
      <c r="B27" s="522">
        <v>76</v>
      </c>
      <c r="C27" s="522" t="s">
        <v>442</v>
      </c>
      <c r="D27" s="767">
        <v>11711.616970000003</v>
      </c>
      <c r="E27" s="767">
        <v>7400.835500000005</v>
      </c>
      <c r="F27" s="767">
        <v>9008.305489999992</v>
      </c>
      <c r="G27" s="767">
        <v>1397.4562499999997</v>
      </c>
      <c r="H27" s="767">
        <v>2223.49816</v>
      </c>
      <c r="I27" s="809">
        <v>58.247227221845364</v>
      </c>
    </row>
    <row r="28" spans="1:9" s="557" customFormat="1" ht="12.75">
      <c r="A28" s="1026"/>
      <c r="B28" s="522">
        <v>29</v>
      </c>
      <c r="C28" s="522" t="s">
        <v>394</v>
      </c>
      <c r="D28" s="767">
        <v>4977.753670000001</v>
      </c>
      <c r="E28" s="767">
        <v>285.7436200000001</v>
      </c>
      <c r="F28" s="767">
        <v>322.85560000000004</v>
      </c>
      <c r="G28" s="767">
        <v>1878.98453</v>
      </c>
      <c r="H28" s="767">
        <v>4571.22135</v>
      </c>
      <c r="I28" s="811" t="s">
        <v>1166</v>
      </c>
    </row>
    <row r="29" spans="1:9" s="557" customFormat="1" ht="12.75">
      <c r="A29" s="1026"/>
      <c r="B29" s="522">
        <v>39</v>
      </c>
      <c r="C29" s="522" t="s">
        <v>405</v>
      </c>
      <c r="D29" s="767">
        <v>3893.00284</v>
      </c>
      <c r="E29" s="767">
        <v>2875.7414300000005</v>
      </c>
      <c r="F29" s="767">
        <v>3845.7892499999994</v>
      </c>
      <c r="G29" s="767">
        <v>13278.60322</v>
      </c>
      <c r="H29" s="767">
        <v>1756.6428999999991</v>
      </c>
      <c r="I29" s="809">
        <v>35.37388304065986</v>
      </c>
    </row>
    <row r="30" spans="1:9" s="557" customFormat="1" ht="12.75">
      <c r="A30" s="1026"/>
      <c r="B30" s="522">
        <v>38</v>
      </c>
      <c r="C30" s="522" t="s">
        <v>404</v>
      </c>
      <c r="D30" s="767">
        <v>3884.7571399999997</v>
      </c>
      <c r="E30" s="767">
        <v>4022.20345</v>
      </c>
      <c r="F30" s="767">
        <v>2563.4383</v>
      </c>
      <c r="G30" s="767">
        <v>1200.9693599999998</v>
      </c>
      <c r="H30" s="767">
        <v>1057.455</v>
      </c>
      <c r="I30" s="809">
        <v>-3.417189401495846</v>
      </c>
    </row>
    <row r="31" spans="1:9" s="557" customFormat="1" ht="12.75">
      <c r="A31" s="1026"/>
      <c r="B31" s="522">
        <v>9</v>
      </c>
      <c r="C31" s="522" t="s">
        <v>374</v>
      </c>
      <c r="D31" s="767">
        <v>3436.7388000000005</v>
      </c>
      <c r="E31" s="767">
        <v>1190.0588699999998</v>
      </c>
      <c r="F31" s="767">
        <v>449.92243</v>
      </c>
      <c r="G31" s="767">
        <v>305.29805</v>
      </c>
      <c r="H31" s="767">
        <v>781.7604100000001</v>
      </c>
      <c r="I31" s="809">
        <v>188.78729335465573</v>
      </c>
    </row>
    <row r="32" spans="1:9" s="557" customFormat="1" ht="12.75">
      <c r="A32" s="1026"/>
      <c r="B32" s="522">
        <v>44</v>
      </c>
      <c r="C32" s="522" t="s">
        <v>410</v>
      </c>
      <c r="D32" s="767">
        <v>2587.54019</v>
      </c>
      <c r="E32" s="767">
        <v>1716.6464099999996</v>
      </c>
      <c r="F32" s="767">
        <v>4973.266289999999</v>
      </c>
      <c r="G32" s="767">
        <v>2831.1102700000006</v>
      </c>
      <c r="H32" s="767">
        <v>2178.1126600000002</v>
      </c>
      <c r="I32" s="809">
        <v>50.73227514570113</v>
      </c>
    </row>
    <row r="33" spans="1:9" s="557" customFormat="1" ht="12.75">
      <c r="A33" s="1026"/>
      <c r="B33" s="522"/>
      <c r="C33" s="522" t="s">
        <v>888</v>
      </c>
      <c r="D33" s="767">
        <v>6051.442349999905</v>
      </c>
      <c r="E33" s="767">
        <v>9311.116460000037</v>
      </c>
      <c r="F33" s="767">
        <v>6058.627710000157</v>
      </c>
      <c r="G33" s="767">
        <v>5634.764060000002</v>
      </c>
      <c r="H33" s="767">
        <v>10607.739409999996</v>
      </c>
      <c r="I33" s="809">
        <v>-35.008413051254216</v>
      </c>
    </row>
    <row r="34" spans="1:9" s="557" customFormat="1" ht="15">
      <c r="A34" s="769" t="s">
        <v>1209</v>
      </c>
      <c r="B34" s="769"/>
      <c r="C34" s="769"/>
      <c r="D34" s="770">
        <v>1999574.9644700002</v>
      </c>
      <c r="E34" s="770">
        <v>1201105.96657</v>
      </c>
      <c r="F34" s="770">
        <v>984824.0931200001</v>
      </c>
      <c r="G34" s="770">
        <v>309180.99553</v>
      </c>
      <c r="H34" s="770">
        <v>221533.98514000003</v>
      </c>
      <c r="I34" s="810">
        <v>66.47781462448225</v>
      </c>
    </row>
    <row r="35" spans="1:9" s="557" customFormat="1" ht="12.75">
      <c r="A35" s="1026" t="s">
        <v>506</v>
      </c>
      <c r="B35" s="522">
        <v>27</v>
      </c>
      <c r="C35" s="522" t="s">
        <v>392</v>
      </c>
      <c r="D35" s="767">
        <v>1544315.0926899996</v>
      </c>
      <c r="E35" s="767">
        <v>299631.59122999996</v>
      </c>
      <c r="F35" s="767">
        <v>126140.20365000002</v>
      </c>
      <c r="G35" s="767">
        <v>120240.13395000005</v>
      </c>
      <c r="H35" s="767">
        <v>156514.61913000004</v>
      </c>
      <c r="I35" s="809">
        <v>415.40462951537353</v>
      </c>
    </row>
    <row r="36" spans="1:9" s="557" customFormat="1" ht="12.75">
      <c r="A36" s="1026"/>
      <c r="B36" s="522">
        <v>72</v>
      </c>
      <c r="C36" s="522" t="s">
        <v>438</v>
      </c>
      <c r="D36" s="767">
        <v>41168.128180000014</v>
      </c>
      <c r="E36" s="767">
        <v>28272.67764</v>
      </c>
      <c r="F36" s="767">
        <v>44900.48621</v>
      </c>
      <c r="G36" s="767">
        <v>11295.475080000004</v>
      </c>
      <c r="H36" s="767">
        <v>90410.71093000003</v>
      </c>
      <c r="I36" s="809">
        <v>45.61099837871604</v>
      </c>
    </row>
    <row r="37" spans="1:9" s="557" customFormat="1" ht="12.75">
      <c r="A37" s="1026"/>
      <c r="B37" s="522">
        <v>9</v>
      </c>
      <c r="C37" s="522" t="s">
        <v>374</v>
      </c>
      <c r="D37" s="767">
        <v>29551.47031000003</v>
      </c>
      <c r="E37" s="767">
        <v>46283.924909999994</v>
      </c>
      <c r="F37" s="767">
        <v>23239.650679999995</v>
      </c>
      <c r="G37" s="767">
        <v>20551.66144999999</v>
      </c>
      <c r="H37" s="767">
        <v>31803.397640000007</v>
      </c>
      <c r="I37" s="809">
        <v>-36.15176248024893</v>
      </c>
    </row>
    <row r="38" spans="1:9" s="557" customFormat="1" ht="12.75">
      <c r="A38" s="1026"/>
      <c r="B38" s="522">
        <v>6</v>
      </c>
      <c r="C38" s="522" t="s">
        <v>371</v>
      </c>
      <c r="D38" s="767">
        <v>11364.572489999979</v>
      </c>
      <c r="E38" s="767">
        <v>15407.033420000016</v>
      </c>
      <c r="F38" s="767">
        <v>15115.120279999996</v>
      </c>
      <c r="G38" s="767">
        <v>13388.340979999997</v>
      </c>
      <c r="H38" s="767">
        <v>13347.54327</v>
      </c>
      <c r="I38" s="809">
        <v>-26.23776310339199</v>
      </c>
    </row>
    <row r="39" spans="1:9" s="557" customFormat="1" ht="12.75">
      <c r="A39" s="1026"/>
      <c r="B39" s="522">
        <v>19</v>
      </c>
      <c r="C39" s="522" t="s">
        <v>384</v>
      </c>
      <c r="D39" s="767">
        <v>1204.2176399991986</v>
      </c>
      <c r="E39" s="767">
        <v>1310.2998899999998</v>
      </c>
      <c r="F39" s="767">
        <v>871.2489800000002</v>
      </c>
      <c r="G39" s="767">
        <v>1209.5330399999998</v>
      </c>
      <c r="H39" s="767">
        <v>1233.5444599999996</v>
      </c>
      <c r="I39" s="811">
        <v>-8.096028306985604</v>
      </c>
    </row>
    <row r="40" spans="1:9" s="557" customFormat="1" ht="12.75">
      <c r="A40" s="1026"/>
      <c r="B40" s="522">
        <v>39</v>
      </c>
      <c r="C40" s="522" t="s">
        <v>405</v>
      </c>
      <c r="D40" s="767">
        <v>9192.055030000003</v>
      </c>
      <c r="E40" s="767">
        <v>11788.440780000003</v>
      </c>
      <c r="F40" s="767">
        <v>7318.94434</v>
      </c>
      <c r="G40" s="767">
        <v>6029.480199999996</v>
      </c>
      <c r="H40" s="767">
        <v>13721.971399999993</v>
      </c>
      <c r="I40" s="809">
        <v>-22.024844493471672</v>
      </c>
    </row>
    <row r="41" spans="1:9" s="557" customFormat="1" ht="12.75">
      <c r="A41" s="1026"/>
      <c r="B41" s="522">
        <v>74</v>
      </c>
      <c r="C41" s="522" t="s">
        <v>440</v>
      </c>
      <c r="D41" s="767">
        <v>5203.96797</v>
      </c>
      <c r="E41" s="767">
        <v>18615.714500000006</v>
      </c>
      <c r="F41" s="767">
        <v>3977.7100699999996</v>
      </c>
      <c r="G41" s="767">
        <v>1007.1736999999998</v>
      </c>
      <c r="H41" s="767">
        <v>4333.04079</v>
      </c>
      <c r="I41" s="809">
        <v>-72.0452955485539</v>
      </c>
    </row>
    <row r="42" spans="1:9" s="557" customFormat="1" ht="12.75">
      <c r="A42" s="1026"/>
      <c r="B42" s="522">
        <v>3</v>
      </c>
      <c r="C42" s="522" t="s">
        <v>368</v>
      </c>
      <c r="D42" s="767">
        <v>4481.425369999999</v>
      </c>
      <c r="E42" s="767">
        <v>4961.7973900000015</v>
      </c>
      <c r="F42" s="767">
        <v>4141.2311199999995</v>
      </c>
      <c r="G42" s="767">
        <v>9009.608569999999</v>
      </c>
      <c r="H42" s="767">
        <v>9899.452259999998</v>
      </c>
      <c r="I42" s="809">
        <v>-9.681411437076079</v>
      </c>
    </row>
    <row r="43" spans="1:9" s="557" customFormat="1" ht="12.75">
      <c r="A43" s="1026"/>
      <c r="B43" s="522">
        <v>32</v>
      </c>
      <c r="C43" s="522" t="s">
        <v>397</v>
      </c>
      <c r="D43" s="767">
        <v>2961.120139999999</v>
      </c>
      <c r="E43" s="767">
        <v>4777.930829999998</v>
      </c>
      <c r="F43" s="767">
        <v>5251.407119999998</v>
      </c>
      <c r="G43" s="767">
        <v>1388.5962200000001</v>
      </c>
      <c r="H43" s="767">
        <v>7381.585080000001</v>
      </c>
      <c r="I43" s="809">
        <v>-38.02505215421881</v>
      </c>
    </row>
    <row r="44" spans="1:9" s="557" customFormat="1" ht="12.75">
      <c r="A44" s="1026"/>
      <c r="B44" s="522">
        <v>22</v>
      </c>
      <c r="C44" s="522" t="s">
        <v>387</v>
      </c>
      <c r="D44" s="767">
        <v>2661.757870000002</v>
      </c>
      <c r="E44" s="767">
        <v>2019.380280000001</v>
      </c>
      <c r="F44" s="767">
        <v>2857.9707599999983</v>
      </c>
      <c r="G44" s="767">
        <v>1714.0871799999998</v>
      </c>
      <c r="H44" s="767">
        <v>2691.53423</v>
      </c>
      <c r="I44" s="809">
        <v>31.81063004141057</v>
      </c>
    </row>
    <row r="45" spans="1:9" s="557" customFormat="1" ht="12.75">
      <c r="A45" s="1026"/>
      <c r="B45" s="522"/>
      <c r="C45" s="522" t="s">
        <v>888</v>
      </c>
      <c r="D45" s="767">
        <v>22902.879600000568</v>
      </c>
      <c r="E45" s="767">
        <v>36415.91532000029</v>
      </c>
      <c r="F45" s="767">
        <v>32530.94646000004</v>
      </c>
      <c r="G45" s="767">
        <v>23366.58657000002</v>
      </c>
      <c r="H45" s="767">
        <v>32598.050160000086</v>
      </c>
      <c r="I45" s="809">
        <v>-37.10749984246068</v>
      </c>
    </row>
    <row r="46" spans="1:9" s="557" customFormat="1" ht="15">
      <c r="A46" s="769" t="s">
        <v>1210</v>
      </c>
      <c r="B46" s="769"/>
      <c r="C46" s="769"/>
      <c r="D46" s="770">
        <v>1675006.6872899996</v>
      </c>
      <c r="E46" s="770">
        <v>469484.70619000023</v>
      </c>
      <c r="F46" s="770">
        <v>266344.91967000003</v>
      </c>
      <c r="G46" s="770">
        <v>209200.67694</v>
      </c>
      <c r="H46" s="770">
        <v>363935.44935000007</v>
      </c>
      <c r="I46" s="810">
        <v>256.775559502917</v>
      </c>
    </row>
    <row r="47" spans="1:9" s="557" customFormat="1" ht="12.75">
      <c r="A47" s="1026" t="s">
        <v>518</v>
      </c>
      <c r="B47" s="522">
        <v>27</v>
      </c>
      <c r="C47" s="522" t="s">
        <v>392</v>
      </c>
      <c r="D47" s="767">
        <v>891748.2210400002</v>
      </c>
      <c r="E47" s="767">
        <v>960129.9552899997</v>
      </c>
      <c r="F47" s="767">
        <v>713449.3624200003</v>
      </c>
      <c r="G47" s="767">
        <v>678763.9930199998</v>
      </c>
      <c r="H47" s="767">
        <v>301618.0236200001</v>
      </c>
      <c r="I47" s="809">
        <v>-7.122133193870131</v>
      </c>
    </row>
    <row r="48" spans="1:9" s="557" customFormat="1" ht="12.75">
      <c r="A48" s="1026"/>
      <c r="B48" s="522">
        <v>72</v>
      </c>
      <c r="C48" s="522" t="s">
        <v>438</v>
      </c>
      <c r="D48" s="767">
        <v>124481.93487000004</v>
      </c>
      <c r="E48" s="767">
        <v>104517.24759999999</v>
      </c>
      <c r="F48" s="767">
        <v>55732.48096999998</v>
      </c>
      <c r="G48" s="767">
        <v>37771.252380000005</v>
      </c>
      <c r="H48" s="767">
        <v>32389.09799</v>
      </c>
      <c r="I48" s="809">
        <v>19.10181116365339</v>
      </c>
    </row>
    <row r="49" spans="1:9" s="557" customFormat="1" ht="12.75">
      <c r="A49" s="1026"/>
      <c r="B49" s="522">
        <v>15</v>
      </c>
      <c r="C49" s="522" t="s">
        <v>380</v>
      </c>
      <c r="D49" s="767">
        <v>35847.46368</v>
      </c>
      <c r="E49" s="767">
        <v>53482.20347</v>
      </c>
      <c r="F49" s="767">
        <v>10073.0042</v>
      </c>
      <c r="G49" s="767">
        <v>2977.82454</v>
      </c>
      <c r="H49" s="767">
        <v>6050.032909999999</v>
      </c>
      <c r="I49" s="809">
        <v>-32.97309879891529</v>
      </c>
    </row>
    <row r="50" spans="1:9" s="557" customFormat="1" ht="12.75">
      <c r="A50" s="1026"/>
      <c r="B50" s="522">
        <v>8</v>
      </c>
      <c r="C50" s="522" t="s">
        <v>373</v>
      </c>
      <c r="D50" s="767">
        <v>23418.33496000004</v>
      </c>
      <c r="E50" s="767">
        <v>17337.363619999975</v>
      </c>
      <c r="F50" s="767">
        <v>15018.098409999995</v>
      </c>
      <c r="G50" s="767">
        <v>7178.830600000004</v>
      </c>
      <c r="H50" s="767">
        <v>8320.869020000006</v>
      </c>
      <c r="I50" s="809">
        <v>35.074371590068054</v>
      </c>
    </row>
    <row r="51" spans="1:9" s="557" customFormat="1" ht="12.75">
      <c r="A51" s="1026"/>
      <c r="B51" s="522">
        <v>6</v>
      </c>
      <c r="C51" s="522" t="s">
        <v>371</v>
      </c>
      <c r="D51" s="767">
        <v>14539.062459999977</v>
      </c>
      <c r="E51" s="767">
        <v>14555.900269999993</v>
      </c>
      <c r="F51" s="767">
        <v>16721.622020000013</v>
      </c>
      <c r="G51" s="767">
        <v>9222.222950000003</v>
      </c>
      <c r="H51" s="767">
        <v>12626.270350000003</v>
      </c>
      <c r="I51" s="809">
        <v>-0.11567687114975994</v>
      </c>
    </row>
    <row r="52" spans="1:9" s="557" customFormat="1" ht="12.75">
      <c r="A52" s="1026"/>
      <c r="B52" s="522">
        <v>85</v>
      </c>
      <c r="C52" s="522" t="s">
        <v>450</v>
      </c>
      <c r="D52" s="767">
        <v>5873.213190000004</v>
      </c>
      <c r="E52" s="767">
        <v>1831.0914999999995</v>
      </c>
      <c r="F52" s="767">
        <v>3898.195019999998</v>
      </c>
      <c r="G52" s="767">
        <v>1255.54352</v>
      </c>
      <c r="H52" s="767">
        <v>3474.02984</v>
      </c>
      <c r="I52" s="809">
        <v>220.7493011681833</v>
      </c>
    </row>
    <row r="53" spans="1:9" s="557" customFormat="1" ht="12.75">
      <c r="A53" s="1026"/>
      <c r="B53" s="522">
        <v>9</v>
      </c>
      <c r="C53" s="522" t="s">
        <v>374</v>
      </c>
      <c r="D53" s="767">
        <v>3888.2110500000003</v>
      </c>
      <c r="E53" s="767">
        <v>3660.03618</v>
      </c>
      <c r="F53" s="767">
        <v>2883.65782</v>
      </c>
      <c r="G53" s="767">
        <v>5371.050469999999</v>
      </c>
      <c r="H53" s="767">
        <v>12980.687190000004</v>
      </c>
      <c r="I53" s="809">
        <v>6.234224438732195</v>
      </c>
    </row>
    <row r="54" spans="1:9" s="557" customFormat="1" ht="12.75">
      <c r="A54" s="1026"/>
      <c r="B54" s="522">
        <v>62</v>
      </c>
      <c r="C54" s="522" t="s">
        <v>428</v>
      </c>
      <c r="D54" s="767">
        <v>3004.7211199999992</v>
      </c>
      <c r="E54" s="767">
        <v>2599.311769999999</v>
      </c>
      <c r="F54" s="767">
        <v>225.22062000000005</v>
      </c>
      <c r="G54" s="767">
        <v>496.13629</v>
      </c>
      <c r="H54" s="767">
        <v>98.49606</v>
      </c>
      <c r="I54" s="809">
        <v>15.59679583953873</v>
      </c>
    </row>
    <row r="55" spans="1:9" s="557" customFormat="1" ht="12.75">
      <c r="A55" s="1026"/>
      <c r="B55" s="522">
        <v>61</v>
      </c>
      <c r="C55" s="522" t="s">
        <v>427</v>
      </c>
      <c r="D55" s="767">
        <v>1485.7308500000001</v>
      </c>
      <c r="E55" s="767">
        <v>863.3154900000001</v>
      </c>
      <c r="F55" s="767">
        <v>47.44955999999999</v>
      </c>
      <c r="G55" s="767">
        <v>77.63193000000001</v>
      </c>
      <c r="H55" s="767">
        <v>134.51681999999997</v>
      </c>
      <c r="I55" s="809">
        <v>72.09593331865273</v>
      </c>
    </row>
    <row r="56" spans="1:9" s="557" customFormat="1" ht="12.75">
      <c r="A56" s="1026"/>
      <c r="B56" s="522">
        <v>20</v>
      </c>
      <c r="C56" s="522" t="s">
        <v>385</v>
      </c>
      <c r="D56" s="767">
        <v>1425.5928000000001</v>
      </c>
      <c r="E56" s="767">
        <v>874.33924</v>
      </c>
      <c r="F56" s="767">
        <v>3135.0969099999998</v>
      </c>
      <c r="G56" s="767">
        <v>290.52983000000006</v>
      </c>
      <c r="H56" s="767">
        <v>925.93674</v>
      </c>
      <c r="I56" s="809">
        <v>63.04801783801904</v>
      </c>
    </row>
    <row r="57" spans="1:9" s="557" customFormat="1" ht="12.75">
      <c r="A57" s="1026"/>
      <c r="B57" s="522"/>
      <c r="C57" s="522" t="s">
        <v>888</v>
      </c>
      <c r="D57" s="767">
        <v>8201.680950000286</v>
      </c>
      <c r="E57" s="767">
        <v>15756.014749999524</v>
      </c>
      <c r="F57" s="767">
        <v>19472.98649000013</v>
      </c>
      <c r="G57" s="767">
        <v>15827.339450000047</v>
      </c>
      <c r="H57" s="767">
        <v>27456.50789999986</v>
      </c>
      <c r="I57" s="809">
        <v>-47.94571419146118</v>
      </c>
    </row>
    <row r="58" spans="1:9" s="557" customFormat="1" ht="15">
      <c r="A58" s="769" t="s">
        <v>1212</v>
      </c>
      <c r="B58" s="769"/>
      <c r="C58" s="769"/>
      <c r="D58" s="770">
        <v>1113914.1669700004</v>
      </c>
      <c r="E58" s="770">
        <v>1175606.7791799991</v>
      </c>
      <c r="F58" s="770">
        <v>840657.1744400003</v>
      </c>
      <c r="G58" s="770">
        <v>759232.35498</v>
      </c>
      <c r="H58" s="770">
        <v>406074.46844</v>
      </c>
      <c r="I58" s="810">
        <v>-5.247725115453158</v>
      </c>
    </row>
    <row r="59" spans="1:9" s="557" customFormat="1" ht="12.75">
      <c r="A59" s="1026" t="s">
        <v>488</v>
      </c>
      <c r="B59" s="522">
        <v>27</v>
      </c>
      <c r="C59" s="522" t="s">
        <v>392</v>
      </c>
      <c r="D59" s="767">
        <v>886375.4731299999</v>
      </c>
      <c r="E59" s="767">
        <v>915444.4109999998</v>
      </c>
      <c r="F59" s="767">
        <v>369443.6194799999</v>
      </c>
      <c r="G59" s="767">
        <v>187538.73473999993</v>
      </c>
      <c r="H59" s="767">
        <v>225174.8878499999</v>
      </c>
      <c r="I59" s="809">
        <v>-3.175390828837548</v>
      </c>
    </row>
    <row r="60" spans="1:9" s="557" customFormat="1" ht="12.75">
      <c r="A60" s="1026"/>
      <c r="B60" s="522">
        <v>17</v>
      </c>
      <c r="C60" s="522" t="s">
        <v>382</v>
      </c>
      <c r="D60" s="767">
        <v>75664.18667999988</v>
      </c>
      <c r="E60" s="767">
        <v>93601.15771999987</v>
      </c>
      <c r="F60" s="767">
        <v>43322.447109999994</v>
      </c>
      <c r="G60" s="767">
        <v>27213.94852</v>
      </c>
      <c r="H60" s="767">
        <v>28895.27981999998</v>
      </c>
      <c r="I60" s="809">
        <v>-19.163193572516438</v>
      </c>
    </row>
    <row r="61" spans="1:9" s="557" customFormat="1" ht="12.75">
      <c r="A61" s="1026"/>
      <c r="B61" s="522">
        <v>39</v>
      </c>
      <c r="C61" s="522" t="s">
        <v>405</v>
      </c>
      <c r="D61" s="767">
        <v>32958.03100999998</v>
      </c>
      <c r="E61" s="767">
        <v>32780.54929999999</v>
      </c>
      <c r="F61" s="767">
        <v>33144.80455999999</v>
      </c>
      <c r="G61" s="767">
        <v>18149.489920000018</v>
      </c>
      <c r="H61" s="767">
        <v>31188.57521999999</v>
      </c>
      <c r="I61" s="809">
        <v>0.5414238436815502</v>
      </c>
    </row>
    <row r="62" spans="1:9" s="557" customFormat="1" ht="12.75">
      <c r="A62" s="1026"/>
      <c r="B62" s="522">
        <v>85</v>
      </c>
      <c r="C62" s="522" t="s">
        <v>450</v>
      </c>
      <c r="D62" s="767">
        <v>14874.243020000013</v>
      </c>
      <c r="E62" s="767">
        <v>12323.667370000005</v>
      </c>
      <c r="F62" s="767">
        <v>10166.960879999991</v>
      </c>
      <c r="G62" s="767">
        <v>10613.999039999997</v>
      </c>
      <c r="H62" s="767">
        <v>8453.839460000003</v>
      </c>
      <c r="I62" s="809">
        <v>20.696563558742067</v>
      </c>
    </row>
    <row r="63" spans="1:9" s="557" customFormat="1" ht="12.75">
      <c r="A63" s="1026"/>
      <c r="B63" s="522">
        <v>30</v>
      </c>
      <c r="C63" s="522" t="s">
        <v>395</v>
      </c>
      <c r="D63" s="767">
        <v>11723.966530000003</v>
      </c>
      <c r="E63" s="767">
        <v>12432.96105</v>
      </c>
      <c r="F63" s="767">
        <v>9462.70021</v>
      </c>
      <c r="G63" s="767">
        <v>10376.095839999998</v>
      </c>
      <c r="H63" s="767">
        <v>8965.764610000004</v>
      </c>
      <c r="I63" s="809">
        <v>-5.702539541053228</v>
      </c>
    </row>
    <row r="64" spans="1:9" s="557" customFormat="1" ht="12.75">
      <c r="A64" s="1026"/>
      <c r="B64" s="522">
        <v>62</v>
      </c>
      <c r="C64" s="522" t="s">
        <v>428</v>
      </c>
      <c r="D64" s="767">
        <v>11324.56637</v>
      </c>
      <c r="E64" s="767">
        <v>3884.1272899999994</v>
      </c>
      <c r="F64" s="767">
        <v>2180.68724</v>
      </c>
      <c r="G64" s="767">
        <v>3113.078430000001</v>
      </c>
      <c r="H64" s="767">
        <v>3044.056839999999</v>
      </c>
      <c r="I64" s="809">
        <v>191.5601246940597</v>
      </c>
    </row>
    <row r="65" spans="1:9" s="557" customFormat="1" ht="12.75">
      <c r="A65" s="1026"/>
      <c r="B65" s="522">
        <v>33</v>
      </c>
      <c r="C65" s="522" t="s">
        <v>398</v>
      </c>
      <c r="D65" s="767">
        <v>7558.107230000001</v>
      </c>
      <c r="E65" s="767">
        <v>9042.768250000032</v>
      </c>
      <c r="F65" s="767">
        <v>5616.0930199999975</v>
      </c>
      <c r="G65" s="767">
        <v>4362.177090000004</v>
      </c>
      <c r="H65" s="767">
        <v>3170.780630000001</v>
      </c>
      <c r="I65" s="809">
        <v>-16.418213747764966</v>
      </c>
    </row>
    <row r="66" spans="1:9" s="557" customFormat="1" ht="12.75">
      <c r="A66" s="1026"/>
      <c r="B66" s="522">
        <v>48</v>
      </c>
      <c r="C66" s="522" t="s">
        <v>414</v>
      </c>
      <c r="D66" s="767">
        <v>7542.267179999991</v>
      </c>
      <c r="E66" s="767">
        <v>21895.150969999988</v>
      </c>
      <c r="F66" s="767">
        <v>13018.061889999992</v>
      </c>
      <c r="G66" s="767">
        <v>9061.93961999999</v>
      </c>
      <c r="H66" s="767">
        <v>9341.281280000001</v>
      </c>
      <c r="I66" s="809">
        <v>-65.55279664280846</v>
      </c>
    </row>
    <row r="67" spans="1:9" s="557" customFormat="1" ht="12.75">
      <c r="A67" s="1026"/>
      <c r="B67" s="522">
        <v>15</v>
      </c>
      <c r="C67" s="522" t="s">
        <v>380</v>
      </c>
      <c r="D67" s="767">
        <v>7484.952439999998</v>
      </c>
      <c r="E67" s="767">
        <v>7607.208169999998</v>
      </c>
      <c r="F67" s="767">
        <v>5007.553090000002</v>
      </c>
      <c r="G67" s="767">
        <v>4392.564560000001</v>
      </c>
      <c r="H67" s="767">
        <v>8950.06271</v>
      </c>
      <c r="I67" s="809">
        <v>-1.6071037793093532</v>
      </c>
    </row>
    <row r="68" spans="1:9" s="557" customFormat="1" ht="12.75">
      <c r="A68" s="1026"/>
      <c r="B68" s="522">
        <v>96</v>
      </c>
      <c r="C68" s="522" t="s">
        <v>461</v>
      </c>
      <c r="D68" s="767">
        <v>7456.469040000006</v>
      </c>
      <c r="E68" s="767">
        <v>1762.2864799999995</v>
      </c>
      <c r="F68" s="767">
        <v>1303.2417400000006</v>
      </c>
      <c r="G68" s="767">
        <v>1324.8540700000005</v>
      </c>
      <c r="H68" s="767">
        <v>1075.9693700000003</v>
      </c>
      <c r="I68" s="809">
        <v>323.1133317211858</v>
      </c>
    </row>
    <row r="69" spans="1:9" s="557" customFormat="1" ht="12.75">
      <c r="A69" s="1026"/>
      <c r="B69" s="522"/>
      <c r="C69" s="522"/>
      <c r="D69" s="767">
        <v>65992.42888999938</v>
      </c>
      <c r="E69" s="767">
        <v>72214.3744599998</v>
      </c>
      <c r="F69" s="767">
        <v>60914.40391000015</v>
      </c>
      <c r="G69" s="767">
        <v>43905.72115000009</v>
      </c>
      <c r="H69" s="767">
        <v>56705.9413900001</v>
      </c>
      <c r="I69" s="809">
        <v>-8.61593777766061</v>
      </c>
    </row>
    <row r="70" spans="1:9" s="557" customFormat="1" ht="15">
      <c r="A70" s="769" t="s">
        <v>1211</v>
      </c>
      <c r="B70" s="769"/>
      <c r="C70" s="769"/>
      <c r="D70" s="770">
        <v>1128954.6915199992</v>
      </c>
      <c r="E70" s="770">
        <v>1182988.6620599998</v>
      </c>
      <c r="F70" s="770">
        <v>553580.57313</v>
      </c>
      <c r="G70" s="770">
        <v>320052.60298</v>
      </c>
      <c r="H70" s="770">
        <v>384966.43917999987</v>
      </c>
      <c r="I70" s="810">
        <v>-4.567581437839685</v>
      </c>
    </row>
    <row r="71" spans="1:9" s="557" customFormat="1" ht="12.75">
      <c r="A71" s="1026" t="s">
        <v>890</v>
      </c>
      <c r="B71" s="522">
        <v>27</v>
      </c>
      <c r="C71" s="522" t="s">
        <v>392</v>
      </c>
      <c r="D71" s="767">
        <v>772269.8878100001</v>
      </c>
      <c r="E71" s="767">
        <v>845688.4982799998</v>
      </c>
      <c r="F71" s="767">
        <v>108386.39567999999</v>
      </c>
      <c r="G71" s="767">
        <v>16021.211339999996</v>
      </c>
      <c r="H71" s="767">
        <v>10634.263659999995</v>
      </c>
      <c r="I71" s="809">
        <v>-8.681519332392703</v>
      </c>
    </row>
    <row r="72" spans="1:9" s="557" customFormat="1" ht="12.75">
      <c r="A72" s="1026"/>
      <c r="B72" s="522">
        <v>30</v>
      </c>
      <c r="C72" s="522" t="s">
        <v>395</v>
      </c>
      <c r="D72" s="767">
        <v>22112.925170000035</v>
      </c>
      <c r="E72" s="767">
        <v>18244.934009999994</v>
      </c>
      <c r="F72" s="767">
        <v>16241.102490000001</v>
      </c>
      <c r="G72" s="767">
        <v>15265.454420000004</v>
      </c>
      <c r="H72" s="767">
        <v>11898.48726000001</v>
      </c>
      <c r="I72" s="809">
        <v>21.20035708476669</v>
      </c>
    </row>
    <row r="73" spans="1:9" s="557" customFormat="1" ht="12.75">
      <c r="A73" s="1026"/>
      <c r="B73" s="522">
        <v>87</v>
      </c>
      <c r="C73" s="522" t="s">
        <v>1484</v>
      </c>
      <c r="D73" s="767">
        <v>13896.722499999996</v>
      </c>
      <c r="E73" s="767">
        <v>36009.748159999996</v>
      </c>
      <c r="F73" s="767">
        <v>305.96653000000003</v>
      </c>
      <c r="G73" s="767">
        <v>403.6036299999999</v>
      </c>
      <c r="H73" s="767">
        <v>477.37081</v>
      </c>
      <c r="I73" s="809">
        <v>-61.40844296312902</v>
      </c>
    </row>
    <row r="74" spans="1:9" s="557" customFormat="1" ht="12.75">
      <c r="A74" s="1026"/>
      <c r="B74" s="522">
        <v>94</v>
      </c>
      <c r="C74" s="522" t="s">
        <v>459</v>
      </c>
      <c r="D74" s="767">
        <v>13134.585550000003</v>
      </c>
      <c r="E74" s="767">
        <v>22134.518989999986</v>
      </c>
      <c r="F74" s="767">
        <v>6352.592299999998</v>
      </c>
      <c r="G74" s="767">
        <v>6967.872700000006</v>
      </c>
      <c r="H74" s="767">
        <v>5497.840820000001</v>
      </c>
      <c r="I74" s="809">
        <v>-40.660171761880186</v>
      </c>
    </row>
    <row r="75" spans="1:9" s="557" customFormat="1" ht="12.75">
      <c r="A75" s="1026"/>
      <c r="B75" s="522">
        <v>39</v>
      </c>
      <c r="C75" s="522" t="s">
        <v>405</v>
      </c>
      <c r="D75" s="767">
        <v>10876.577669999997</v>
      </c>
      <c r="E75" s="767">
        <v>18040.657519999993</v>
      </c>
      <c r="F75" s="767">
        <v>20548.246630000016</v>
      </c>
      <c r="G75" s="767">
        <v>14318.477750000027</v>
      </c>
      <c r="H75" s="767">
        <v>15451.95495000002</v>
      </c>
      <c r="I75" s="809">
        <v>-39.7107469173884</v>
      </c>
    </row>
    <row r="76" spans="1:9" s="557" customFormat="1" ht="12.75">
      <c r="A76" s="1026"/>
      <c r="B76" s="522">
        <v>84</v>
      </c>
      <c r="C76" s="522" t="s">
        <v>895</v>
      </c>
      <c r="D76" s="767">
        <v>10722.219620000005</v>
      </c>
      <c r="E76" s="767">
        <v>4479.10172</v>
      </c>
      <c r="F76" s="767">
        <v>6142.737480000004</v>
      </c>
      <c r="G76" s="767">
        <v>4579.679970000004</v>
      </c>
      <c r="H76" s="767">
        <v>5084.71379</v>
      </c>
      <c r="I76" s="809">
        <v>139.3832578555507</v>
      </c>
    </row>
    <row r="77" spans="1:9" s="557" customFormat="1" ht="12.75">
      <c r="A77" s="1026"/>
      <c r="B77" s="522">
        <v>33</v>
      </c>
      <c r="C77" s="522" t="s">
        <v>398</v>
      </c>
      <c r="D77" s="767">
        <v>8184.242110000015</v>
      </c>
      <c r="E77" s="767">
        <v>7726.506000000007</v>
      </c>
      <c r="F77" s="767">
        <v>6155.843039999999</v>
      </c>
      <c r="G77" s="767">
        <v>5199.804859999999</v>
      </c>
      <c r="H77" s="767">
        <v>3945.5010400000015</v>
      </c>
      <c r="I77" s="809">
        <v>5.9242315996390555</v>
      </c>
    </row>
    <row r="78" spans="1:9" s="557" customFormat="1" ht="12.75">
      <c r="A78" s="1026"/>
      <c r="B78" s="522">
        <v>62</v>
      </c>
      <c r="C78" s="522" t="s">
        <v>428</v>
      </c>
      <c r="D78" s="767">
        <v>6279.109129999994</v>
      </c>
      <c r="E78" s="767">
        <v>7222.416489999997</v>
      </c>
      <c r="F78" s="767">
        <v>1969.1437499999997</v>
      </c>
      <c r="G78" s="767">
        <v>2367.2281299999986</v>
      </c>
      <c r="H78" s="767">
        <v>2944.731519999999</v>
      </c>
      <c r="I78" s="809">
        <v>-13.060827512593406</v>
      </c>
    </row>
    <row r="79" spans="1:9" s="557" customFormat="1" ht="12.75">
      <c r="A79" s="1026"/>
      <c r="B79" s="522">
        <v>85</v>
      </c>
      <c r="C79" s="522" t="s">
        <v>450</v>
      </c>
      <c r="D79" s="767">
        <v>6112.869329999998</v>
      </c>
      <c r="E79" s="767">
        <v>3539.4704600000005</v>
      </c>
      <c r="F79" s="767">
        <v>3311.8637999999983</v>
      </c>
      <c r="G79" s="767">
        <v>10190.422919999995</v>
      </c>
      <c r="H79" s="767">
        <v>4891.79854</v>
      </c>
      <c r="I79" s="809">
        <v>72.70575921122384</v>
      </c>
    </row>
    <row r="80" spans="1:9" s="557" customFormat="1" ht="12.75">
      <c r="A80" s="1026"/>
      <c r="B80" s="522">
        <v>38</v>
      </c>
      <c r="C80" s="522" t="s">
        <v>404</v>
      </c>
      <c r="D80" s="767">
        <v>6009.67838</v>
      </c>
      <c r="E80" s="767">
        <v>5718.73118</v>
      </c>
      <c r="F80" s="767">
        <v>3963.4723100000024</v>
      </c>
      <c r="G80" s="767">
        <v>4719.5581500000035</v>
      </c>
      <c r="H80" s="767">
        <v>7528.01368</v>
      </c>
      <c r="I80" s="809">
        <v>5.087618054465021</v>
      </c>
    </row>
    <row r="81" spans="1:9" s="557" customFormat="1" ht="12.75">
      <c r="A81" s="1026"/>
      <c r="B81" s="522"/>
      <c r="C81" s="522" t="s">
        <v>888</v>
      </c>
      <c r="D81" s="767">
        <v>80039.08186000014</v>
      </c>
      <c r="E81" s="767">
        <v>89943.79165000022</v>
      </c>
      <c r="F81" s="767">
        <v>91113.41660999999</v>
      </c>
      <c r="G81" s="767">
        <v>76371.42480999994</v>
      </c>
      <c r="H81" s="767">
        <v>78390.30962999996</v>
      </c>
      <c r="I81" s="809">
        <v>-11.012110572948096</v>
      </c>
    </row>
    <row r="82" spans="1:9" s="557" customFormat="1" ht="15">
      <c r="A82" s="769" t="s">
        <v>1213</v>
      </c>
      <c r="B82" s="769"/>
      <c r="C82" s="769"/>
      <c r="D82" s="770">
        <v>949637.8991300003</v>
      </c>
      <c r="E82" s="770">
        <v>1058748.37446</v>
      </c>
      <c r="F82" s="770">
        <v>264490.78062</v>
      </c>
      <c r="G82" s="770">
        <v>156404.73867999998</v>
      </c>
      <c r="H82" s="770">
        <v>146744.9857</v>
      </c>
      <c r="I82" s="810">
        <v>-10.305609714456478</v>
      </c>
    </row>
    <row r="83" spans="1:9" s="557" customFormat="1" ht="12.75">
      <c r="A83" s="1026" t="s">
        <v>493</v>
      </c>
      <c r="B83" s="522">
        <v>27</v>
      </c>
      <c r="C83" s="522" t="s">
        <v>392</v>
      </c>
      <c r="D83" s="767">
        <v>309087.1052800003</v>
      </c>
      <c r="E83" s="767">
        <v>146885.87261999998</v>
      </c>
      <c r="F83" s="767">
        <v>62043.424529999975</v>
      </c>
      <c r="G83" s="767">
        <v>154962.4813700001</v>
      </c>
      <c r="H83" s="767">
        <v>40145.845559999994</v>
      </c>
      <c r="I83" s="809">
        <v>110.42670732509575</v>
      </c>
    </row>
    <row r="84" spans="1:9" s="557" customFormat="1" ht="12.75">
      <c r="A84" s="1026"/>
      <c r="B84" s="522">
        <v>1</v>
      </c>
      <c r="C84" s="522" t="s">
        <v>366</v>
      </c>
      <c r="D84" s="767">
        <v>102892.9655</v>
      </c>
      <c r="E84" s="767">
        <v>28.1</v>
      </c>
      <c r="F84" s="767">
        <v>99</v>
      </c>
      <c r="G84" s="767">
        <v>11913.495</v>
      </c>
      <c r="H84" s="767">
        <v>11635.24749</v>
      </c>
      <c r="I84" s="811" t="s">
        <v>1166</v>
      </c>
    </row>
    <row r="85" spans="1:9" s="557" customFormat="1" ht="12.75">
      <c r="A85" s="1026"/>
      <c r="B85" s="522">
        <v>39</v>
      </c>
      <c r="C85" s="522" t="s">
        <v>405</v>
      </c>
      <c r="D85" s="767">
        <v>76476.87326000011</v>
      </c>
      <c r="E85" s="767">
        <v>54141.18459000004</v>
      </c>
      <c r="F85" s="767">
        <v>39136.008499999916</v>
      </c>
      <c r="G85" s="767">
        <v>105208.4510700003</v>
      </c>
      <c r="H85" s="767">
        <v>114766.74711000033</v>
      </c>
      <c r="I85" s="809">
        <v>41.25452525493043</v>
      </c>
    </row>
    <row r="86" spans="1:9" s="557" customFormat="1" ht="12.75">
      <c r="A86" s="1026"/>
      <c r="B86" s="522">
        <v>17</v>
      </c>
      <c r="C86" s="522" t="s">
        <v>382</v>
      </c>
      <c r="D86" s="767">
        <v>53804.53942000004</v>
      </c>
      <c r="E86" s="767">
        <v>34056.397440000015</v>
      </c>
      <c r="F86" s="767">
        <v>32770.981820000045</v>
      </c>
      <c r="G86" s="767">
        <v>34358.941540000036</v>
      </c>
      <c r="H86" s="767">
        <v>49472.722360000065</v>
      </c>
      <c r="I86" s="809">
        <v>57.98658538323663</v>
      </c>
    </row>
    <row r="87" spans="1:9" s="557" customFormat="1" ht="12.75">
      <c r="A87" s="1026"/>
      <c r="B87" s="522">
        <v>48</v>
      </c>
      <c r="C87" s="522" t="s">
        <v>414</v>
      </c>
      <c r="D87" s="767">
        <v>49007.67256000003</v>
      </c>
      <c r="E87" s="767">
        <v>67632.22313000023</v>
      </c>
      <c r="F87" s="767">
        <v>88189.77133999989</v>
      </c>
      <c r="G87" s="767">
        <v>160971.20578999966</v>
      </c>
      <c r="H87" s="767">
        <v>106274.65392000016</v>
      </c>
      <c r="I87" s="809">
        <v>-27.537983683015653</v>
      </c>
    </row>
    <row r="88" spans="1:9" s="557" customFormat="1" ht="12.75">
      <c r="A88" s="1026"/>
      <c r="B88" s="522">
        <v>85</v>
      </c>
      <c r="C88" s="522" t="s">
        <v>450</v>
      </c>
      <c r="D88" s="767">
        <v>48221.9938</v>
      </c>
      <c r="E88" s="767">
        <v>24883.359580000022</v>
      </c>
      <c r="F88" s="767">
        <v>35485.96023999994</v>
      </c>
      <c r="G88" s="767">
        <v>99775.67991000002</v>
      </c>
      <c r="H88" s="767">
        <v>102340.4203599999</v>
      </c>
      <c r="I88" s="809">
        <v>93.79213504095476</v>
      </c>
    </row>
    <row r="89" spans="1:9" s="557" customFormat="1" ht="12.75">
      <c r="A89" s="1026"/>
      <c r="B89" s="522">
        <v>30</v>
      </c>
      <c r="C89" s="522" t="s">
        <v>395</v>
      </c>
      <c r="D89" s="767">
        <v>40200.21297999996</v>
      </c>
      <c r="E89" s="767">
        <v>19345.491929999986</v>
      </c>
      <c r="F89" s="767">
        <v>28414.543350000014</v>
      </c>
      <c r="G89" s="767">
        <v>61595.1503699999</v>
      </c>
      <c r="H89" s="767">
        <v>51607.00324000011</v>
      </c>
      <c r="I89" s="809">
        <v>107.80145123970486</v>
      </c>
    </row>
    <row r="90" spans="1:9" s="557" customFormat="1" ht="12.75">
      <c r="A90" s="1026"/>
      <c r="B90" s="522">
        <v>84</v>
      </c>
      <c r="C90" s="522" t="s">
        <v>895</v>
      </c>
      <c r="D90" s="767">
        <v>36708.57074000003</v>
      </c>
      <c r="E90" s="767">
        <v>27879.142310000017</v>
      </c>
      <c r="F90" s="767">
        <v>43994.501540000005</v>
      </c>
      <c r="G90" s="767">
        <v>185137.69355000005</v>
      </c>
      <c r="H90" s="767">
        <v>112752.19404999992</v>
      </c>
      <c r="I90" s="809">
        <v>31.67037325546766</v>
      </c>
    </row>
    <row r="91" spans="1:9" s="557" customFormat="1" ht="12.75">
      <c r="A91" s="1026"/>
      <c r="B91" s="522">
        <v>61</v>
      </c>
      <c r="C91" s="522" t="s">
        <v>427</v>
      </c>
      <c r="D91" s="767">
        <v>36513.1049000001</v>
      </c>
      <c r="E91" s="767">
        <v>26796.5034</v>
      </c>
      <c r="F91" s="767">
        <v>45778.07691000001</v>
      </c>
      <c r="G91" s="767">
        <v>54347.37449000007</v>
      </c>
      <c r="H91" s="767">
        <v>225691.79818999965</v>
      </c>
      <c r="I91" s="809">
        <v>36.2607066860824</v>
      </c>
    </row>
    <row r="92" spans="1:9" s="557" customFormat="1" ht="12.75">
      <c r="A92" s="1026"/>
      <c r="B92" s="522">
        <v>62</v>
      </c>
      <c r="C92" s="522" t="s">
        <v>428</v>
      </c>
      <c r="D92" s="767">
        <v>32583.49098999995</v>
      </c>
      <c r="E92" s="767">
        <v>30490.932120000016</v>
      </c>
      <c r="F92" s="767">
        <v>34757.287760000014</v>
      </c>
      <c r="G92" s="767">
        <v>43495.100829999894</v>
      </c>
      <c r="H92" s="767">
        <v>155393.3977700005</v>
      </c>
      <c r="I92" s="809">
        <v>6.8628891427932315</v>
      </c>
    </row>
    <row r="93" spans="1:9" s="557" customFormat="1" ht="12.75">
      <c r="A93" s="1026"/>
      <c r="B93" s="522"/>
      <c r="C93" s="522" t="s">
        <v>888</v>
      </c>
      <c r="D93" s="767">
        <v>470340.56584999943</v>
      </c>
      <c r="E93" s="767">
        <v>320190.79544000037</v>
      </c>
      <c r="F93" s="767">
        <v>349090.26615000004</v>
      </c>
      <c r="G93" s="767">
        <v>1773967.244440001</v>
      </c>
      <c r="H93" s="767">
        <v>1720071.657860001</v>
      </c>
      <c r="I93" s="809">
        <v>46.89384346719461</v>
      </c>
    </row>
    <row r="94" spans="1:9" s="557" customFormat="1" ht="15">
      <c r="A94" s="769" t="s">
        <v>1214</v>
      </c>
      <c r="B94" s="769"/>
      <c r="C94" s="769"/>
      <c r="D94" s="770">
        <v>1255837.09528</v>
      </c>
      <c r="E94" s="770">
        <v>752330.0025600006</v>
      </c>
      <c r="F94" s="770">
        <v>759759.8221399998</v>
      </c>
      <c r="G94" s="770">
        <v>2685732.8183600013</v>
      </c>
      <c r="H94" s="770">
        <v>2690151.6879100017</v>
      </c>
      <c r="I94" s="810">
        <v>66.92636090634217</v>
      </c>
    </row>
    <row r="95" spans="1:9" s="557" customFormat="1" ht="12.75">
      <c r="A95" s="1026" t="s">
        <v>483</v>
      </c>
      <c r="B95" s="522">
        <v>87</v>
      </c>
      <c r="C95" s="522" t="s">
        <v>1484</v>
      </c>
      <c r="D95" s="767">
        <v>135451.83257000006</v>
      </c>
      <c r="E95" s="767">
        <v>129198.07051000021</v>
      </c>
      <c r="F95" s="767">
        <v>108476.12956000006</v>
      </c>
      <c r="G95" s="767">
        <v>64875.59867999995</v>
      </c>
      <c r="H95" s="767">
        <v>72720.16529999986</v>
      </c>
      <c r="I95" s="809">
        <v>4.84044539931097</v>
      </c>
    </row>
    <row r="96" spans="1:9" s="557" customFormat="1" ht="12.75">
      <c r="A96" s="1026"/>
      <c r="B96" s="522">
        <v>88</v>
      </c>
      <c r="C96" s="522" t="s">
        <v>453</v>
      </c>
      <c r="D96" s="767">
        <v>104548.20622</v>
      </c>
      <c r="E96" s="767">
        <v>1.0144199999999999</v>
      </c>
      <c r="F96" s="767">
        <v>12.24</v>
      </c>
      <c r="G96" s="767">
        <v>8.5</v>
      </c>
      <c r="H96" s="767">
        <v>3.52</v>
      </c>
      <c r="I96" s="811" t="s">
        <v>1166</v>
      </c>
    </row>
    <row r="97" spans="1:9" s="557" customFormat="1" ht="12.75">
      <c r="A97" s="1026"/>
      <c r="B97" s="522">
        <v>39</v>
      </c>
      <c r="C97" s="522" t="s">
        <v>405</v>
      </c>
      <c r="D97" s="767">
        <v>85196.27262000003</v>
      </c>
      <c r="E97" s="767">
        <v>74707.5461100001</v>
      </c>
      <c r="F97" s="767">
        <v>65649.30703000004</v>
      </c>
      <c r="G97" s="767">
        <v>51791.610210000006</v>
      </c>
      <c r="H97" s="767">
        <v>79460.7461599999</v>
      </c>
      <c r="I97" s="809">
        <v>14.039714936636033</v>
      </c>
    </row>
    <row r="98" spans="1:9" s="557" customFormat="1" ht="12.75">
      <c r="A98" s="1026"/>
      <c r="B98" s="522">
        <v>30</v>
      </c>
      <c r="C98" s="522" t="s">
        <v>395</v>
      </c>
      <c r="D98" s="767">
        <v>62727.838680000095</v>
      </c>
      <c r="E98" s="767">
        <v>62208.700660000104</v>
      </c>
      <c r="F98" s="767">
        <v>43983.60613000012</v>
      </c>
      <c r="G98" s="767">
        <v>45505.89568999998</v>
      </c>
      <c r="H98" s="767">
        <v>41738.90243000004</v>
      </c>
      <c r="I98" s="809">
        <v>0.8345103088349737</v>
      </c>
    </row>
    <row r="99" spans="1:9" s="557" customFormat="1" ht="12.75">
      <c r="A99" s="1026"/>
      <c r="B99" s="522">
        <v>48</v>
      </c>
      <c r="C99" s="522" t="s">
        <v>414</v>
      </c>
      <c r="D99" s="767">
        <v>62490.21389999989</v>
      </c>
      <c r="E99" s="767">
        <v>71066.29631000008</v>
      </c>
      <c r="F99" s="767">
        <v>61335.60187999986</v>
      </c>
      <c r="G99" s="767">
        <v>52884.09074999988</v>
      </c>
      <c r="H99" s="767">
        <v>71949.95842000008</v>
      </c>
      <c r="I99" s="809">
        <v>-12.067721065116775</v>
      </c>
    </row>
    <row r="100" spans="1:9" s="557" customFormat="1" ht="12.75">
      <c r="A100" s="1026"/>
      <c r="B100" s="522">
        <v>33</v>
      </c>
      <c r="C100" s="522" t="s">
        <v>398</v>
      </c>
      <c r="D100" s="767">
        <v>59514.737729999906</v>
      </c>
      <c r="E100" s="767">
        <v>51208.96332000038</v>
      </c>
      <c r="F100" s="767">
        <v>38913.81461000009</v>
      </c>
      <c r="G100" s="767">
        <v>37743.59332000003</v>
      </c>
      <c r="H100" s="767">
        <v>40543.3719900001</v>
      </c>
      <c r="I100" s="809">
        <v>16.21937620196968</v>
      </c>
    </row>
    <row r="101" spans="1:9" s="557" customFormat="1" ht="12.75">
      <c r="A101" s="1026"/>
      <c r="B101" s="522">
        <v>27</v>
      </c>
      <c r="C101" s="522" t="s">
        <v>392</v>
      </c>
      <c r="D101" s="767">
        <v>44016.51342</v>
      </c>
      <c r="E101" s="767">
        <v>90126.99335999992</v>
      </c>
      <c r="F101" s="767">
        <v>122679.3877500001</v>
      </c>
      <c r="G101" s="767">
        <v>33628.85211999999</v>
      </c>
      <c r="H101" s="767">
        <v>29467.350840000006</v>
      </c>
      <c r="I101" s="809">
        <v>-51.16167556574081</v>
      </c>
    </row>
    <row r="102" spans="1:9" s="557" customFormat="1" ht="12.75">
      <c r="A102" s="1026"/>
      <c r="B102" s="522">
        <v>84</v>
      </c>
      <c r="C102" s="522" t="s">
        <v>895</v>
      </c>
      <c r="D102" s="767">
        <v>42319.89710999993</v>
      </c>
      <c r="E102" s="767">
        <v>37899.464280000095</v>
      </c>
      <c r="F102" s="767">
        <v>35558.77304000002</v>
      </c>
      <c r="G102" s="767">
        <v>24559.944799999976</v>
      </c>
      <c r="H102" s="767">
        <v>25514.94789999997</v>
      </c>
      <c r="I102" s="809">
        <v>11.66357602667366</v>
      </c>
    </row>
    <row r="103" spans="1:9" s="557" customFormat="1" ht="12.75">
      <c r="A103" s="1026"/>
      <c r="B103" s="522">
        <v>38</v>
      </c>
      <c r="C103" s="522" t="s">
        <v>404</v>
      </c>
      <c r="D103" s="767">
        <v>38077.75200999999</v>
      </c>
      <c r="E103" s="767">
        <v>31532.296539999985</v>
      </c>
      <c r="F103" s="767">
        <v>27469.987880000044</v>
      </c>
      <c r="G103" s="767">
        <v>19525.564269999988</v>
      </c>
      <c r="H103" s="767">
        <v>20897.86576</v>
      </c>
      <c r="I103" s="809">
        <v>20.75794086769681</v>
      </c>
    </row>
    <row r="104" spans="1:9" s="557" customFormat="1" ht="12.75">
      <c r="A104" s="1026"/>
      <c r="B104" s="522">
        <v>17</v>
      </c>
      <c r="C104" s="522" t="s">
        <v>382</v>
      </c>
      <c r="D104" s="767">
        <v>34894.28813000003</v>
      </c>
      <c r="E104" s="767">
        <v>35553.67187</v>
      </c>
      <c r="F104" s="767">
        <v>10088.682979999998</v>
      </c>
      <c r="G104" s="767">
        <v>9654.079179999997</v>
      </c>
      <c r="H104" s="767">
        <v>12759.371290000001</v>
      </c>
      <c r="I104" s="809">
        <v>-1.8546150237617312</v>
      </c>
    </row>
    <row r="105" spans="1:9" s="557" customFormat="1" ht="12.75">
      <c r="A105" s="1026"/>
      <c r="B105" s="522"/>
      <c r="C105" s="522" t="s">
        <v>888</v>
      </c>
      <c r="D105" s="767">
        <v>377712.5812399995</v>
      </c>
      <c r="E105" s="767">
        <v>365061.38019000017</v>
      </c>
      <c r="F105" s="767">
        <v>309127.95886000025</v>
      </c>
      <c r="G105" s="767">
        <v>259486.84665999984</v>
      </c>
      <c r="H105" s="767">
        <v>305815.77661000006</v>
      </c>
      <c r="I105" s="809">
        <v>3.4654997040264512</v>
      </c>
    </row>
    <row r="106" spans="1:9" s="557" customFormat="1" ht="15">
      <c r="A106" s="769" t="s">
        <v>1215</v>
      </c>
      <c r="B106" s="769"/>
      <c r="C106" s="769"/>
      <c r="D106" s="770">
        <v>1046950.1336299994</v>
      </c>
      <c r="E106" s="770">
        <v>948564.397570001</v>
      </c>
      <c r="F106" s="770">
        <v>823295.4897200007</v>
      </c>
      <c r="G106" s="770">
        <v>599664.5756799995</v>
      </c>
      <c r="H106" s="770">
        <v>700871.9767</v>
      </c>
      <c r="I106" s="810">
        <v>10.37206712712806</v>
      </c>
    </row>
    <row r="107" spans="1:9" s="557" customFormat="1" ht="12.75">
      <c r="A107" s="1026" t="s">
        <v>487</v>
      </c>
      <c r="B107" s="522">
        <v>27</v>
      </c>
      <c r="C107" s="522" t="s">
        <v>392</v>
      </c>
      <c r="D107" s="767">
        <v>284267.3409899999</v>
      </c>
      <c r="E107" s="767">
        <v>200856.32773000002</v>
      </c>
      <c r="F107" s="767">
        <v>144115.58745999998</v>
      </c>
      <c r="G107" s="767">
        <v>76489.30202</v>
      </c>
      <c r="H107" s="767">
        <v>176816.77821000002</v>
      </c>
      <c r="I107" s="809">
        <v>41.527700024529295</v>
      </c>
    </row>
    <row r="108" spans="1:9" s="557" customFormat="1" ht="12.75">
      <c r="A108" s="1026"/>
      <c r="B108" s="522">
        <v>39</v>
      </c>
      <c r="C108" s="522" t="s">
        <v>405</v>
      </c>
      <c r="D108" s="767">
        <v>175445.81782000008</v>
      </c>
      <c r="E108" s="767">
        <v>148235.15149</v>
      </c>
      <c r="F108" s="767">
        <v>133346.56215000004</v>
      </c>
      <c r="G108" s="767">
        <v>49229.50684000002</v>
      </c>
      <c r="H108" s="767">
        <v>37541.36882</v>
      </c>
      <c r="I108" s="809">
        <v>18.356419551293634</v>
      </c>
    </row>
    <row r="109" spans="1:9" s="557" customFormat="1" ht="12.75">
      <c r="A109" s="1026"/>
      <c r="B109" s="522">
        <v>74</v>
      </c>
      <c r="C109" s="522" t="s">
        <v>440</v>
      </c>
      <c r="D109" s="767">
        <v>38856.50776</v>
      </c>
      <c r="E109" s="767">
        <v>4008.230120000001</v>
      </c>
      <c r="F109" s="767">
        <v>408.31349</v>
      </c>
      <c r="G109" s="767">
        <v>0</v>
      </c>
      <c r="H109" s="767">
        <v>5350.19318</v>
      </c>
      <c r="I109" s="811" t="s">
        <v>1166</v>
      </c>
    </row>
    <row r="110" spans="1:9" s="557" customFormat="1" ht="12.75">
      <c r="A110" s="1026"/>
      <c r="B110" s="522">
        <v>40</v>
      </c>
      <c r="C110" s="522" t="s">
        <v>406</v>
      </c>
      <c r="D110" s="767">
        <v>30345.44820999998</v>
      </c>
      <c r="E110" s="767">
        <v>44575.11036999999</v>
      </c>
      <c r="F110" s="767">
        <v>36418.41222000001</v>
      </c>
      <c r="G110" s="767">
        <v>24797.812830000006</v>
      </c>
      <c r="H110" s="767">
        <v>22545.55014999999</v>
      </c>
      <c r="I110" s="809">
        <v>-31.922887104227737</v>
      </c>
    </row>
    <row r="111" spans="1:9" s="557" customFormat="1" ht="12.75">
      <c r="A111" s="1026"/>
      <c r="B111" s="522">
        <v>70</v>
      </c>
      <c r="C111" s="522" t="s">
        <v>436</v>
      </c>
      <c r="D111" s="767">
        <v>26834.30858999994</v>
      </c>
      <c r="E111" s="767">
        <v>23616.813990000006</v>
      </c>
      <c r="F111" s="767">
        <v>9805.336249999986</v>
      </c>
      <c r="G111" s="767">
        <v>1533.1495199999997</v>
      </c>
      <c r="H111" s="767">
        <v>2451.34044</v>
      </c>
      <c r="I111" s="809">
        <v>13.623745359396514</v>
      </c>
    </row>
    <row r="112" spans="1:9" s="557" customFormat="1" ht="12.75">
      <c r="A112" s="1026"/>
      <c r="B112" s="522">
        <v>29</v>
      </c>
      <c r="C112" s="522" t="s">
        <v>394</v>
      </c>
      <c r="D112" s="767">
        <v>20200.68205</v>
      </c>
      <c r="E112" s="767">
        <v>17990.944809999997</v>
      </c>
      <c r="F112" s="767">
        <v>12976.043029999999</v>
      </c>
      <c r="G112" s="767">
        <v>7726.08804</v>
      </c>
      <c r="H112" s="767">
        <v>9436.70338</v>
      </c>
      <c r="I112" s="809">
        <v>12.282496907954233</v>
      </c>
    </row>
    <row r="113" spans="1:9" s="557" customFormat="1" ht="12.75">
      <c r="A113" s="1026"/>
      <c r="B113" s="522">
        <v>72</v>
      </c>
      <c r="C113" s="522" t="s">
        <v>438</v>
      </c>
      <c r="D113" s="767">
        <v>15035.186649999998</v>
      </c>
      <c r="E113" s="767">
        <v>22844.850120000006</v>
      </c>
      <c r="F113" s="767">
        <v>15986.65605</v>
      </c>
      <c r="G113" s="767">
        <v>13543.131049999996</v>
      </c>
      <c r="H113" s="767">
        <v>32673.07601</v>
      </c>
      <c r="I113" s="809">
        <v>-34.185662978646</v>
      </c>
    </row>
    <row r="114" spans="1:9" s="557" customFormat="1" ht="12.75">
      <c r="A114" s="1026"/>
      <c r="B114" s="522">
        <v>15</v>
      </c>
      <c r="C114" s="522" t="s">
        <v>380</v>
      </c>
      <c r="D114" s="767">
        <v>12687.027399999999</v>
      </c>
      <c r="E114" s="767">
        <v>10396.48066</v>
      </c>
      <c r="F114" s="767">
        <v>3907.5378400000004</v>
      </c>
      <c r="G114" s="767">
        <v>5329.70692</v>
      </c>
      <c r="H114" s="767">
        <v>29678.596230000003</v>
      </c>
      <c r="I114" s="809">
        <v>22.031943451910387</v>
      </c>
    </row>
    <row r="115" spans="1:9" s="557" customFormat="1" ht="12.75">
      <c r="A115" s="1026"/>
      <c r="B115" s="522">
        <v>38</v>
      </c>
      <c r="C115" s="522" t="s">
        <v>404</v>
      </c>
      <c r="D115" s="767">
        <v>8296.58276</v>
      </c>
      <c r="E115" s="767">
        <v>3460.7382299999995</v>
      </c>
      <c r="F115" s="767">
        <v>4501.28489</v>
      </c>
      <c r="G115" s="767">
        <v>4400.85494</v>
      </c>
      <c r="H115" s="767">
        <v>1968.28155</v>
      </c>
      <c r="I115" s="809">
        <v>139.73447884846237</v>
      </c>
    </row>
    <row r="116" spans="1:9" s="557" customFormat="1" ht="12.75">
      <c r="A116" s="1026"/>
      <c r="B116" s="522">
        <v>88</v>
      </c>
      <c r="C116" s="522" t="s">
        <v>453</v>
      </c>
      <c r="D116" s="767">
        <v>7421.773</v>
      </c>
      <c r="E116" s="767">
        <v>64444.928100000005</v>
      </c>
      <c r="F116" s="767">
        <v>22096.445</v>
      </c>
      <c r="G116" s="767">
        <v>821.76186</v>
      </c>
      <c r="H116" s="767">
        <v>47.38</v>
      </c>
      <c r="I116" s="809">
        <v>-88.48354212067156</v>
      </c>
    </row>
    <row r="117" spans="1:9" s="557" customFormat="1" ht="12.75">
      <c r="A117" s="1026"/>
      <c r="B117" s="522"/>
      <c r="C117" s="522" t="s">
        <v>888</v>
      </c>
      <c r="D117" s="767">
        <v>76762.30221000015</v>
      </c>
      <c r="E117" s="767">
        <v>87166.53097999978</v>
      </c>
      <c r="F117" s="767">
        <v>67417.28107000023</v>
      </c>
      <c r="G117" s="767">
        <v>40781.28365000013</v>
      </c>
      <c r="H117" s="767">
        <v>43835.87362999994</v>
      </c>
      <c r="I117" s="809">
        <v>-11.936036289418075</v>
      </c>
    </row>
    <row r="118" spans="1:9" s="557" customFormat="1" ht="15">
      <c r="A118" s="769" t="s">
        <v>1216</v>
      </c>
      <c r="B118" s="769"/>
      <c r="C118" s="769"/>
      <c r="D118" s="770">
        <v>696152.9774399999</v>
      </c>
      <c r="E118" s="770">
        <v>627596.1065999999</v>
      </c>
      <c r="F118" s="770">
        <v>450979.4594500002</v>
      </c>
      <c r="G118" s="770">
        <v>224652.59767000013</v>
      </c>
      <c r="H118" s="770">
        <v>362345.1416</v>
      </c>
      <c r="I118" s="810">
        <v>10.923724688383846</v>
      </c>
    </row>
    <row r="119" spans="1:9" s="557" customFormat="1" ht="12.75">
      <c r="A119" s="1026" t="s">
        <v>521</v>
      </c>
      <c r="B119" s="522">
        <v>27</v>
      </c>
      <c r="C119" s="522" t="s">
        <v>392</v>
      </c>
      <c r="D119" s="767">
        <v>430698.6099899999</v>
      </c>
      <c r="E119" s="767">
        <v>383887.21060000005</v>
      </c>
      <c r="F119" s="767">
        <v>123956.34666</v>
      </c>
      <c r="G119" s="767">
        <v>234372.14422</v>
      </c>
      <c r="H119" s="767">
        <v>278026.65190000006</v>
      </c>
      <c r="I119" s="809">
        <v>12.194050256802136</v>
      </c>
    </row>
    <row r="120" spans="1:9" s="557" customFormat="1" ht="12.75">
      <c r="A120" s="1026"/>
      <c r="B120" s="522">
        <v>8</v>
      </c>
      <c r="C120" s="522" t="s">
        <v>373</v>
      </c>
      <c r="D120" s="767">
        <v>87405.74660000001</v>
      </c>
      <c r="E120" s="767">
        <v>77789.57084000003</v>
      </c>
      <c r="F120" s="767">
        <v>51926.342459999956</v>
      </c>
      <c r="G120" s="767">
        <v>56072.08946000001</v>
      </c>
      <c r="H120" s="767">
        <v>30110.109639999995</v>
      </c>
      <c r="I120" s="809">
        <v>12.36178019259012</v>
      </c>
    </row>
    <row r="121" spans="1:9" s="557" customFormat="1" ht="12.75">
      <c r="A121" s="1026"/>
      <c r="B121" s="522">
        <v>9</v>
      </c>
      <c r="C121" s="522" t="s">
        <v>374</v>
      </c>
      <c r="D121" s="767">
        <v>57720.900290000005</v>
      </c>
      <c r="E121" s="767">
        <v>87120.46578999996</v>
      </c>
      <c r="F121" s="767">
        <v>30817.518660000016</v>
      </c>
      <c r="G121" s="767">
        <v>35944.66922</v>
      </c>
      <c r="H121" s="767">
        <v>51496.50629000002</v>
      </c>
      <c r="I121" s="809">
        <v>-33.74587731299131</v>
      </c>
    </row>
    <row r="122" spans="1:9" s="557" customFormat="1" ht="12.75">
      <c r="A122" s="1026"/>
      <c r="B122" s="522">
        <v>6</v>
      </c>
      <c r="C122" s="522" t="s">
        <v>371</v>
      </c>
      <c r="D122" s="767">
        <v>23044.49787000002</v>
      </c>
      <c r="E122" s="767">
        <v>25944.230319999977</v>
      </c>
      <c r="F122" s="767">
        <v>26829.643900000097</v>
      </c>
      <c r="G122" s="767">
        <v>18793.491859999995</v>
      </c>
      <c r="H122" s="767">
        <v>24579.665100000017</v>
      </c>
      <c r="I122" s="809">
        <v>-11.176791194937088</v>
      </c>
    </row>
    <row r="123" spans="1:9" s="557" customFormat="1" ht="12.75">
      <c r="A123" s="1026"/>
      <c r="B123" s="522">
        <v>21</v>
      </c>
      <c r="C123" s="522" t="s">
        <v>386</v>
      </c>
      <c r="D123" s="767">
        <v>7155.26169</v>
      </c>
      <c r="E123" s="767">
        <v>6336.70024</v>
      </c>
      <c r="F123" s="767">
        <v>6660.951189999999</v>
      </c>
      <c r="G123" s="767">
        <v>4860.63469</v>
      </c>
      <c r="H123" s="767">
        <v>4373.031190000003</v>
      </c>
      <c r="I123" s="809">
        <v>12.917787160466979</v>
      </c>
    </row>
    <row r="124" spans="1:9" s="557" customFormat="1" ht="12.75">
      <c r="A124" s="1026"/>
      <c r="B124" s="522">
        <v>62</v>
      </c>
      <c r="C124" s="522" t="s">
        <v>428</v>
      </c>
      <c r="D124" s="767">
        <v>2479.3655899999985</v>
      </c>
      <c r="E124" s="767">
        <v>2283.4650599999995</v>
      </c>
      <c r="F124" s="767">
        <v>1752.2681800000007</v>
      </c>
      <c r="G124" s="767">
        <v>1752.2700300000008</v>
      </c>
      <c r="H124" s="767">
        <v>2310.3240600000017</v>
      </c>
      <c r="I124" s="809">
        <v>8.579090323370178</v>
      </c>
    </row>
    <row r="125" spans="1:9" s="557" customFormat="1" ht="12.75">
      <c r="A125" s="1026"/>
      <c r="B125" s="522">
        <v>48</v>
      </c>
      <c r="C125" s="522" t="s">
        <v>414</v>
      </c>
      <c r="D125" s="767">
        <v>2183.5742399999995</v>
      </c>
      <c r="E125" s="767">
        <v>1715.4074399999997</v>
      </c>
      <c r="F125" s="767">
        <v>1625.8882699999997</v>
      </c>
      <c r="G125" s="767">
        <v>1125.8580599999998</v>
      </c>
      <c r="H125" s="767">
        <v>1234.9511400000001</v>
      </c>
      <c r="I125" s="809">
        <v>27.291871836582438</v>
      </c>
    </row>
    <row r="126" spans="1:9" s="557" customFormat="1" ht="12.75">
      <c r="A126" s="1026"/>
      <c r="B126" s="522">
        <v>39</v>
      </c>
      <c r="C126" s="522" t="s">
        <v>405</v>
      </c>
      <c r="D126" s="767">
        <v>1546.05564</v>
      </c>
      <c r="E126" s="767">
        <v>2416.3957199999995</v>
      </c>
      <c r="F126" s="767">
        <v>2441.4898599999997</v>
      </c>
      <c r="G126" s="767">
        <v>2205.49595</v>
      </c>
      <c r="H126" s="767">
        <v>2172.7711799999993</v>
      </c>
      <c r="I126" s="809">
        <v>-36.01811047736832</v>
      </c>
    </row>
    <row r="127" spans="1:9" s="557" customFormat="1" ht="12.75">
      <c r="A127" s="1026"/>
      <c r="B127" s="522">
        <v>17</v>
      </c>
      <c r="C127" s="522" t="s">
        <v>382</v>
      </c>
      <c r="D127" s="767">
        <v>1211.45524</v>
      </c>
      <c r="E127" s="767">
        <v>1087.7298199999998</v>
      </c>
      <c r="F127" s="767">
        <v>757.35497</v>
      </c>
      <c r="G127" s="767">
        <v>1621.6911400000001</v>
      </c>
      <c r="H127" s="767">
        <v>906.6595900000001</v>
      </c>
      <c r="I127" s="809">
        <v>11.374646325316357</v>
      </c>
    </row>
    <row r="128" spans="1:9" s="557" customFormat="1" ht="12.75">
      <c r="A128" s="1026"/>
      <c r="B128" s="522">
        <v>18</v>
      </c>
      <c r="C128" s="522" t="s">
        <v>383</v>
      </c>
      <c r="D128" s="767">
        <v>1183.08706</v>
      </c>
      <c r="E128" s="767">
        <v>1038.48782</v>
      </c>
      <c r="F128" s="767">
        <v>59.6089</v>
      </c>
      <c r="G128" s="767">
        <v>395.88845000000003</v>
      </c>
      <c r="H128" s="767">
        <v>883.89088</v>
      </c>
      <c r="I128" s="809">
        <v>13.924018868126927</v>
      </c>
    </row>
    <row r="129" spans="1:9" s="557" customFormat="1" ht="12.75">
      <c r="A129" s="1026"/>
      <c r="B129" s="522"/>
      <c r="C129" s="522" t="s">
        <v>888</v>
      </c>
      <c r="D129" s="767">
        <v>7792.490520000339</v>
      </c>
      <c r="E129" s="767">
        <v>24388.42252000046</v>
      </c>
      <c r="F129" s="767">
        <v>24923.13903999987</v>
      </c>
      <c r="G129" s="767">
        <v>22748.06325999993</v>
      </c>
      <c r="H129" s="767">
        <v>44807.33881</v>
      </c>
      <c r="I129" s="809">
        <v>-68.04840282880177</v>
      </c>
    </row>
    <row r="130" spans="1:9" s="557" customFormat="1" ht="15">
      <c r="A130" s="769" t="s">
        <v>1218</v>
      </c>
      <c r="B130" s="769"/>
      <c r="C130" s="769"/>
      <c r="D130" s="770">
        <v>622421.0447300003</v>
      </c>
      <c r="E130" s="770">
        <v>614008.0861700006</v>
      </c>
      <c r="F130" s="770">
        <v>271750.55208999995</v>
      </c>
      <c r="G130" s="770">
        <v>379892.29633999994</v>
      </c>
      <c r="H130" s="770">
        <v>440901.89978000004</v>
      </c>
      <c r="I130" s="810">
        <v>1.3701706458749159</v>
      </c>
    </row>
    <row r="131" spans="1:9" s="557" customFormat="1" ht="12.75">
      <c r="A131" s="1026" t="s">
        <v>484</v>
      </c>
      <c r="B131" s="522">
        <v>27</v>
      </c>
      <c r="C131" s="522" t="s">
        <v>392</v>
      </c>
      <c r="D131" s="767">
        <v>200599.23268000002</v>
      </c>
      <c r="E131" s="767">
        <v>148696.48402</v>
      </c>
      <c r="F131" s="767">
        <v>102018.30955000006</v>
      </c>
      <c r="G131" s="767">
        <v>49070.42623000001</v>
      </c>
      <c r="H131" s="767">
        <v>55106.80075000001</v>
      </c>
      <c r="I131" s="809">
        <v>34.905162016486535</v>
      </c>
    </row>
    <row r="132" spans="1:9" s="557" customFormat="1" ht="12.75">
      <c r="A132" s="1026"/>
      <c r="B132" s="522">
        <v>39</v>
      </c>
      <c r="C132" s="522" t="s">
        <v>405</v>
      </c>
      <c r="D132" s="767">
        <v>71980.59862000006</v>
      </c>
      <c r="E132" s="767">
        <v>72008.05611000017</v>
      </c>
      <c r="F132" s="767">
        <v>73583.74848999988</v>
      </c>
      <c r="G132" s="767">
        <v>46594.65076999997</v>
      </c>
      <c r="H132" s="767">
        <v>93867.93182000001</v>
      </c>
      <c r="I132" s="809">
        <v>-0.03813113626919499</v>
      </c>
    </row>
    <row r="133" spans="1:9" s="557" customFormat="1" ht="12.75">
      <c r="A133" s="1026"/>
      <c r="B133" s="522">
        <v>17</v>
      </c>
      <c r="C133" s="522" t="s">
        <v>382</v>
      </c>
      <c r="D133" s="767">
        <v>66496.80794000001</v>
      </c>
      <c r="E133" s="767">
        <v>38334.51775999992</v>
      </c>
      <c r="F133" s="767">
        <v>45782.63206000008</v>
      </c>
      <c r="G133" s="767">
        <v>29833.556570000008</v>
      </c>
      <c r="H133" s="767">
        <v>33070.44920000005</v>
      </c>
      <c r="I133" s="809">
        <v>73.46457403302978</v>
      </c>
    </row>
    <row r="134" spans="1:9" s="557" customFormat="1" ht="12.75">
      <c r="A134" s="1026"/>
      <c r="B134" s="522">
        <v>33</v>
      </c>
      <c r="C134" s="522" t="s">
        <v>398</v>
      </c>
      <c r="D134" s="767">
        <v>60681.373019999824</v>
      </c>
      <c r="E134" s="767">
        <v>53679.15567000004</v>
      </c>
      <c r="F134" s="767">
        <v>43808.18778999981</v>
      </c>
      <c r="G134" s="767">
        <v>35337.085750000064</v>
      </c>
      <c r="H134" s="767">
        <v>33900.16319</v>
      </c>
      <c r="I134" s="809">
        <v>13.044574309340629</v>
      </c>
    </row>
    <row r="135" spans="1:9" s="557" customFormat="1" ht="12.75">
      <c r="A135" s="1026"/>
      <c r="B135" s="522">
        <v>48</v>
      </c>
      <c r="C135" s="522" t="s">
        <v>414</v>
      </c>
      <c r="D135" s="767">
        <v>35631.57634000003</v>
      </c>
      <c r="E135" s="767">
        <v>48926.61212999996</v>
      </c>
      <c r="F135" s="767">
        <v>37320.18979999998</v>
      </c>
      <c r="G135" s="767">
        <v>34136.798549999985</v>
      </c>
      <c r="H135" s="767">
        <v>33575.55453999999</v>
      </c>
      <c r="I135" s="809">
        <v>-27.1734240553474</v>
      </c>
    </row>
    <row r="136" spans="1:9" s="557" customFormat="1" ht="12.75">
      <c r="A136" s="1026"/>
      <c r="B136" s="522">
        <v>84</v>
      </c>
      <c r="C136" s="522" t="s">
        <v>895</v>
      </c>
      <c r="D136" s="767">
        <v>29503.169330000015</v>
      </c>
      <c r="E136" s="767">
        <v>18308.322100000016</v>
      </c>
      <c r="F136" s="767">
        <v>16715.075229999995</v>
      </c>
      <c r="G136" s="767">
        <v>21768.37656</v>
      </c>
      <c r="H136" s="767">
        <v>13244.85555000003</v>
      </c>
      <c r="I136" s="809">
        <v>61.1462217501624</v>
      </c>
    </row>
    <row r="137" spans="1:9" s="557" customFormat="1" ht="12.75">
      <c r="A137" s="1026"/>
      <c r="B137" s="522">
        <v>85</v>
      </c>
      <c r="C137" s="522" t="s">
        <v>450</v>
      </c>
      <c r="D137" s="767">
        <v>27237.531059999998</v>
      </c>
      <c r="E137" s="767">
        <v>28362.00971</v>
      </c>
      <c r="F137" s="767">
        <v>22313.33649999998</v>
      </c>
      <c r="G137" s="767">
        <v>21337.50182</v>
      </c>
      <c r="H137" s="767">
        <v>19362.920309999983</v>
      </c>
      <c r="I137" s="809">
        <v>-3.9647354383477538</v>
      </c>
    </row>
    <row r="138" spans="1:9" s="557" customFormat="1" ht="12.75">
      <c r="A138" s="1026"/>
      <c r="B138" s="522">
        <v>30</v>
      </c>
      <c r="C138" s="522" t="s">
        <v>395</v>
      </c>
      <c r="D138" s="767">
        <v>21070.928839999982</v>
      </c>
      <c r="E138" s="767">
        <v>19645.697129999968</v>
      </c>
      <c r="F138" s="767">
        <v>15522.744940000024</v>
      </c>
      <c r="G138" s="767">
        <v>14318.826690000009</v>
      </c>
      <c r="H138" s="767">
        <v>15241.147080000032</v>
      </c>
      <c r="I138" s="809">
        <v>7.254676179567149</v>
      </c>
    </row>
    <row r="139" spans="1:9" s="557" customFormat="1" ht="12.75">
      <c r="A139" s="1026"/>
      <c r="B139" s="522">
        <v>96</v>
      </c>
      <c r="C139" s="522" t="s">
        <v>461</v>
      </c>
      <c r="D139" s="767">
        <v>20848.179160000018</v>
      </c>
      <c r="E139" s="767">
        <v>2390.775450000001</v>
      </c>
      <c r="F139" s="767">
        <v>1792.4763100000002</v>
      </c>
      <c r="G139" s="767">
        <v>1299.87914</v>
      </c>
      <c r="H139" s="767">
        <v>1845.5845799999993</v>
      </c>
      <c r="I139" s="811" t="s">
        <v>1166</v>
      </c>
    </row>
    <row r="140" spans="1:9" s="557" customFormat="1" ht="12.75">
      <c r="A140" s="1026"/>
      <c r="B140" s="522">
        <v>38</v>
      </c>
      <c r="C140" s="522" t="s">
        <v>404</v>
      </c>
      <c r="D140" s="767">
        <v>20293.106320000006</v>
      </c>
      <c r="E140" s="767">
        <v>18501.668380000017</v>
      </c>
      <c r="F140" s="767">
        <v>16615.58359000001</v>
      </c>
      <c r="G140" s="767">
        <v>11839.905379999997</v>
      </c>
      <c r="H140" s="767">
        <v>13767.545759999999</v>
      </c>
      <c r="I140" s="809">
        <v>9.682575123530492</v>
      </c>
    </row>
    <row r="141" spans="1:9" s="557" customFormat="1" ht="12.75">
      <c r="A141" s="1026"/>
      <c r="B141" s="522"/>
      <c r="C141" s="522" t="s">
        <v>888</v>
      </c>
      <c r="D141" s="767">
        <v>180688.01797999965</v>
      </c>
      <c r="E141" s="767">
        <v>180162.95661000014</v>
      </c>
      <c r="F141" s="767">
        <v>157924.32686000015</v>
      </c>
      <c r="G141" s="767">
        <v>112906.4934900001</v>
      </c>
      <c r="H141" s="767">
        <v>130295.18826000005</v>
      </c>
      <c r="I141" s="809">
        <v>0.29143691904219754</v>
      </c>
    </row>
    <row r="142" spans="1:9" s="557" customFormat="1" ht="15">
      <c r="A142" s="769" t="s">
        <v>1217</v>
      </c>
      <c r="B142" s="769"/>
      <c r="C142" s="769"/>
      <c r="D142" s="770">
        <v>735030.5212899996</v>
      </c>
      <c r="E142" s="770">
        <v>629016.2550700002</v>
      </c>
      <c r="F142" s="770">
        <v>533396.61112</v>
      </c>
      <c r="G142" s="770">
        <v>378443.50095000013</v>
      </c>
      <c r="H142" s="770">
        <v>443278.14104000013</v>
      </c>
      <c r="I142" s="810">
        <v>16.85397879077093</v>
      </c>
    </row>
    <row r="143" spans="1:9" s="557" customFormat="1" ht="12.75">
      <c r="A143" s="1026" t="s">
        <v>529</v>
      </c>
      <c r="B143" s="522">
        <v>71</v>
      </c>
      <c r="C143" s="522" t="s">
        <v>437</v>
      </c>
      <c r="D143" s="767">
        <v>380307.5870999999</v>
      </c>
      <c r="E143" s="767">
        <v>387552.17625000014</v>
      </c>
      <c r="F143" s="767">
        <v>328411.18994999997</v>
      </c>
      <c r="G143" s="767">
        <v>260833.28937000004</v>
      </c>
      <c r="H143" s="767">
        <v>236585.32164999994</v>
      </c>
      <c r="I143" s="809">
        <v>-1.8693196926668643</v>
      </c>
    </row>
    <row r="144" spans="1:9" s="557" customFormat="1" ht="12.75">
      <c r="A144" s="1026"/>
      <c r="B144" s="522">
        <v>26</v>
      </c>
      <c r="C144" s="522" t="s">
        <v>391</v>
      </c>
      <c r="D144" s="767">
        <v>7319.931759999997</v>
      </c>
      <c r="E144" s="767">
        <v>4358.794720000001</v>
      </c>
      <c r="F144" s="767">
        <v>4240.04627</v>
      </c>
      <c r="G144" s="767">
        <v>5185.28092</v>
      </c>
      <c r="H144" s="767">
        <v>43409.729290000025</v>
      </c>
      <c r="I144" s="809">
        <v>67.93476706790163</v>
      </c>
    </row>
    <row r="145" spans="1:9" s="557" customFormat="1" ht="12.75">
      <c r="A145" s="1026"/>
      <c r="B145" s="522">
        <v>84</v>
      </c>
      <c r="C145" s="522" t="s">
        <v>895</v>
      </c>
      <c r="D145" s="767">
        <v>5557.895869999999</v>
      </c>
      <c r="E145" s="767">
        <v>0</v>
      </c>
      <c r="F145" s="767">
        <v>23.51403</v>
      </c>
      <c r="G145" s="767">
        <v>117.37140000000001</v>
      </c>
      <c r="H145" s="767">
        <v>13.727349999999998</v>
      </c>
      <c r="I145" s="811" t="s">
        <v>1167</v>
      </c>
    </row>
    <row r="146" spans="1:9" s="557" customFormat="1" ht="12.75">
      <c r="A146" s="1026"/>
      <c r="B146" s="522">
        <v>27</v>
      </c>
      <c r="C146" s="522" t="s">
        <v>392</v>
      </c>
      <c r="D146" s="767">
        <v>3158.755059999999</v>
      </c>
      <c r="E146" s="767">
        <v>6000.099120000001</v>
      </c>
      <c r="F146" s="767">
        <v>10006.63068</v>
      </c>
      <c r="G146" s="767">
        <v>142866.05651000002</v>
      </c>
      <c r="H146" s="767">
        <v>147403.23002000002</v>
      </c>
      <c r="I146" s="809">
        <v>-47.354952029525826</v>
      </c>
    </row>
    <row r="147" spans="1:9" s="557" customFormat="1" ht="12.75">
      <c r="A147" s="1026"/>
      <c r="B147" s="522">
        <v>30</v>
      </c>
      <c r="C147" s="522" t="s">
        <v>395</v>
      </c>
      <c r="D147" s="767">
        <v>1798.282130000001</v>
      </c>
      <c r="E147" s="767">
        <v>1513.1548699999994</v>
      </c>
      <c r="F147" s="767">
        <v>1483.7306000000005</v>
      </c>
      <c r="G147" s="767">
        <v>1345.4601500000008</v>
      </c>
      <c r="H147" s="767">
        <v>1403.5306000000003</v>
      </c>
      <c r="I147" s="809">
        <v>18.84323050158122</v>
      </c>
    </row>
    <row r="148" spans="1:9" s="557" customFormat="1" ht="12.75">
      <c r="A148" s="1026"/>
      <c r="B148" s="522">
        <v>35</v>
      </c>
      <c r="C148" s="522" t="s">
        <v>400</v>
      </c>
      <c r="D148" s="767">
        <v>1355.74491</v>
      </c>
      <c r="E148" s="767">
        <v>2007.0651900000005</v>
      </c>
      <c r="F148" s="767">
        <v>1515.3549799999998</v>
      </c>
      <c r="G148" s="767">
        <v>1146.39543</v>
      </c>
      <c r="H148" s="767">
        <v>720.29475</v>
      </c>
      <c r="I148" s="809">
        <v>-32.45137642988071</v>
      </c>
    </row>
    <row r="149" spans="1:9" s="557" customFormat="1" ht="12.75">
      <c r="A149" s="1026"/>
      <c r="B149" s="522">
        <v>17</v>
      </c>
      <c r="C149" s="522" t="s">
        <v>382</v>
      </c>
      <c r="D149" s="767">
        <v>1248.6976000000002</v>
      </c>
      <c r="E149" s="767">
        <v>0</v>
      </c>
      <c r="F149" s="767">
        <v>0</v>
      </c>
      <c r="G149" s="767">
        <v>199.6236</v>
      </c>
      <c r="H149" s="767">
        <v>0</v>
      </c>
      <c r="I149" s="811" t="s">
        <v>1167</v>
      </c>
    </row>
    <row r="150" spans="1:9" s="557" customFormat="1" ht="12.75">
      <c r="A150" s="1026"/>
      <c r="B150" s="522">
        <v>8</v>
      </c>
      <c r="C150" s="522" t="s">
        <v>373</v>
      </c>
      <c r="D150" s="767">
        <v>477.91905000000014</v>
      </c>
      <c r="E150" s="767">
        <v>404.30298000000005</v>
      </c>
      <c r="F150" s="767">
        <v>447.56353</v>
      </c>
      <c r="G150" s="767">
        <v>466.71694</v>
      </c>
      <c r="H150" s="767">
        <v>228.14627999999996</v>
      </c>
      <c r="I150" s="809">
        <v>18.208144298120207</v>
      </c>
    </row>
    <row r="151" spans="1:9" s="557" customFormat="1" ht="12.75">
      <c r="A151" s="1026"/>
      <c r="B151" s="522">
        <v>6</v>
      </c>
      <c r="C151" s="522" t="s">
        <v>371</v>
      </c>
      <c r="D151" s="767">
        <v>434.4359099999999</v>
      </c>
      <c r="E151" s="767">
        <v>619.1073100000002</v>
      </c>
      <c r="F151" s="767">
        <v>1361.45062</v>
      </c>
      <c r="G151" s="767">
        <v>511.62850999999984</v>
      </c>
      <c r="H151" s="767">
        <v>557.2598899999999</v>
      </c>
      <c r="I151" s="809">
        <v>-29.828657652257444</v>
      </c>
    </row>
    <row r="152" spans="1:9" s="557" customFormat="1" ht="12.75">
      <c r="A152" s="1026"/>
      <c r="B152" s="522">
        <v>61</v>
      </c>
      <c r="C152" s="522" t="s">
        <v>427</v>
      </c>
      <c r="D152" s="767">
        <v>277.24298999999996</v>
      </c>
      <c r="E152" s="767">
        <v>36.4083</v>
      </c>
      <c r="F152" s="767">
        <v>187.05833</v>
      </c>
      <c r="G152" s="767">
        <v>45.593849999999996</v>
      </c>
      <c r="H152" s="767">
        <v>30.755809999999993</v>
      </c>
      <c r="I152" s="811" t="s">
        <v>1166</v>
      </c>
    </row>
    <row r="153" spans="1:9" s="557" customFormat="1" ht="12.75">
      <c r="A153" s="1026"/>
      <c r="B153" s="522"/>
      <c r="C153" s="522" t="s">
        <v>888</v>
      </c>
      <c r="D153" s="767">
        <v>1103.6455499998926</v>
      </c>
      <c r="E153" s="767">
        <v>8803.758609999955</v>
      </c>
      <c r="F153" s="767">
        <v>58415.888370000066</v>
      </c>
      <c r="G153" s="767">
        <v>50996.003</v>
      </c>
      <c r="H153" s="767">
        <v>46161.20355000013</v>
      </c>
      <c r="I153" s="809">
        <v>-87.46392763715384</v>
      </c>
    </row>
    <row r="154" spans="1:9" s="557" customFormat="1" ht="15">
      <c r="A154" s="769" t="s">
        <v>1219</v>
      </c>
      <c r="B154" s="769"/>
      <c r="C154" s="769"/>
      <c r="D154" s="770">
        <v>403040.1379299999</v>
      </c>
      <c r="E154" s="770">
        <v>411294.86735000013</v>
      </c>
      <c r="F154" s="770">
        <v>406092.42736000003</v>
      </c>
      <c r="G154" s="770">
        <v>463713.41968000005</v>
      </c>
      <c r="H154" s="770">
        <v>476513.1991900001</v>
      </c>
      <c r="I154" s="810">
        <v>-2.0070100736209002</v>
      </c>
    </row>
    <row r="155" spans="1:9" s="557" customFormat="1" ht="12.75">
      <c r="A155" s="1026" t="s">
        <v>891</v>
      </c>
      <c r="B155" s="522">
        <v>27</v>
      </c>
      <c r="C155" s="522" t="s">
        <v>392</v>
      </c>
      <c r="D155" s="767">
        <v>372115.2193699999</v>
      </c>
      <c r="E155" s="767">
        <v>777139.4297299999</v>
      </c>
      <c r="F155" s="767">
        <v>30888.340790000002</v>
      </c>
      <c r="G155" s="767">
        <v>417.22492</v>
      </c>
      <c r="H155" s="767">
        <v>5305.970329999999</v>
      </c>
      <c r="I155" s="809">
        <v>-52.11731574354898</v>
      </c>
    </row>
    <row r="156" spans="1:9" s="557" customFormat="1" ht="12.75">
      <c r="A156" s="1026"/>
      <c r="B156" s="522">
        <v>39</v>
      </c>
      <c r="C156" s="522" t="s">
        <v>405</v>
      </c>
      <c r="D156" s="767">
        <v>718.9521599999998</v>
      </c>
      <c r="E156" s="767">
        <v>589.77148</v>
      </c>
      <c r="F156" s="767">
        <v>443.07466</v>
      </c>
      <c r="G156" s="767">
        <v>510.88900999999987</v>
      </c>
      <c r="H156" s="767">
        <v>495.18162999999987</v>
      </c>
      <c r="I156" s="809">
        <v>21.90351422215259</v>
      </c>
    </row>
    <row r="157" spans="1:9" s="557" customFormat="1" ht="12.75">
      <c r="A157" s="1026"/>
      <c r="B157" s="522">
        <v>24</v>
      </c>
      <c r="C157" s="522" t="s">
        <v>389</v>
      </c>
      <c r="D157" s="767">
        <v>551.05</v>
      </c>
      <c r="E157" s="767">
        <v>288.8</v>
      </c>
      <c r="F157" s="767">
        <v>1619.654</v>
      </c>
      <c r="G157" s="767">
        <v>870.1</v>
      </c>
      <c r="H157" s="767">
        <v>1433.726</v>
      </c>
      <c r="I157" s="809">
        <v>90.80678670360108</v>
      </c>
    </row>
    <row r="158" spans="1:9" s="557" customFormat="1" ht="12.75">
      <c r="A158" s="1026"/>
      <c r="B158" s="522">
        <v>21</v>
      </c>
      <c r="C158" s="522" t="s">
        <v>386</v>
      </c>
      <c r="D158" s="767">
        <v>401.72555999999986</v>
      </c>
      <c r="E158" s="767">
        <v>242.78142999999997</v>
      </c>
      <c r="F158" s="767">
        <v>284.2609299999999</v>
      </c>
      <c r="G158" s="767">
        <v>261.25455</v>
      </c>
      <c r="H158" s="767">
        <v>199.71576</v>
      </c>
      <c r="I158" s="809">
        <v>65.46799316570461</v>
      </c>
    </row>
    <row r="159" spans="1:9" s="557" customFormat="1" ht="12.75">
      <c r="A159" s="1026"/>
      <c r="B159" s="522">
        <v>69</v>
      </c>
      <c r="C159" s="522" t="s">
        <v>435</v>
      </c>
      <c r="D159" s="767">
        <v>353.4437600000001</v>
      </c>
      <c r="E159" s="767">
        <v>375.84088999999994</v>
      </c>
      <c r="F159" s="767">
        <v>206.44097</v>
      </c>
      <c r="G159" s="767">
        <v>245.68125999999998</v>
      </c>
      <c r="H159" s="767">
        <v>144.72333999999998</v>
      </c>
      <c r="I159" s="809">
        <v>-5.959205237088449</v>
      </c>
    </row>
    <row r="160" spans="1:9" s="557" customFormat="1" ht="12.75">
      <c r="A160" s="1026"/>
      <c r="B160" s="522">
        <v>19</v>
      </c>
      <c r="C160" s="522" t="s">
        <v>384</v>
      </c>
      <c r="D160" s="767">
        <v>340.33324</v>
      </c>
      <c r="E160" s="767">
        <v>262.2029</v>
      </c>
      <c r="F160" s="767">
        <v>262.53012</v>
      </c>
      <c r="G160" s="767">
        <v>270.23268</v>
      </c>
      <c r="H160" s="767">
        <v>216.83288000000002</v>
      </c>
      <c r="I160" s="809">
        <v>29.79766432789263</v>
      </c>
    </row>
    <row r="161" spans="1:9" s="557" customFormat="1" ht="12.75">
      <c r="A161" s="1026"/>
      <c r="B161" s="522">
        <v>76</v>
      </c>
      <c r="C161" s="522" t="s">
        <v>442</v>
      </c>
      <c r="D161" s="767">
        <v>329.3166</v>
      </c>
      <c r="E161" s="767">
        <v>70.94553</v>
      </c>
      <c r="F161" s="767">
        <v>319.17656</v>
      </c>
      <c r="G161" s="767">
        <v>89.04349</v>
      </c>
      <c r="H161" s="767">
        <v>8.84811</v>
      </c>
      <c r="I161" s="809">
        <v>364.1823100060003</v>
      </c>
    </row>
    <row r="162" spans="1:9" s="557" customFormat="1" ht="12.75">
      <c r="A162" s="1026"/>
      <c r="B162" s="522">
        <v>48</v>
      </c>
      <c r="C162" s="522" t="s">
        <v>414</v>
      </c>
      <c r="D162" s="767">
        <v>311.56944</v>
      </c>
      <c r="E162" s="767">
        <v>518.07332</v>
      </c>
      <c r="F162" s="767">
        <v>366.25294999999994</v>
      </c>
      <c r="G162" s="767">
        <v>446.02909999999997</v>
      </c>
      <c r="H162" s="767">
        <v>284.88068</v>
      </c>
      <c r="I162" s="809">
        <v>-39.859971943739545</v>
      </c>
    </row>
    <row r="163" spans="1:9" s="557" customFormat="1" ht="12.75">
      <c r="A163" s="1026"/>
      <c r="B163" s="522">
        <v>17</v>
      </c>
      <c r="C163" s="522" t="s">
        <v>382</v>
      </c>
      <c r="D163" s="767">
        <v>290.66486</v>
      </c>
      <c r="E163" s="767">
        <v>191.25467</v>
      </c>
      <c r="F163" s="767">
        <v>141.08316</v>
      </c>
      <c r="G163" s="767">
        <v>110.8956</v>
      </c>
      <c r="H163" s="767">
        <v>54.70987</v>
      </c>
      <c r="I163" s="809">
        <v>51.97791510136718</v>
      </c>
    </row>
    <row r="164" spans="1:9" s="557" customFormat="1" ht="12.75">
      <c r="A164" s="1026"/>
      <c r="B164" s="522">
        <v>34</v>
      </c>
      <c r="C164" s="522" t="s">
        <v>399</v>
      </c>
      <c r="D164" s="767">
        <v>280.0621300000001</v>
      </c>
      <c r="E164" s="767">
        <v>204.27608</v>
      </c>
      <c r="F164" s="767">
        <v>254.88103000000004</v>
      </c>
      <c r="G164" s="767">
        <v>292.75135</v>
      </c>
      <c r="H164" s="767">
        <v>195.49955</v>
      </c>
      <c r="I164" s="809">
        <v>37.09981609202608</v>
      </c>
    </row>
    <row r="165" spans="1:9" s="557" customFormat="1" ht="12.75">
      <c r="A165" s="1026"/>
      <c r="B165" s="522"/>
      <c r="C165" s="522"/>
      <c r="D165" s="767">
        <v>3152.480609999776</v>
      </c>
      <c r="E165" s="767">
        <v>7676.814400000096</v>
      </c>
      <c r="F165" s="767">
        <v>3117.6137000000103</v>
      </c>
      <c r="G165" s="767">
        <v>3487.3596399999974</v>
      </c>
      <c r="H165" s="767">
        <v>6184.9070500000025</v>
      </c>
      <c r="I165" s="809">
        <v>-58.93504198825315</v>
      </c>
    </row>
    <row r="166" spans="1:9" s="557" customFormat="1" ht="15">
      <c r="A166" s="769" t="s">
        <v>1222</v>
      </c>
      <c r="B166" s="769"/>
      <c r="C166" s="769"/>
      <c r="D166" s="770">
        <v>378844.8177299997</v>
      </c>
      <c r="E166" s="770">
        <v>787560.19043</v>
      </c>
      <c r="F166" s="770">
        <v>37903.308870000015</v>
      </c>
      <c r="G166" s="770">
        <v>7001.461599999998</v>
      </c>
      <c r="H166" s="770">
        <v>14524.995200000001</v>
      </c>
      <c r="I166" s="810">
        <v>-51.89639822663532</v>
      </c>
    </row>
    <row r="167" spans="1:9" s="557" customFormat="1" ht="12.75">
      <c r="A167" s="1026" t="s">
        <v>1220</v>
      </c>
      <c r="B167" s="522">
        <v>27</v>
      </c>
      <c r="C167" s="522" t="s">
        <v>392</v>
      </c>
      <c r="D167" s="767">
        <v>364743.15634</v>
      </c>
      <c r="E167" s="767">
        <v>301584.85329</v>
      </c>
      <c r="F167" s="767">
        <v>145852.24864999996</v>
      </c>
      <c r="G167" s="767">
        <v>0</v>
      </c>
      <c r="H167" s="767">
        <v>41080.29315</v>
      </c>
      <c r="I167" s="809">
        <v>20.94213365194034</v>
      </c>
    </row>
    <row r="168" spans="1:9" s="557" customFormat="1" ht="12.75">
      <c r="A168" s="1026"/>
      <c r="B168" s="522">
        <v>17</v>
      </c>
      <c r="C168" s="522" t="s">
        <v>382</v>
      </c>
      <c r="D168" s="767">
        <v>1456.23068</v>
      </c>
      <c r="E168" s="767">
        <v>474.95312</v>
      </c>
      <c r="F168" s="767">
        <v>185.54160000000002</v>
      </c>
      <c r="G168" s="767">
        <v>596.846</v>
      </c>
      <c r="H168" s="767">
        <v>59.6232</v>
      </c>
      <c r="I168" s="809">
        <v>206.60514031363766</v>
      </c>
    </row>
    <row r="169" spans="1:9" s="557" customFormat="1" ht="12.75">
      <c r="A169" s="1026"/>
      <c r="B169" s="522">
        <v>34</v>
      </c>
      <c r="C169" s="522" t="s">
        <v>399</v>
      </c>
      <c r="D169" s="767">
        <v>274.23175000000003</v>
      </c>
      <c r="E169" s="767">
        <v>216.55577000000002</v>
      </c>
      <c r="F169" s="767">
        <v>411.92839999999995</v>
      </c>
      <c r="G169" s="767">
        <v>285.94838</v>
      </c>
      <c r="H169" s="767">
        <v>531.2909000000001</v>
      </c>
      <c r="I169" s="809">
        <v>26.633314826938115</v>
      </c>
    </row>
    <row r="170" spans="1:9" s="557" customFormat="1" ht="12.75">
      <c r="A170" s="1026"/>
      <c r="B170" s="522">
        <v>42</v>
      </c>
      <c r="C170" s="522" t="s">
        <v>408</v>
      </c>
      <c r="D170" s="767">
        <v>180.48984999999996</v>
      </c>
      <c r="E170" s="767">
        <v>251.91373000000002</v>
      </c>
      <c r="F170" s="767">
        <v>197.47307999999998</v>
      </c>
      <c r="G170" s="767">
        <v>113.25681000000002</v>
      </c>
      <c r="H170" s="767">
        <v>251.77151999999995</v>
      </c>
      <c r="I170" s="809">
        <v>-28.35251576005804</v>
      </c>
    </row>
    <row r="171" spans="1:9" s="557" customFormat="1" ht="12.75">
      <c r="A171" s="1026"/>
      <c r="B171" s="522">
        <v>69</v>
      </c>
      <c r="C171" s="522" t="s">
        <v>435</v>
      </c>
      <c r="D171" s="767">
        <v>133.38067999999998</v>
      </c>
      <c r="E171" s="767">
        <v>168.68834999999999</v>
      </c>
      <c r="F171" s="767">
        <v>111.80496</v>
      </c>
      <c r="G171" s="767">
        <v>40.82934</v>
      </c>
      <c r="H171" s="767">
        <v>41.417370000000005</v>
      </c>
      <c r="I171" s="809">
        <v>-20.93071038989948</v>
      </c>
    </row>
    <row r="172" spans="1:9" s="557" customFormat="1" ht="12.75">
      <c r="A172" s="1026"/>
      <c r="B172" s="522">
        <v>30</v>
      </c>
      <c r="C172" s="522" t="s">
        <v>395</v>
      </c>
      <c r="D172" s="767">
        <v>57.806650000000005</v>
      </c>
      <c r="E172" s="767">
        <v>0</v>
      </c>
      <c r="F172" s="767">
        <v>0</v>
      </c>
      <c r="G172" s="767">
        <v>0</v>
      </c>
      <c r="H172" s="767">
        <v>0</v>
      </c>
      <c r="I172" s="811" t="s">
        <v>1167</v>
      </c>
    </row>
    <row r="173" spans="1:9" s="557" customFormat="1" ht="12.75">
      <c r="A173" s="1026"/>
      <c r="B173" s="522">
        <v>85</v>
      </c>
      <c r="C173" s="522" t="s">
        <v>450</v>
      </c>
      <c r="D173" s="767">
        <v>11.998130000000002</v>
      </c>
      <c r="E173" s="767">
        <v>0</v>
      </c>
      <c r="F173" s="767">
        <v>0</v>
      </c>
      <c r="G173" s="767">
        <v>0</v>
      </c>
      <c r="H173" s="767">
        <v>142.69725</v>
      </c>
      <c r="I173" s="811" t="s">
        <v>1167</v>
      </c>
    </row>
    <row r="174" spans="1:9" s="557" customFormat="1" ht="12.75">
      <c r="A174" s="1026"/>
      <c r="B174" s="522">
        <v>25</v>
      </c>
      <c r="C174" s="522" t="s">
        <v>390</v>
      </c>
      <c r="D174" s="767">
        <v>11.450880000000002</v>
      </c>
      <c r="E174" s="767">
        <v>18.46527</v>
      </c>
      <c r="F174" s="767">
        <v>0</v>
      </c>
      <c r="G174" s="767">
        <v>0</v>
      </c>
      <c r="H174" s="767">
        <v>347.90313000000003</v>
      </c>
      <c r="I174" s="809">
        <v>-37.98693439088623</v>
      </c>
    </row>
    <row r="175" spans="1:9" s="557" customFormat="1" ht="12.75">
      <c r="A175" s="1026"/>
      <c r="B175" s="522">
        <v>61</v>
      </c>
      <c r="C175" s="522" t="s">
        <v>427</v>
      </c>
      <c r="D175" s="767">
        <v>9.94933</v>
      </c>
      <c r="E175" s="767">
        <v>5.892600000000001</v>
      </c>
      <c r="F175" s="767">
        <v>0.562</v>
      </c>
      <c r="G175" s="767">
        <v>11.2745</v>
      </c>
      <c r="H175" s="767">
        <v>20.529</v>
      </c>
      <c r="I175" s="809">
        <v>68.84448291076941</v>
      </c>
    </row>
    <row r="176" spans="1:9" s="557" customFormat="1" ht="12.75">
      <c r="A176" s="1026"/>
      <c r="B176" s="522">
        <v>94</v>
      </c>
      <c r="C176" s="522" t="s">
        <v>459</v>
      </c>
      <c r="D176" s="767">
        <v>9.002540000000002</v>
      </c>
      <c r="E176" s="767">
        <v>11.344</v>
      </c>
      <c r="F176" s="767">
        <v>63.912699999999994</v>
      </c>
      <c r="G176" s="767">
        <v>0</v>
      </c>
      <c r="H176" s="767">
        <v>0.4</v>
      </c>
      <c r="I176" s="809">
        <v>-20.640514809590957</v>
      </c>
    </row>
    <row r="177" spans="1:9" s="557" customFormat="1" ht="12.75">
      <c r="A177" s="1026"/>
      <c r="B177" s="522"/>
      <c r="C177" s="522" t="s">
        <v>888</v>
      </c>
      <c r="D177" s="767">
        <v>32.552600000083444</v>
      </c>
      <c r="E177" s="767">
        <v>189.5244500000477</v>
      </c>
      <c r="F177" s="767">
        <v>419.70799000000954</v>
      </c>
      <c r="G177" s="767">
        <v>343.2655600000003</v>
      </c>
      <c r="H177" s="767">
        <v>335.4065099999979</v>
      </c>
      <c r="I177" s="809">
        <v>-82.82406306939541</v>
      </c>
    </row>
    <row r="178" spans="1:9" s="557" customFormat="1" ht="15">
      <c r="A178" s="769" t="s">
        <v>1221</v>
      </c>
      <c r="B178" s="769"/>
      <c r="C178" s="769"/>
      <c r="D178" s="770">
        <v>366920.2494300001</v>
      </c>
      <c r="E178" s="770">
        <v>302922.1905800001</v>
      </c>
      <c r="F178" s="770">
        <v>147243.17938</v>
      </c>
      <c r="G178" s="770">
        <v>1391.4205900000004</v>
      </c>
      <c r="H178" s="770">
        <v>42811.33203</v>
      </c>
      <c r="I178" s="810">
        <v>21.12689688644597</v>
      </c>
    </row>
    <row r="179" spans="1:9" s="557" customFormat="1" ht="12.75">
      <c r="A179" s="1026" t="s">
        <v>969</v>
      </c>
      <c r="B179" s="522">
        <v>27</v>
      </c>
      <c r="C179" s="522" t="s">
        <v>392</v>
      </c>
      <c r="D179" s="767">
        <v>338777.08489000006</v>
      </c>
      <c r="E179" s="767">
        <v>241754.3097600001</v>
      </c>
      <c r="F179" s="767">
        <v>88063.21149999999</v>
      </c>
      <c r="G179" s="767">
        <v>145961.04382</v>
      </c>
      <c r="H179" s="767">
        <v>84527.02294</v>
      </c>
      <c r="I179" s="809">
        <v>40.1328006215561</v>
      </c>
    </row>
    <row r="180" spans="1:9" s="557" customFormat="1" ht="12.75">
      <c r="A180" s="1026"/>
      <c r="B180" s="522">
        <v>39</v>
      </c>
      <c r="C180" s="522" t="s">
        <v>405</v>
      </c>
      <c r="D180" s="767">
        <v>9076.95857</v>
      </c>
      <c r="E180" s="767">
        <v>21147.641030000003</v>
      </c>
      <c r="F180" s="767">
        <v>8323.368559999999</v>
      </c>
      <c r="G180" s="767">
        <v>8978.806909999998</v>
      </c>
      <c r="H180" s="767">
        <v>4886.947029999999</v>
      </c>
      <c r="I180" s="809">
        <v>-57.078150905231254</v>
      </c>
    </row>
    <row r="181" spans="1:9" s="557" customFormat="1" ht="12.75">
      <c r="A181" s="1026"/>
      <c r="B181" s="522">
        <v>35</v>
      </c>
      <c r="C181" s="522" t="s">
        <v>400</v>
      </c>
      <c r="D181" s="767">
        <v>1111</v>
      </c>
      <c r="E181" s="767">
        <v>1319.9</v>
      </c>
      <c r="F181" s="767">
        <v>259.52397</v>
      </c>
      <c r="G181" s="767">
        <v>545.1943100000001</v>
      </c>
      <c r="H181" s="767">
        <v>309.9119</v>
      </c>
      <c r="I181" s="809">
        <v>-15.82695658762028</v>
      </c>
    </row>
    <row r="182" spans="1:9" s="557" customFormat="1" ht="12.75">
      <c r="A182" s="1026"/>
      <c r="B182" s="522">
        <v>18</v>
      </c>
      <c r="C182" s="522" t="s">
        <v>383</v>
      </c>
      <c r="D182" s="767">
        <v>1079.82378</v>
      </c>
      <c r="E182" s="767">
        <v>354.93255</v>
      </c>
      <c r="F182" s="767">
        <v>78.75</v>
      </c>
      <c r="G182" s="767">
        <v>0</v>
      </c>
      <c r="H182" s="767">
        <v>0</v>
      </c>
      <c r="I182" s="809">
        <v>204.23351704429473</v>
      </c>
    </row>
    <row r="183" spans="1:9" s="557" customFormat="1" ht="12.75">
      <c r="A183" s="1026"/>
      <c r="B183" s="522">
        <v>8</v>
      </c>
      <c r="C183" s="522" t="s">
        <v>373</v>
      </c>
      <c r="D183" s="767">
        <v>622.07925</v>
      </c>
      <c r="E183" s="767">
        <v>1607.63951</v>
      </c>
      <c r="F183" s="767">
        <v>0</v>
      </c>
      <c r="G183" s="767">
        <v>6098.80466</v>
      </c>
      <c r="H183" s="767">
        <v>588.9619</v>
      </c>
      <c r="I183" s="809">
        <v>-61.30480458271394</v>
      </c>
    </row>
    <row r="184" spans="1:9" s="557" customFormat="1" ht="12.75">
      <c r="A184" s="1026"/>
      <c r="B184" s="522">
        <v>96</v>
      </c>
      <c r="C184" s="522" t="s">
        <v>461</v>
      </c>
      <c r="D184" s="767">
        <v>243.25932</v>
      </c>
      <c r="E184" s="767">
        <v>539.6736</v>
      </c>
      <c r="F184" s="767">
        <v>139.68</v>
      </c>
      <c r="G184" s="767">
        <v>0</v>
      </c>
      <c r="H184" s="767">
        <v>0</v>
      </c>
      <c r="I184" s="809">
        <v>-54.924732282624156</v>
      </c>
    </row>
    <row r="185" spans="1:9" s="557" customFormat="1" ht="12.75">
      <c r="A185" s="1026"/>
      <c r="B185" s="522">
        <v>29</v>
      </c>
      <c r="C185" s="522" t="s">
        <v>394</v>
      </c>
      <c r="D185" s="767">
        <v>223.06793</v>
      </c>
      <c r="E185" s="767">
        <v>315.27047999999996</v>
      </c>
      <c r="F185" s="767">
        <v>112.22491000000001</v>
      </c>
      <c r="G185" s="767">
        <v>161.86104999999998</v>
      </c>
      <c r="H185" s="767">
        <v>124.94551000000001</v>
      </c>
      <c r="I185" s="809">
        <v>-29.245538624485228</v>
      </c>
    </row>
    <row r="186" spans="1:9" s="557" customFormat="1" ht="12.75">
      <c r="A186" s="1026"/>
      <c r="B186" s="522">
        <v>54</v>
      </c>
      <c r="C186" s="522" t="s">
        <v>420</v>
      </c>
      <c r="D186" s="767">
        <v>83.55047</v>
      </c>
      <c r="E186" s="767">
        <v>15.581100000000001</v>
      </c>
      <c r="F186" s="767">
        <v>363.47040999999996</v>
      </c>
      <c r="G186" s="767">
        <v>0</v>
      </c>
      <c r="H186" s="767">
        <v>0</v>
      </c>
      <c r="I186" s="809">
        <v>436.22959868045257</v>
      </c>
    </row>
    <row r="187" spans="1:9" s="557" customFormat="1" ht="12.75">
      <c r="A187" s="1026"/>
      <c r="B187" s="522">
        <v>71</v>
      </c>
      <c r="C187" s="522" t="s">
        <v>437</v>
      </c>
      <c r="D187" s="767">
        <v>71.46</v>
      </c>
      <c r="E187" s="767">
        <v>0</v>
      </c>
      <c r="F187" s="767">
        <v>0</v>
      </c>
      <c r="G187" s="767">
        <v>0</v>
      </c>
      <c r="H187" s="767">
        <v>0</v>
      </c>
      <c r="I187" s="811" t="s">
        <v>1167</v>
      </c>
    </row>
    <row r="188" spans="1:9" s="557" customFormat="1" ht="12.75">
      <c r="A188" s="1026"/>
      <c r="B188" s="522">
        <v>9</v>
      </c>
      <c r="C188" s="522" t="s">
        <v>374</v>
      </c>
      <c r="D188" s="767">
        <v>67.70408</v>
      </c>
      <c r="E188" s="767">
        <v>0</v>
      </c>
      <c r="F188" s="767">
        <v>89.63872</v>
      </c>
      <c r="G188" s="767">
        <v>51.85276</v>
      </c>
      <c r="H188" s="767">
        <v>191.04502</v>
      </c>
      <c r="I188" s="811" t="s">
        <v>1167</v>
      </c>
    </row>
    <row r="189" spans="1:9" s="557" customFormat="1" ht="12.75">
      <c r="A189" s="1026"/>
      <c r="B189" s="522"/>
      <c r="C189" s="522" t="s">
        <v>888</v>
      </c>
      <c r="D189" s="767">
        <v>128.72707999998332</v>
      </c>
      <c r="E189" s="767">
        <v>1174.4821399999857</v>
      </c>
      <c r="F189" s="767">
        <v>2163.7801400000008</v>
      </c>
      <c r="G189" s="767">
        <v>292.33852000004055</v>
      </c>
      <c r="H189" s="767">
        <v>191.04936999998986</v>
      </c>
      <c r="I189" s="809">
        <v>-89.03967326399831</v>
      </c>
    </row>
    <row r="190" spans="1:9" s="557" customFormat="1" ht="15">
      <c r="A190" s="769" t="s">
        <v>1224</v>
      </c>
      <c r="B190" s="769"/>
      <c r="C190" s="769"/>
      <c r="D190" s="770">
        <v>351484.71537</v>
      </c>
      <c r="E190" s="770">
        <v>268229.43017000007</v>
      </c>
      <c r="F190" s="770">
        <v>99593.64820999998</v>
      </c>
      <c r="G190" s="770">
        <v>162089.90203000003</v>
      </c>
      <c r="H190" s="770">
        <v>90819.88367</v>
      </c>
      <c r="I190" s="810">
        <v>31.03883311657259</v>
      </c>
    </row>
    <row r="191" spans="1:9" s="557" customFormat="1" ht="12.75">
      <c r="A191" s="1026" t="s">
        <v>893</v>
      </c>
      <c r="B191" s="522">
        <v>27</v>
      </c>
      <c r="C191" s="522" t="s">
        <v>392</v>
      </c>
      <c r="D191" s="767">
        <v>318875.01083</v>
      </c>
      <c r="E191" s="767">
        <v>378348.3063199999</v>
      </c>
      <c r="F191" s="767">
        <v>84654.06472000001</v>
      </c>
      <c r="G191" s="767">
        <v>64502.27951</v>
      </c>
      <c r="H191" s="767">
        <v>253804.72258999996</v>
      </c>
      <c r="I191" s="809">
        <v>-15.719191680403224</v>
      </c>
    </row>
    <row r="192" spans="1:9" s="557" customFormat="1" ht="12.75">
      <c r="A192" s="1026"/>
      <c r="B192" s="522">
        <v>17</v>
      </c>
      <c r="C192" s="522" t="s">
        <v>382</v>
      </c>
      <c r="D192" s="767">
        <v>8584.941990000003</v>
      </c>
      <c r="E192" s="767">
        <v>9101.738049999998</v>
      </c>
      <c r="F192" s="767">
        <v>5284.668420000002</v>
      </c>
      <c r="G192" s="767">
        <v>2531.0568599999997</v>
      </c>
      <c r="H192" s="767">
        <v>1553.7928100000001</v>
      </c>
      <c r="I192" s="809">
        <v>-5.677993116929961</v>
      </c>
    </row>
    <row r="193" spans="1:9" s="557" customFormat="1" ht="12.75">
      <c r="A193" s="1026"/>
      <c r="B193" s="522">
        <v>39</v>
      </c>
      <c r="C193" s="522" t="s">
        <v>405</v>
      </c>
      <c r="D193" s="767">
        <v>2271.7906199999998</v>
      </c>
      <c r="E193" s="767">
        <v>1848.9758200000003</v>
      </c>
      <c r="F193" s="767">
        <v>3004.2700300000015</v>
      </c>
      <c r="G193" s="767">
        <v>2997.997920000001</v>
      </c>
      <c r="H193" s="767">
        <v>4554.043640000002</v>
      </c>
      <c r="I193" s="809">
        <v>22.867513756886197</v>
      </c>
    </row>
    <row r="194" spans="1:9" s="557" customFormat="1" ht="12.75">
      <c r="A194" s="1026"/>
      <c r="B194" s="522">
        <v>15</v>
      </c>
      <c r="C194" s="522" t="s">
        <v>380</v>
      </c>
      <c r="D194" s="767">
        <v>1617.0542600000003</v>
      </c>
      <c r="E194" s="767">
        <v>2204.88948</v>
      </c>
      <c r="F194" s="767">
        <v>1440.6325</v>
      </c>
      <c r="G194" s="767">
        <v>1896.3463400000003</v>
      </c>
      <c r="H194" s="767">
        <v>3496.9907399999975</v>
      </c>
      <c r="I194" s="809">
        <v>-26.660529941845407</v>
      </c>
    </row>
    <row r="195" spans="1:9" s="557" customFormat="1" ht="12.75">
      <c r="A195" s="1026"/>
      <c r="B195" s="522">
        <v>18</v>
      </c>
      <c r="C195" s="522" t="s">
        <v>383</v>
      </c>
      <c r="D195" s="767">
        <v>1034.9996899999999</v>
      </c>
      <c r="E195" s="767">
        <v>782.091</v>
      </c>
      <c r="F195" s="767">
        <v>656.9207700000001</v>
      </c>
      <c r="G195" s="767">
        <v>422.96217</v>
      </c>
      <c r="H195" s="767">
        <v>233.338</v>
      </c>
      <c r="I195" s="809">
        <v>32.33750164622785</v>
      </c>
    </row>
    <row r="196" spans="1:9" s="557" customFormat="1" ht="12.75">
      <c r="A196" s="1026"/>
      <c r="B196" s="522">
        <v>28</v>
      </c>
      <c r="C196" s="522" t="s">
        <v>393</v>
      </c>
      <c r="D196" s="767">
        <v>843.91906</v>
      </c>
      <c r="E196" s="767">
        <v>537.47688</v>
      </c>
      <c r="F196" s="767">
        <v>405.6973</v>
      </c>
      <c r="G196" s="767">
        <v>727.7319100000001</v>
      </c>
      <c r="H196" s="767">
        <v>253.4857</v>
      </c>
      <c r="I196" s="809">
        <v>57.014951043103444</v>
      </c>
    </row>
    <row r="197" spans="1:9" s="557" customFormat="1" ht="12.75">
      <c r="A197" s="1026"/>
      <c r="B197" s="522">
        <v>48</v>
      </c>
      <c r="C197" s="522" t="s">
        <v>414</v>
      </c>
      <c r="D197" s="767">
        <v>800.5328300000001</v>
      </c>
      <c r="E197" s="767">
        <v>676.67167</v>
      </c>
      <c r="F197" s="767">
        <v>1731.8634000000006</v>
      </c>
      <c r="G197" s="767">
        <v>2746.034590000001</v>
      </c>
      <c r="H197" s="767">
        <v>5302.95365</v>
      </c>
      <c r="I197" s="809">
        <v>18.30446958123726</v>
      </c>
    </row>
    <row r="198" spans="1:9" s="557" customFormat="1" ht="12.75">
      <c r="A198" s="1026"/>
      <c r="B198" s="522">
        <v>6</v>
      </c>
      <c r="C198" s="522" t="s">
        <v>371</v>
      </c>
      <c r="D198" s="767">
        <v>503.41734999999994</v>
      </c>
      <c r="E198" s="767">
        <v>758.91074</v>
      </c>
      <c r="F198" s="767">
        <v>462.77996999999993</v>
      </c>
      <c r="G198" s="767">
        <v>358.45246999999995</v>
      </c>
      <c r="H198" s="767">
        <v>325.28626000000014</v>
      </c>
      <c r="I198" s="809">
        <v>-33.66580238408539</v>
      </c>
    </row>
    <row r="199" spans="1:9" s="557" customFormat="1" ht="12.75">
      <c r="A199" s="1026"/>
      <c r="B199" s="522">
        <v>34</v>
      </c>
      <c r="C199" s="522" t="s">
        <v>399</v>
      </c>
      <c r="D199" s="767">
        <v>427.98672000000005</v>
      </c>
      <c r="E199" s="767">
        <v>238.84783</v>
      </c>
      <c r="F199" s="767">
        <v>411.86135999999993</v>
      </c>
      <c r="G199" s="767">
        <v>187.89884999999998</v>
      </c>
      <c r="H199" s="767">
        <v>348.13583</v>
      </c>
      <c r="I199" s="809">
        <v>79.18802946629245</v>
      </c>
    </row>
    <row r="200" spans="1:9" s="557" customFormat="1" ht="12.75">
      <c r="A200" s="1026"/>
      <c r="B200" s="522">
        <v>38</v>
      </c>
      <c r="C200" s="522" t="s">
        <v>404</v>
      </c>
      <c r="D200" s="767">
        <v>398.66545</v>
      </c>
      <c r="E200" s="767">
        <v>408.69937</v>
      </c>
      <c r="F200" s="767">
        <v>271.29003</v>
      </c>
      <c r="G200" s="767">
        <v>247.37404</v>
      </c>
      <c r="H200" s="767">
        <v>303.23672000000005</v>
      </c>
      <c r="I200" s="809">
        <v>-2.4550857516614144</v>
      </c>
    </row>
    <row r="201" spans="1:9" s="557" customFormat="1" ht="12.75">
      <c r="A201" s="1026"/>
      <c r="B201" s="522"/>
      <c r="C201" s="522" t="s">
        <v>888</v>
      </c>
      <c r="D201" s="767">
        <v>2890.7981400000454</v>
      </c>
      <c r="E201" s="767">
        <v>4878.159039999962</v>
      </c>
      <c r="F201" s="767">
        <v>6761.209549999982</v>
      </c>
      <c r="G201" s="767">
        <v>4514.099270000011</v>
      </c>
      <c r="H201" s="767">
        <v>5417.229279999971</v>
      </c>
      <c r="I201" s="809">
        <v>-40.73997759613701</v>
      </c>
    </row>
    <row r="202" spans="1:9" s="557" customFormat="1" ht="15">
      <c r="A202" s="769" t="s">
        <v>1225</v>
      </c>
      <c r="B202" s="769"/>
      <c r="C202" s="769"/>
      <c r="D202" s="770">
        <v>338249.11694000004</v>
      </c>
      <c r="E202" s="770">
        <v>399784.76619999995</v>
      </c>
      <c r="F202" s="770">
        <v>105085.25805</v>
      </c>
      <c r="G202" s="770">
        <v>81132.23393</v>
      </c>
      <c r="H202" s="770">
        <v>275593.21521999995</v>
      </c>
      <c r="I202" s="810">
        <v>-15.392194616344018</v>
      </c>
    </row>
    <row r="203" spans="1:9" s="557" customFormat="1" ht="12.75">
      <c r="A203" s="1026" t="s">
        <v>970</v>
      </c>
      <c r="B203" s="522">
        <v>27</v>
      </c>
      <c r="C203" s="522" t="s">
        <v>392</v>
      </c>
      <c r="D203" s="767">
        <v>281094.65815000003</v>
      </c>
      <c r="E203" s="767">
        <v>337174.42230000003</v>
      </c>
      <c r="F203" s="767">
        <v>49815.00716999999</v>
      </c>
      <c r="G203" s="767">
        <v>1285.1826400000004</v>
      </c>
      <c r="H203" s="767">
        <v>619.93539</v>
      </c>
      <c r="I203" s="809">
        <v>-16.632271145437947</v>
      </c>
    </row>
    <row r="204" spans="1:9" s="557" customFormat="1" ht="12.75">
      <c r="A204" s="1026"/>
      <c r="B204" s="522">
        <v>88</v>
      </c>
      <c r="C204" s="522" t="s">
        <v>453</v>
      </c>
      <c r="D204" s="767">
        <v>20506.53675</v>
      </c>
      <c r="E204" s="767">
        <v>6528.40431</v>
      </c>
      <c r="F204" s="767">
        <v>0</v>
      </c>
      <c r="G204" s="767">
        <v>0</v>
      </c>
      <c r="H204" s="767">
        <v>0</v>
      </c>
      <c r="I204" s="809">
        <v>214.11254230361845</v>
      </c>
    </row>
    <row r="205" spans="1:9" s="557" customFormat="1" ht="12.75">
      <c r="A205" s="1026"/>
      <c r="B205" s="522">
        <v>2</v>
      </c>
      <c r="C205" s="522" t="s">
        <v>367</v>
      </c>
      <c r="D205" s="767">
        <v>1954.43269</v>
      </c>
      <c r="E205" s="767">
        <v>1982.1544500000005</v>
      </c>
      <c r="F205" s="767">
        <v>1119.4113200000004</v>
      </c>
      <c r="G205" s="767">
        <v>356.32451</v>
      </c>
      <c r="H205" s="767">
        <v>926.2394799999997</v>
      </c>
      <c r="I205" s="809">
        <v>-1.39856709955172</v>
      </c>
    </row>
    <row r="206" spans="1:9" s="557" customFormat="1" ht="12.75">
      <c r="A206" s="1026"/>
      <c r="B206" s="522">
        <v>17</v>
      </c>
      <c r="C206" s="522" t="s">
        <v>382</v>
      </c>
      <c r="D206" s="767">
        <v>1734.67912</v>
      </c>
      <c r="E206" s="767">
        <v>1283.2644200000002</v>
      </c>
      <c r="F206" s="767">
        <v>1565.0342299999993</v>
      </c>
      <c r="G206" s="767">
        <v>1896.1091000000001</v>
      </c>
      <c r="H206" s="767">
        <v>2378.839309999999</v>
      </c>
      <c r="I206" s="809">
        <v>35.17706039102991</v>
      </c>
    </row>
    <row r="207" spans="1:9" s="557" customFormat="1" ht="12.75">
      <c r="A207" s="1026"/>
      <c r="B207" s="522">
        <v>39</v>
      </c>
      <c r="C207" s="522" t="s">
        <v>405</v>
      </c>
      <c r="D207" s="767">
        <v>1342.2851500000006</v>
      </c>
      <c r="E207" s="767">
        <v>986.6645700000001</v>
      </c>
      <c r="F207" s="767">
        <v>880.2825600000003</v>
      </c>
      <c r="G207" s="767">
        <v>865.3702899999995</v>
      </c>
      <c r="H207" s="767">
        <v>839.0595300000002</v>
      </c>
      <c r="I207" s="809">
        <v>36.04270294209515</v>
      </c>
    </row>
    <row r="208" spans="1:9" s="557" customFormat="1" ht="12.75">
      <c r="A208" s="1026"/>
      <c r="B208" s="522">
        <v>68</v>
      </c>
      <c r="C208" s="522" t="s">
        <v>434</v>
      </c>
      <c r="D208" s="767">
        <v>984.6140099999999</v>
      </c>
      <c r="E208" s="767">
        <v>616.74375</v>
      </c>
      <c r="F208" s="767">
        <v>893.6743400000003</v>
      </c>
      <c r="G208" s="767">
        <v>837.44364</v>
      </c>
      <c r="H208" s="767">
        <v>864.5365799999998</v>
      </c>
      <c r="I208" s="809">
        <v>59.64718085914935</v>
      </c>
    </row>
    <row r="209" spans="1:9" s="557" customFormat="1" ht="12.75">
      <c r="A209" s="1026"/>
      <c r="B209" s="522">
        <v>8</v>
      </c>
      <c r="C209" s="522" t="s">
        <v>373</v>
      </c>
      <c r="D209" s="767">
        <v>690.4237199999993</v>
      </c>
      <c r="E209" s="767">
        <v>768.6582800000006</v>
      </c>
      <c r="F209" s="767">
        <v>556.6930299999993</v>
      </c>
      <c r="G209" s="767">
        <v>221.19842999999986</v>
      </c>
      <c r="H209" s="767">
        <v>565.2425799999996</v>
      </c>
      <c r="I209" s="809">
        <v>-10.178067684381306</v>
      </c>
    </row>
    <row r="210" spans="1:9" s="557" customFormat="1" ht="12.75">
      <c r="A210" s="1026"/>
      <c r="B210" s="522">
        <v>21</v>
      </c>
      <c r="C210" s="522" t="s">
        <v>386</v>
      </c>
      <c r="D210" s="767">
        <v>643.10755</v>
      </c>
      <c r="E210" s="767">
        <v>909.8446199999998</v>
      </c>
      <c r="F210" s="767">
        <v>506.6317000000001</v>
      </c>
      <c r="G210" s="767">
        <v>640.99536</v>
      </c>
      <c r="H210" s="767">
        <v>416.9425100000001</v>
      </c>
      <c r="I210" s="809">
        <v>-29.316771692291805</v>
      </c>
    </row>
    <row r="211" spans="1:9" s="557" customFormat="1" ht="12.75">
      <c r="A211" s="1026"/>
      <c r="B211" s="522">
        <v>24</v>
      </c>
      <c r="C211" s="522" t="s">
        <v>389</v>
      </c>
      <c r="D211" s="767">
        <v>530.7578400000001</v>
      </c>
      <c r="E211" s="767">
        <v>328.56448</v>
      </c>
      <c r="F211" s="767">
        <v>2916.5458099999996</v>
      </c>
      <c r="G211" s="767">
        <v>575.9675100000001</v>
      </c>
      <c r="H211" s="767">
        <v>769.57925</v>
      </c>
      <c r="I211" s="809">
        <v>61.53841096883026</v>
      </c>
    </row>
    <row r="212" spans="1:9" s="557" customFormat="1" ht="12.75">
      <c r="A212" s="1026"/>
      <c r="B212" s="522">
        <v>7</v>
      </c>
      <c r="C212" s="522" t="s">
        <v>372</v>
      </c>
      <c r="D212" s="767">
        <v>491.2026200000007</v>
      </c>
      <c r="E212" s="767">
        <v>440.15341999999885</v>
      </c>
      <c r="F212" s="767">
        <v>346.7691100000001</v>
      </c>
      <c r="G212" s="767">
        <v>300.30730000000017</v>
      </c>
      <c r="H212" s="767">
        <v>384.70792000000034</v>
      </c>
      <c r="I212" s="809">
        <v>11.598046881017531</v>
      </c>
    </row>
    <row r="213" spans="1:9" s="557" customFormat="1" ht="12.75">
      <c r="A213" s="1026"/>
      <c r="B213" s="522"/>
      <c r="C213" s="522" t="s">
        <v>888</v>
      </c>
      <c r="D213" s="767">
        <v>6452.6681000000235</v>
      </c>
      <c r="E213" s="767">
        <v>8162.232249999821</v>
      </c>
      <c r="F213" s="767">
        <v>6940.920439999983</v>
      </c>
      <c r="G213" s="767">
        <v>9379.156200000009</v>
      </c>
      <c r="H213" s="767">
        <v>7892.857859999999</v>
      </c>
      <c r="I213" s="809">
        <v>-20.944811390288912</v>
      </c>
    </row>
    <row r="214" spans="1:9" s="557" customFormat="1" ht="15">
      <c r="A214" s="769" t="s">
        <v>1223</v>
      </c>
      <c r="B214" s="769"/>
      <c r="C214" s="769"/>
      <c r="D214" s="770">
        <v>316425.3657</v>
      </c>
      <c r="E214" s="770">
        <v>359181.10684999987</v>
      </c>
      <c r="F214" s="770">
        <v>65540.96970999998</v>
      </c>
      <c r="G214" s="770">
        <v>16358.054980000008</v>
      </c>
      <c r="H214" s="770">
        <v>15657.940409999997</v>
      </c>
      <c r="I214" s="810">
        <v>-11.903672084805777</v>
      </c>
    </row>
    <row r="215" spans="1:9" s="557" customFormat="1" ht="12.75">
      <c r="A215" s="1026" t="s">
        <v>894</v>
      </c>
      <c r="B215" s="522">
        <v>27</v>
      </c>
      <c r="C215" s="522" t="s">
        <v>392</v>
      </c>
      <c r="D215" s="767">
        <v>278108.50451000006</v>
      </c>
      <c r="E215" s="767">
        <v>303571.24948</v>
      </c>
      <c r="F215" s="767">
        <v>138501.66382999998</v>
      </c>
      <c r="G215" s="767">
        <v>57703.1703</v>
      </c>
      <c r="H215" s="767">
        <v>83824.70862</v>
      </c>
      <c r="I215" s="809">
        <v>-8.387732703151617</v>
      </c>
    </row>
    <row r="216" spans="1:9" s="557" customFormat="1" ht="12.75">
      <c r="A216" s="1026"/>
      <c r="B216" s="522">
        <v>9</v>
      </c>
      <c r="C216" s="522" t="s">
        <v>374</v>
      </c>
      <c r="D216" s="767">
        <v>8633.532980000004</v>
      </c>
      <c r="E216" s="767">
        <v>5678.3168399999995</v>
      </c>
      <c r="F216" s="767">
        <v>4226.675790000001</v>
      </c>
      <c r="G216" s="767">
        <v>2447.171149999999</v>
      </c>
      <c r="H216" s="767">
        <v>8157.656890000004</v>
      </c>
      <c r="I216" s="809">
        <v>52.04387538191695</v>
      </c>
    </row>
    <row r="217" spans="1:9" s="557" customFormat="1" ht="12.75">
      <c r="A217" s="1026"/>
      <c r="B217" s="522">
        <v>93</v>
      </c>
      <c r="C217" s="522" t="s">
        <v>458</v>
      </c>
      <c r="D217" s="767">
        <v>3456.12397</v>
      </c>
      <c r="E217" s="767">
        <v>2634.83293</v>
      </c>
      <c r="F217" s="767">
        <v>487.57208</v>
      </c>
      <c r="G217" s="767">
        <v>1068.79364</v>
      </c>
      <c r="H217" s="767">
        <v>284.621</v>
      </c>
      <c r="I217" s="809">
        <v>31.170516758343386</v>
      </c>
    </row>
    <row r="218" spans="1:9" s="557" customFormat="1" ht="12.75">
      <c r="A218" s="1026"/>
      <c r="B218" s="522">
        <v>44</v>
      </c>
      <c r="C218" s="522" t="s">
        <v>410</v>
      </c>
      <c r="D218" s="767">
        <v>893.90917</v>
      </c>
      <c r="E218" s="767">
        <v>274.3852</v>
      </c>
      <c r="F218" s="767">
        <v>604.467</v>
      </c>
      <c r="G218" s="767">
        <v>455.32133999999996</v>
      </c>
      <c r="H218" s="767">
        <v>277.49544000000003</v>
      </c>
      <c r="I218" s="809">
        <v>225.78621951912857</v>
      </c>
    </row>
    <row r="219" spans="1:9" s="557" customFormat="1" ht="12.75">
      <c r="A219" s="1026"/>
      <c r="B219" s="522">
        <v>84</v>
      </c>
      <c r="C219" s="522" t="s">
        <v>895</v>
      </c>
      <c r="D219" s="767">
        <v>800</v>
      </c>
      <c r="E219" s="767">
        <v>1681.4765</v>
      </c>
      <c r="F219" s="767">
        <v>829.26599</v>
      </c>
      <c r="G219" s="767">
        <v>56.11734</v>
      </c>
      <c r="H219" s="767">
        <v>5.7</v>
      </c>
      <c r="I219" s="809">
        <v>-52.42276653881276</v>
      </c>
    </row>
    <row r="220" spans="1:9" s="557" customFormat="1" ht="12.75">
      <c r="A220" s="1026"/>
      <c r="B220" s="522">
        <v>39</v>
      </c>
      <c r="C220" s="522" t="s">
        <v>405</v>
      </c>
      <c r="D220" s="767">
        <v>548.5131</v>
      </c>
      <c r="E220" s="767">
        <v>466.19051999999994</v>
      </c>
      <c r="F220" s="767">
        <v>536.09335</v>
      </c>
      <c r="G220" s="767">
        <v>374.05592999999993</v>
      </c>
      <c r="H220" s="767">
        <v>326.57590999999985</v>
      </c>
      <c r="I220" s="809">
        <v>17.658570148530707</v>
      </c>
    </row>
    <row r="221" spans="1:9" s="557" customFormat="1" ht="12.75">
      <c r="A221" s="1026"/>
      <c r="B221" s="522">
        <v>17</v>
      </c>
      <c r="C221" s="522" t="s">
        <v>382</v>
      </c>
      <c r="D221" s="767">
        <v>475.15733</v>
      </c>
      <c r="E221" s="767">
        <v>989.29866</v>
      </c>
      <c r="F221" s="767">
        <v>238.19537</v>
      </c>
      <c r="G221" s="767">
        <v>841.21513</v>
      </c>
      <c r="H221" s="767">
        <v>385.75788</v>
      </c>
      <c r="I221" s="809">
        <v>-51.970284686325165</v>
      </c>
    </row>
    <row r="222" spans="1:9" s="557" customFormat="1" ht="12.75">
      <c r="A222" s="1026"/>
      <c r="B222" s="522">
        <v>48</v>
      </c>
      <c r="C222" s="522" t="s">
        <v>414</v>
      </c>
      <c r="D222" s="767">
        <v>383.61056</v>
      </c>
      <c r="E222" s="767">
        <v>450.62622999999996</v>
      </c>
      <c r="F222" s="767">
        <v>260.45664999999997</v>
      </c>
      <c r="G222" s="767">
        <v>477.4073</v>
      </c>
      <c r="H222" s="767">
        <v>605.98017</v>
      </c>
      <c r="I222" s="809">
        <v>-14.871675357202344</v>
      </c>
    </row>
    <row r="223" spans="1:9" s="557" customFormat="1" ht="12.75">
      <c r="A223" s="1026"/>
      <c r="B223" s="522">
        <v>85</v>
      </c>
      <c r="C223" s="522" t="s">
        <v>450</v>
      </c>
      <c r="D223" s="767">
        <v>274.262</v>
      </c>
      <c r="E223" s="767">
        <v>43.19504</v>
      </c>
      <c r="F223" s="767">
        <v>67.64555</v>
      </c>
      <c r="G223" s="767">
        <v>59.5199</v>
      </c>
      <c r="H223" s="767">
        <v>81.86231</v>
      </c>
      <c r="I223" s="811" t="s">
        <v>1166</v>
      </c>
    </row>
    <row r="224" spans="1:9" s="557" customFormat="1" ht="12.75">
      <c r="A224" s="1026"/>
      <c r="B224" s="522">
        <v>6</v>
      </c>
      <c r="C224" s="522" t="s">
        <v>371</v>
      </c>
      <c r="D224" s="767">
        <v>193.91146</v>
      </c>
      <c r="E224" s="767">
        <v>308.3613200000001</v>
      </c>
      <c r="F224" s="767">
        <v>360.30204999999995</v>
      </c>
      <c r="G224" s="767">
        <v>382.85727</v>
      </c>
      <c r="H224" s="767">
        <v>337.23161</v>
      </c>
      <c r="I224" s="809">
        <v>-37.11550462943927</v>
      </c>
    </row>
    <row r="225" spans="1:9" s="557" customFormat="1" ht="12.75">
      <c r="A225" s="1026"/>
      <c r="B225" s="522"/>
      <c r="C225" s="522" t="s">
        <v>888</v>
      </c>
      <c r="D225" s="767">
        <v>575.1206000000238</v>
      </c>
      <c r="E225" s="767">
        <v>1143.6083199999928</v>
      </c>
      <c r="F225" s="767">
        <v>2230.779400000036</v>
      </c>
      <c r="G225" s="767">
        <v>4327.488859999992</v>
      </c>
      <c r="H225" s="767">
        <v>2023.0706000000387</v>
      </c>
      <c r="I225" s="809">
        <v>-49.71000210981086</v>
      </c>
    </row>
    <row r="226" spans="1:9" s="557" customFormat="1" ht="15">
      <c r="A226" s="769" t="s">
        <v>1228</v>
      </c>
      <c r="B226" s="769"/>
      <c r="C226" s="769"/>
      <c r="D226" s="770">
        <v>294342.64568000013</v>
      </c>
      <c r="E226" s="770">
        <v>317241.54104000004</v>
      </c>
      <c r="F226" s="770">
        <v>148343.11706000005</v>
      </c>
      <c r="G226" s="770">
        <v>68193.11816</v>
      </c>
      <c r="H226" s="770">
        <v>96310.66043000003</v>
      </c>
      <c r="I226" s="810">
        <v>-7.218126379329577</v>
      </c>
    </row>
    <row r="227" spans="1:9" s="557" customFormat="1" ht="12.75">
      <c r="A227" s="1026" t="s">
        <v>1226</v>
      </c>
      <c r="B227" s="522">
        <v>27</v>
      </c>
      <c r="C227" s="522" t="s">
        <v>392</v>
      </c>
      <c r="D227" s="767">
        <v>275159.1058</v>
      </c>
      <c r="E227" s="767">
        <v>42484.909</v>
      </c>
      <c r="F227" s="767">
        <v>271110.67290999996</v>
      </c>
      <c r="G227" s="767">
        <v>83132.24153</v>
      </c>
      <c r="H227" s="767">
        <v>237084.12077</v>
      </c>
      <c r="I227" s="811" t="s">
        <v>1166</v>
      </c>
    </row>
    <row r="228" spans="1:9" s="557" customFormat="1" ht="12.75">
      <c r="A228" s="1026"/>
      <c r="B228" s="522">
        <v>41</v>
      </c>
      <c r="C228" s="522" t="s">
        <v>407</v>
      </c>
      <c r="D228" s="767">
        <v>2076.39476</v>
      </c>
      <c r="E228" s="767">
        <v>1339.49</v>
      </c>
      <c r="F228" s="767">
        <v>396.09018</v>
      </c>
      <c r="G228" s="767">
        <v>984.056</v>
      </c>
      <c r="H228" s="767">
        <v>4681.8875800000005</v>
      </c>
      <c r="I228" s="809">
        <v>55.013830637033514</v>
      </c>
    </row>
    <row r="229" spans="1:9" s="557" customFormat="1" ht="12.75">
      <c r="A229" s="1026"/>
      <c r="B229" s="522">
        <v>71</v>
      </c>
      <c r="C229" s="522" t="s">
        <v>437</v>
      </c>
      <c r="D229" s="767">
        <v>1024.9695</v>
      </c>
      <c r="E229" s="767">
        <v>487.725</v>
      </c>
      <c r="F229" s="767">
        <v>187.99</v>
      </c>
      <c r="G229" s="767">
        <v>0</v>
      </c>
      <c r="H229" s="767">
        <v>41.7365</v>
      </c>
      <c r="I229" s="809">
        <v>110.15316007996307</v>
      </c>
    </row>
    <row r="230" spans="1:9" s="557" customFormat="1" ht="12.75">
      <c r="A230" s="1026"/>
      <c r="B230" s="522">
        <v>21</v>
      </c>
      <c r="C230" s="522" t="s">
        <v>386</v>
      </c>
      <c r="D230" s="767">
        <v>793.61508</v>
      </c>
      <c r="E230" s="767">
        <v>1072.82863</v>
      </c>
      <c r="F230" s="767">
        <v>236.70087</v>
      </c>
      <c r="G230" s="767">
        <v>189.19757</v>
      </c>
      <c r="H230" s="767">
        <v>177.56068</v>
      </c>
      <c r="I230" s="809">
        <v>-26.025922704915132</v>
      </c>
    </row>
    <row r="231" spans="1:9" s="557" customFormat="1" ht="12.75">
      <c r="A231" s="1026"/>
      <c r="B231" s="522">
        <v>9</v>
      </c>
      <c r="C231" s="522" t="s">
        <v>374</v>
      </c>
      <c r="D231" s="767">
        <v>656.2710699999999</v>
      </c>
      <c r="E231" s="767">
        <v>246.86844</v>
      </c>
      <c r="F231" s="767">
        <v>248.26157</v>
      </c>
      <c r="G231" s="767">
        <v>337.44382999999993</v>
      </c>
      <c r="H231" s="767">
        <v>568.1061</v>
      </c>
      <c r="I231" s="809">
        <v>165.83838339157487</v>
      </c>
    </row>
    <row r="232" spans="1:9" s="557" customFormat="1" ht="12.75">
      <c r="A232" s="1026"/>
      <c r="B232" s="522">
        <v>70</v>
      </c>
      <c r="C232" s="522" t="s">
        <v>436</v>
      </c>
      <c r="D232" s="767">
        <v>446.05940000000004</v>
      </c>
      <c r="E232" s="767">
        <v>2.20123</v>
      </c>
      <c r="F232" s="767">
        <v>0</v>
      </c>
      <c r="G232" s="767">
        <v>0</v>
      </c>
      <c r="H232" s="767">
        <v>0</v>
      </c>
      <c r="I232" s="811" t="s">
        <v>1166</v>
      </c>
    </row>
    <row r="233" spans="1:9" s="557" customFormat="1" ht="12.75">
      <c r="A233" s="1026"/>
      <c r="B233" s="522">
        <v>3</v>
      </c>
      <c r="C233" s="522" t="s">
        <v>368</v>
      </c>
      <c r="D233" s="767">
        <v>235.92641</v>
      </c>
      <c r="E233" s="767">
        <v>82.43275</v>
      </c>
      <c r="F233" s="767">
        <v>170.72216000000003</v>
      </c>
      <c r="G233" s="767">
        <v>129.83603999999997</v>
      </c>
      <c r="H233" s="767">
        <v>93.25401</v>
      </c>
      <c r="I233" s="809">
        <v>186.20470626055786</v>
      </c>
    </row>
    <row r="234" spans="1:9" s="557" customFormat="1" ht="12.75">
      <c r="A234" s="1026"/>
      <c r="B234" s="522">
        <v>39</v>
      </c>
      <c r="C234" s="522" t="s">
        <v>405</v>
      </c>
      <c r="D234" s="767">
        <v>235.20403</v>
      </c>
      <c r="E234" s="767">
        <v>470.10735999999997</v>
      </c>
      <c r="F234" s="767">
        <v>437.48413</v>
      </c>
      <c r="G234" s="767">
        <v>250.02727999999996</v>
      </c>
      <c r="H234" s="767">
        <v>171.76969</v>
      </c>
      <c r="I234" s="809">
        <v>-49.968017943816065</v>
      </c>
    </row>
    <row r="235" spans="1:9" s="557" customFormat="1" ht="12.75">
      <c r="A235" s="1026"/>
      <c r="B235" s="522">
        <v>29</v>
      </c>
      <c r="C235" s="522" t="s">
        <v>394</v>
      </c>
      <c r="D235" s="767">
        <v>102.20522000000001</v>
      </c>
      <c r="E235" s="767">
        <v>66.02829</v>
      </c>
      <c r="F235" s="767">
        <v>94.69067999999999</v>
      </c>
      <c r="G235" s="767">
        <v>52.849149999999995</v>
      </c>
      <c r="H235" s="767">
        <v>46.62099</v>
      </c>
      <c r="I235" s="809">
        <v>54.790045297250636</v>
      </c>
    </row>
    <row r="236" spans="1:9" s="557" customFormat="1" ht="12.75">
      <c r="A236" s="1026"/>
      <c r="B236" s="522">
        <v>84</v>
      </c>
      <c r="C236" s="522" t="s">
        <v>895</v>
      </c>
      <c r="D236" s="767">
        <v>76.76507</v>
      </c>
      <c r="E236" s="767">
        <v>67.09823</v>
      </c>
      <c r="F236" s="767">
        <v>259.9622</v>
      </c>
      <c r="G236" s="767">
        <v>13.66036</v>
      </c>
      <c r="H236" s="767">
        <v>1.9469299999999998</v>
      </c>
      <c r="I236" s="809">
        <v>14.406997025107806</v>
      </c>
    </row>
    <row r="237" spans="1:9" s="557" customFormat="1" ht="12.75">
      <c r="A237" s="1026"/>
      <c r="B237" s="522"/>
      <c r="C237" s="522" t="s">
        <v>888</v>
      </c>
      <c r="D237" s="767">
        <v>286.67559000003337</v>
      </c>
      <c r="E237" s="767">
        <v>734.2040899999961</v>
      </c>
      <c r="F237" s="767">
        <v>1962.0932899999618</v>
      </c>
      <c r="G237" s="767">
        <v>15155.964030000016</v>
      </c>
      <c r="H237" s="767">
        <v>7215.230649999976</v>
      </c>
      <c r="I237" s="809">
        <v>-60.95423685258483</v>
      </c>
    </row>
    <row r="238" spans="1:9" s="557" customFormat="1" ht="15">
      <c r="A238" s="769" t="s">
        <v>1227</v>
      </c>
      <c r="B238" s="769"/>
      <c r="C238" s="769"/>
      <c r="D238" s="770">
        <v>281093.19193000003</v>
      </c>
      <c r="E238" s="770">
        <v>47053.89301999999</v>
      </c>
      <c r="F238" s="770">
        <v>275104.6679899999</v>
      </c>
      <c r="G238" s="770">
        <v>100245.27579000001</v>
      </c>
      <c r="H238" s="770">
        <v>250082.2339</v>
      </c>
      <c r="I238" s="810">
        <v>497.3856229292717</v>
      </c>
    </row>
    <row r="239" spans="1:9" s="557" customFormat="1" ht="12.75">
      <c r="A239" s="1026" t="s">
        <v>528</v>
      </c>
      <c r="B239" s="522">
        <v>27</v>
      </c>
      <c r="C239" s="522" t="s">
        <v>392</v>
      </c>
      <c r="D239" s="767">
        <v>183361.17401999995</v>
      </c>
      <c r="E239" s="767">
        <v>265877.40368000005</v>
      </c>
      <c r="F239" s="767">
        <v>193961.12693000003</v>
      </c>
      <c r="G239" s="767">
        <v>137168.32198999994</v>
      </c>
      <c r="H239" s="767">
        <v>328884.91677000007</v>
      </c>
      <c r="I239" s="809">
        <v>-31.035442846174888</v>
      </c>
    </row>
    <row r="240" spans="1:9" s="557" customFormat="1" ht="12.75">
      <c r="A240" s="1026"/>
      <c r="B240" s="522">
        <v>39</v>
      </c>
      <c r="C240" s="522" t="s">
        <v>405</v>
      </c>
      <c r="D240" s="767">
        <v>23150.235770000007</v>
      </c>
      <c r="E240" s="767">
        <v>26086.21264000002</v>
      </c>
      <c r="F240" s="767">
        <v>24043.997579999974</v>
      </c>
      <c r="G240" s="767">
        <v>17645.995809999997</v>
      </c>
      <c r="H240" s="767">
        <v>23914.480720000025</v>
      </c>
      <c r="I240" s="809">
        <v>-11.25489894036228</v>
      </c>
    </row>
    <row r="241" spans="1:9" s="557" customFormat="1" ht="12.75">
      <c r="A241" s="1026"/>
      <c r="B241" s="522">
        <v>70</v>
      </c>
      <c r="C241" s="522" t="s">
        <v>436</v>
      </c>
      <c r="D241" s="767">
        <v>11650.331890000007</v>
      </c>
      <c r="E241" s="767">
        <v>6340.022050000002</v>
      </c>
      <c r="F241" s="767">
        <v>2866.4341799999997</v>
      </c>
      <c r="G241" s="767">
        <v>4091.2860399999995</v>
      </c>
      <c r="H241" s="767">
        <v>788.1171600000001</v>
      </c>
      <c r="I241" s="809">
        <v>83.75853897858293</v>
      </c>
    </row>
    <row r="242" spans="1:9" s="557" customFormat="1" ht="12.75">
      <c r="A242" s="1026"/>
      <c r="B242" s="522">
        <v>15</v>
      </c>
      <c r="C242" s="522" t="s">
        <v>380</v>
      </c>
      <c r="D242" s="767">
        <v>10365.013700000001</v>
      </c>
      <c r="E242" s="767">
        <v>10795.91695</v>
      </c>
      <c r="F242" s="767">
        <v>5622.349710000001</v>
      </c>
      <c r="G242" s="767">
        <v>3325.415110000001</v>
      </c>
      <c r="H242" s="767">
        <v>4856.04953</v>
      </c>
      <c r="I242" s="809">
        <v>-3.9913538793941847</v>
      </c>
    </row>
    <row r="243" spans="1:9" s="557" customFormat="1" ht="12.75">
      <c r="A243" s="1026"/>
      <c r="B243" s="522">
        <v>33</v>
      </c>
      <c r="C243" s="522" t="s">
        <v>398</v>
      </c>
      <c r="D243" s="767">
        <v>7767.327009999985</v>
      </c>
      <c r="E243" s="767">
        <v>7707.569909999998</v>
      </c>
      <c r="F243" s="767">
        <v>5668.912500000008</v>
      </c>
      <c r="G243" s="767">
        <v>4788.55910999999</v>
      </c>
      <c r="H243" s="767">
        <v>4843.274750000016</v>
      </c>
      <c r="I243" s="809">
        <v>0.7753040283482435</v>
      </c>
    </row>
    <row r="244" spans="1:9" s="557" customFormat="1" ht="12.75">
      <c r="A244" s="1026"/>
      <c r="B244" s="522">
        <v>29</v>
      </c>
      <c r="C244" s="522" t="s">
        <v>394</v>
      </c>
      <c r="D244" s="767">
        <v>5814.5264799999995</v>
      </c>
      <c r="E244" s="767">
        <v>2588.74655</v>
      </c>
      <c r="F244" s="767">
        <v>1499.8770799999998</v>
      </c>
      <c r="G244" s="767">
        <v>551.61959</v>
      </c>
      <c r="H244" s="767">
        <v>2609.71897</v>
      </c>
      <c r="I244" s="809">
        <v>124.60779252414649</v>
      </c>
    </row>
    <row r="245" spans="1:9" s="557" customFormat="1" ht="12.75">
      <c r="A245" s="1026"/>
      <c r="B245" s="522">
        <v>21</v>
      </c>
      <c r="C245" s="522" t="s">
        <v>386</v>
      </c>
      <c r="D245" s="767">
        <v>5133.10168</v>
      </c>
      <c r="E245" s="767">
        <v>3401.817109999999</v>
      </c>
      <c r="F245" s="767">
        <v>2592.5444799999996</v>
      </c>
      <c r="G245" s="767">
        <v>2373.39597</v>
      </c>
      <c r="H245" s="767">
        <v>2907.7644299999984</v>
      </c>
      <c r="I245" s="809">
        <v>50.8929349820338</v>
      </c>
    </row>
    <row r="246" spans="1:9" s="557" customFormat="1" ht="12.75">
      <c r="A246" s="1026"/>
      <c r="B246" s="522">
        <v>17</v>
      </c>
      <c r="C246" s="522" t="s">
        <v>382</v>
      </c>
      <c r="D246" s="767">
        <v>4677.18533</v>
      </c>
      <c r="E246" s="767">
        <v>6128.646339999998</v>
      </c>
      <c r="F246" s="767">
        <v>5169.20265</v>
      </c>
      <c r="G246" s="767">
        <v>6378.928989999999</v>
      </c>
      <c r="H246" s="767">
        <v>6119.169910000009</v>
      </c>
      <c r="I246" s="809">
        <v>-23.683223496299814</v>
      </c>
    </row>
    <row r="247" spans="1:9" s="557" customFormat="1" ht="12.75">
      <c r="A247" s="1026"/>
      <c r="B247" s="522">
        <v>30</v>
      </c>
      <c r="C247" s="522" t="s">
        <v>395</v>
      </c>
      <c r="D247" s="767">
        <v>3923.5352799999987</v>
      </c>
      <c r="E247" s="767">
        <v>3650.887290000001</v>
      </c>
      <c r="F247" s="767">
        <v>3102.0448799999976</v>
      </c>
      <c r="G247" s="767">
        <v>2630.030529999998</v>
      </c>
      <c r="H247" s="767">
        <v>2836.6941699999984</v>
      </c>
      <c r="I247" s="809">
        <v>7.467992527372642</v>
      </c>
    </row>
    <row r="248" spans="1:9" s="557" customFormat="1" ht="12.75">
      <c r="A248" s="1026"/>
      <c r="B248" s="522">
        <v>31</v>
      </c>
      <c r="C248" s="522" t="s">
        <v>396</v>
      </c>
      <c r="D248" s="767">
        <v>3132.18825</v>
      </c>
      <c r="E248" s="767">
        <v>3241.5598900000005</v>
      </c>
      <c r="F248" s="767">
        <v>2626.24933</v>
      </c>
      <c r="G248" s="767">
        <v>3421.0761500000003</v>
      </c>
      <c r="H248" s="767">
        <v>2158.77869</v>
      </c>
      <c r="I248" s="809">
        <v>-3.374043476333867</v>
      </c>
    </row>
    <row r="249" spans="1:9" s="557" customFormat="1" ht="12.75">
      <c r="A249" s="1026"/>
      <c r="B249" s="522"/>
      <c r="C249" s="522" t="s">
        <v>888</v>
      </c>
      <c r="D249" s="767">
        <v>35111.16582000011</v>
      </c>
      <c r="E249" s="767">
        <v>40072.775409999966</v>
      </c>
      <c r="F249" s="767">
        <v>41475.18618000007</v>
      </c>
      <c r="G249" s="767">
        <v>35569.188039999935</v>
      </c>
      <c r="H249" s="767">
        <v>43878.59523000014</v>
      </c>
      <c r="I249" s="809">
        <v>-12.381497261509141</v>
      </c>
    </row>
    <row r="250" spans="1:9" s="557" customFormat="1" ht="15">
      <c r="A250" s="769" t="s">
        <v>1229</v>
      </c>
      <c r="B250" s="769"/>
      <c r="C250" s="769"/>
      <c r="D250" s="770">
        <v>294085.7852300001</v>
      </c>
      <c r="E250" s="770">
        <v>375891.5578200001</v>
      </c>
      <c r="F250" s="770">
        <v>288627.9255000001</v>
      </c>
      <c r="G250" s="770">
        <v>217943.8173299999</v>
      </c>
      <c r="H250" s="770">
        <v>423797.5603300003</v>
      </c>
      <c r="I250" s="810">
        <v>-21.763131118037403</v>
      </c>
    </row>
    <row r="251" spans="1:9" s="557" customFormat="1" ht="12.75">
      <c r="A251" s="1026" t="s">
        <v>490</v>
      </c>
      <c r="B251" s="522">
        <v>27</v>
      </c>
      <c r="C251" s="522" t="s">
        <v>392</v>
      </c>
      <c r="D251" s="767">
        <v>57269.492710000064</v>
      </c>
      <c r="E251" s="767">
        <v>45180.06647000001</v>
      </c>
      <c r="F251" s="767">
        <v>49249.97650000002</v>
      </c>
      <c r="G251" s="767">
        <v>31216.198760000014</v>
      </c>
      <c r="H251" s="767">
        <v>32974.05048000001</v>
      </c>
      <c r="I251" s="809">
        <v>26.758318844058238</v>
      </c>
    </row>
    <row r="252" spans="1:9" s="557" customFormat="1" ht="12.75">
      <c r="A252" s="1026"/>
      <c r="B252" s="522">
        <v>39</v>
      </c>
      <c r="C252" s="522" t="s">
        <v>405</v>
      </c>
      <c r="D252" s="767">
        <v>35085.59473000004</v>
      </c>
      <c r="E252" s="767">
        <v>42446.48476</v>
      </c>
      <c r="F252" s="767">
        <v>24112.110780000003</v>
      </c>
      <c r="G252" s="767">
        <v>20936.693120000033</v>
      </c>
      <c r="H252" s="767">
        <v>34487.74662000003</v>
      </c>
      <c r="I252" s="809">
        <v>-17.341577451277164</v>
      </c>
    </row>
    <row r="253" spans="1:9" s="557" customFormat="1" ht="12.75">
      <c r="A253" s="1026"/>
      <c r="B253" s="522">
        <v>33</v>
      </c>
      <c r="C253" s="522" t="s">
        <v>398</v>
      </c>
      <c r="D253" s="767">
        <v>26162.71208000001</v>
      </c>
      <c r="E253" s="767">
        <v>31670.213050000053</v>
      </c>
      <c r="F253" s="767">
        <v>15287.831760000056</v>
      </c>
      <c r="G253" s="767">
        <v>18869.87472000002</v>
      </c>
      <c r="H253" s="767">
        <v>13494.070110000013</v>
      </c>
      <c r="I253" s="809">
        <v>-17.390160783904278</v>
      </c>
    </row>
    <row r="254" spans="1:9" s="557" customFormat="1" ht="12.75">
      <c r="A254" s="1026"/>
      <c r="B254" s="522">
        <v>87</v>
      </c>
      <c r="C254" s="522" t="s">
        <v>1484</v>
      </c>
      <c r="D254" s="767">
        <v>24855.292350000007</v>
      </c>
      <c r="E254" s="767">
        <v>481.5678999999999</v>
      </c>
      <c r="F254" s="767">
        <v>622.4029499999999</v>
      </c>
      <c r="G254" s="767">
        <v>376.73713</v>
      </c>
      <c r="H254" s="767">
        <v>1047.2512000000002</v>
      </c>
      <c r="I254" s="811" t="s">
        <v>1166</v>
      </c>
    </row>
    <row r="255" spans="1:9" s="557" customFormat="1" ht="12.75">
      <c r="A255" s="1026"/>
      <c r="B255" s="522">
        <v>15</v>
      </c>
      <c r="C255" s="522" t="s">
        <v>380</v>
      </c>
      <c r="D255" s="767">
        <v>24186.722470000004</v>
      </c>
      <c r="E255" s="767">
        <v>14404.70392</v>
      </c>
      <c r="F255" s="767">
        <v>31225.459529999986</v>
      </c>
      <c r="G255" s="767">
        <v>27304.282300000006</v>
      </c>
      <c r="H255" s="767">
        <v>14430.487580000003</v>
      </c>
      <c r="I255" s="809">
        <v>67.9085013085087</v>
      </c>
    </row>
    <row r="256" spans="1:9" s="557" customFormat="1" ht="12.75">
      <c r="A256" s="1026"/>
      <c r="B256" s="522">
        <v>62</v>
      </c>
      <c r="C256" s="522" t="s">
        <v>428</v>
      </c>
      <c r="D256" s="767">
        <v>18808.721249999984</v>
      </c>
      <c r="E256" s="767">
        <v>20407.485709999983</v>
      </c>
      <c r="F256" s="767">
        <v>16231.142370000003</v>
      </c>
      <c r="G256" s="767">
        <v>16564.530639999997</v>
      </c>
      <c r="H256" s="767">
        <v>22702.452010000063</v>
      </c>
      <c r="I256" s="809">
        <v>-7.834205951282764</v>
      </c>
    </row>
    <row r="257" spans="1:9" s="557" customFormat="1" ht="12.75">
      <c r="A257" s="1026"/>
      <c r="B257" s="522">
        <v>17</v>
      </c>
      <c r="C257" s="522" t="s">
        <v>382</v>
      </c>
      <c r="D257" s="767">
        <v>14055.815689999994</v>
      </c>
      <c r="E257" s="767">
        <v>1337.29963</v>
      </c>
      <c r="F257" s="767">
        <v>31843.62038999999</v>
      </c>
      <c r="G257" s="767">
        <v>787.86898</v>
      </c>
      <c r="H257" s="767">
        <v>808.6218900000001</v>
      </c>
      <c r="I257" s="811" t="s">
        <v>1166</v>
      </c>
    </row>
    <row r="258" spans="1:9" s="557" customFormat="1" ht="12.75">
      <c r="A258" s="1026"/>
      <c r="B258" s="522">
        <v>61</v>
      </c>
      <c r="C258" s="522" t="s">
        <v>427</v>
      </c>
      <c r="D258" s="767">
        <v>13794.566999999994</v>
      </c>
      <c r="E258" s="767">
        <v>13999.551860000018</v>
      </c>
      <c r="F258" s="767">
        <v>10927.975929999997</v>
      </c>
      <c r="G258" s="767">
        <v>11467.391620000011</v>
      </c>
      <c r="H258" s="767">
        <v>20004.196810000016</v>
      </c>
      <c r="I258" s="809">
        <v>-1.4642244412531062</v>
      </c>
    </row>
    <row r="259" spans="1:9" s="557" customFormat="1" ht="12.75">
      <c r="A259" s="1026"/>
      <c r="B259" s="522">
        <v>30</v>
      </c>
      <c r="C259" s="522" t="s">
        <v>395</v>
      </c>
      <c r="D259" s="767">
        <v>13753.156420000005</v>
      </c>
      <c r="E259" s="767">
        <v>15145.442030000006</v>
      </c>
      <c r="F259" s="767">
        <v>13525.174619999983</v>
      </c>
      <c r="G259" s="767">
        <v>8420.105210000002</v>
      </c>
      <c r="H259" s="767">
        <v>7648.62898</v>
      </c>
      <c r="I259" s="809">
        <v>-9.192769727302572</v>
      </c>
    </row>
    <row r="260" spans="1:9" s="557" customFormat="1" ht="12.75">
      <c r="A260" s="1026"/>
      <c r="B260" s="522">
        <v>40</v>
      </c>
      <c r="C260" s="522" t="s">
        <v>406</v>
      </c>
      <c r="D260" s="767">
        <v>11714.633280000002</v>
      </c>
      <c r="E260" s="767">
        <v>7521.355169999999</v>
      </c>
      <c r="F260" s="767">
        <v>4380.98201</v>
      </c>
      <c r="G260" s="767">
        <v>5511.873140000001</v>
      </c>
      <c r="H260" s="767">
        <v>10961.649449999999</v>
      </c>
      <c r="I260" s="809">
        <v>55.75163006163427</v>
      </c>
    </row>
    <row r="261" spans="1:9" s="557" customFormat="1" ht="12.75">
      <c r="A261" s="1026"/>
      <c r="B261" s="522"/>
      <c r="C261" s="522" t="s">
        <v>888</v>
      </c>
      <c r="D261" s="767">
        <v>131608.21099000005</v>
      </c>
      <c r="E261" s="767">
        <v>150478.24520000018</v>
      </c>
      <c r="F261" s="767">
        <v>114833.92328000003</v>
      </c>
      <c r="G261" s="767">
        <v>114860.84341000006</v>
      </c>
      <c r="H261" s="767">
        <v>130416.96380000007</v>
      </c>
      <c r="I261" s="809">
        <v>-12.540041376027494</v>
      </c>
    </row>
    <row r="262" spans="1:9" s="557" customFormat="1" ht="15">
      <c r="A262" s="769" t="s">
        <v>1230</v>
      </c>
      <c r="B262" s="769"/>
      <c r="C262" s="769"/>
      <c r="D262" s="770">
        <v>371294.9189700002</v>
      </c>
      <c r="E262" s="770">
        <v>343072.41570000025</v>
      </c>
      <c r="F262" s="770">
        <v>312240.6001200001</v>
      </c>
      <c r="G262" s="770">
        <v>256316.39903000012</v>
      </c>
      <c r="H262" s="770">
        <v>288976.1189300002</v>
      </c>
      <c r="I262" s="810">
        <v>8.226398270002303</v>
      </c>
    </row>
    <row r="263" spans="1:9" s="557" customFormat="1" ht="12.75">
      <c r="A263" s="1026" t="s">
        <v>513</v>
      </c>
      <c r="B263" s="522">
        <v>27</v>
      </c>
      <c r="C263" s="522" t="s">
        <v>392</v>
      </c>
      <c r="D263" s="767">
        <v>81373.47133</v>
      </c>
      <c r="E263" s="767">
        <v>96560.77484999999</v>
      </c>
      <c r="F263" s="767">
        <v>80645.04807</v>
      </c>
      <c r="G263" s="767">
        <v>87021.75289000002</v>
      </c>
      <c r="H263" s="767">
        <v>86169.79309</v>
      </c>
      <c r="I263" s="809">
        <v>-15.728232860177787</v>
      </c>
    </row>
    <row r="264" spans="1:9" s="557" customFormat="1" ht="12.75">
      <c r="A264" s="1026"/>
      <c r="B264" s="522">
        <v>8</v>
      </c>
      <c r="C264" s="522" t="s">
        <v>373</v>
      </c>
      <c r="D264" s="767">
        <v>43185.216519999994</v>
      </c>
      <c r="E264" s="767">
        <v>42127.518509999965</v>
      </c>
      <c r="F264" s="767">
        <v>28247.121660000015</v>
      </c>
      <c r="G264" s="767">
        <v>33486.679110000005</v>
      </c>
      <c r="H264" s="767">
        <v>20468.072020000007</v>
      </c>
      <c r="I264" s="809">
        <v>2.5107057035627665</v>
      </c>
    </row>
    <row r="265" spans="1:9" s="557" customFormat="1" ht="12.75">
      <c r="A265" s="1026"/>
      <c r="B265" s="522">
        <v>32</v>
      </c>
      <c r="C265" s="522" t="s">
        <v>397</v>
      </c>
      <c r="D265" s="767">
        <v>40269.0753</v>
      </c>
      <c r="E265" s="767">
        <v>39070.42656</v>
      </c>
      <c r="F265" s="767">
        <v>23335.770079999995</v>
      </c>
      <c r="G265" s="767">
        <v>24.158199999999997</v>
      </c>
      <c r="H265" s="767">
        <v>7.92922</v>
      </c>
      <c r="I265" s="809">
        <v>3.067918232628574</v>
      </c>
    </row>
    <row r="266" spans="1:9" s="557" customFormat="1" ht="12.75">
      <c r="A266" s="1026"/>
      <c r="B266" s="522">
        <v>72</v>
      </c>
      <c r="C266" s="522" t="s">
        <v>438</v>
      </c>
      <c r="D266" s="767">
        <v>23464.282640000005</v>
      </c>
      <c r="E266" s="767">
        <v>42338.427619999995</v>
      </c>
      <c r="F266" s="767">
        <v>102154.77252000003</v>
      </c>
      <c r="G266" s="767">
        <v>33894.32326</v>
      </c>
      <c r="H266" s="767">
        <v>58453.09672999999</v>
      </c>
      <c r="I266" s="809">
        <v>-44.57922988874567</v>
      </c>
    </row>
    <row r="267" spans="1:9" s="557" customFormat="1" ht="12.75">
      <c r="A267" s="1026"/>
      <c r="B267" s="522">
        <v>41</v>
      </c>
      <c r="C267" s="522" t="s">
        <v>407</v>
      </c>
      <c r="D267" s="767">
        <v>19286.479349999994</v>
      </c>
      <c r="E267" s="767">
        <v>20707.293610000004</v>
      </c>
      <c r="F267" s="767">
        <v>20141.142600000003</v>
      </c>
      <c r="G267" s="767">
        <v>7942.988109999999</v>
      </c>
      <c r="H267" s="767">
        <v>14694.696940000002</v>
      </c>
      <c r="I267" s="809">
        <v>-6.861419395308461</v>
      </c>
    </row>
    <row r="268" spans="1:9" s="557" customFormat="1" ht="12.75">
      <c r="A268" s="1026"/>
      <c r="B268" s="522">
        <v>9</v>
      </c>
      <c r="C268" s="522" t="s">
        <v>374</v>
      </c>
      <c r="D268" s="767">
        <v>18919.27436</v>
      </c>
      <c r="E268" s="767">
        <v>33755.45418999999</v>
      </c>
      <c r="F268" s="767">
        <v>12193.601359999995</v>
      </c>
      <c r="G268" s="767">
        <v>25918.226799999997</v>
      </c>
      <c r="H268" s="767">
        <v>46242.46790999994</v>
      </c>
      <c r="I268" s="809">
        <v>-43.95194846584286</v>
      </c>
    </row>
    <row r="269" spans="1:9" s="557" customFormat="1" ht="12.75">
      <c r="A269" s="1026"/>
      <c r="B269" s="522">
        <v>16</v>
      </c>
      <c r="C269" s="522" t="s">
        <v>381</v>
      </c>
      <c r="D269" s="767">
        <v>7358.445</v>
      </c>
      <c r="E269" s="767">
        <v>4230</v>
      </c>
      <c r="F269" s="767">
        <v>719.9424</v>
      </c>
      <c r="G269" s="767">
        <v>3981.55645</v>
      </c>
      <c r="H269" s="767">
        <v>13787.646899999998</v>
      </c>
      <c r="I269" s="809">
        <v>73.95851063829787</v>
      </c>
    </row>
    <row r="270" spans="1:9" s="557" customFormat="1" ht="12.75">
      <c r="A270" s="1026"/>
      <c r="B270" s="522">
        <v>62</v>
      </c>
      <c r="C270" s="522" t="s">
        <v>428</v>
      </c>
      <c r="D270" s="767">
        <v>1939.2500299999997</v>
      </c>
      <c r="E270" s="767">
        <v>2009.4603100000002</v>
      </c>
      <c r="F270" s="767">
        <v>1733.9056199999995</v>
      </c>
      <c r="G270" s="767">
        <v>1308.8432700000003</v>
      </c>
      <c r="H270" s="767">
        <v>1484.0384099999999</v>
      </c>
      <c r="I270" s="809">
        <v>-3.493986900393194</v>
      </c>
    </row>
    <row r="271" spans="1:9" s="557" customFormat="1" ht="12.75">
      <c r="A271" s="1026"/>
      <c r="B271" s="522">
        <v>71</v>
      </c>
      <c r="C271" s="522" t="s">
        <v>437</v>
      </c>
      <c r="D271" s="767">
        <v>1785.1107</v>
      </c>
      <c r="E271" s="767">
        <v>3724.9590599999997</v>
      </c>
      <c r="F271" s="767">
        <v>2603.0738</v>
      </c>
      <c r="G271" s="767">
        <v>5208.22947</v>
      </c>
      <c r="H271" s="767">
        <v>4901.37517</v>
      </c>
      <c r="I271" s="809">
        <v>-52.07703839837639</v>
      </c>
    </row>
    <row r="272" spans="1:9" s="557" customFormat="1" ht="12.75">
      <c r="A272" s="1026"/>
      <c r="B272" s="522">
        <v>39</v>
      </c>
      <c r="C272" s="522" t="s">
        <v>405</v>
      </c>
      <c r="D272" s="767">
        <v>1223.8216300000001</v>
      </c>
      <c r="E272" s="767">
        <v>7567.852099999997</v>
      </c>
      <c r="F272" s="767">
        <v>3632.72891</v>
      </c>
      <c r="G272" s="767">
        <v>4526.5923900000025</v>
      </c>
      <c r="H272" s="767">
        <v>6233.35588</v>
      </c>
      <c r="I272" s="809">
        <v>-83.82867934218746</v>
      </c>
    </row>
    <row r="273" spans="1:9" s="557" customFormat="1" ht="12.75">
      <c r="A273" s="1026"/>
      <c r="B273" s="522"/>
      <c r="C273" s="522" t="s">
        <v>888</v>
      </c>
      <c r="D273" s="767">
        <v>5845.107170000017</v>
      </c>
      <c r="E273" s="767">
        <v>25595.517399999975</v>
      </c>
      <c r="F273" s="767">
        <v>6448.529950000047</v>
      </c>
      <c r="G273" s="767">
        <v>4638.120569999904</v>
      </c>
      <c r="H273" s="767">
        <v>9510.334789999992</v>
      </c>
      <c r="I273" s="809">
        <v>-77.163551419359</v>
      </c>
    </row>
    <row r="274" spans="1:9" s="557" customFormat="1" ht="15">
      <c r="A274" s="769" t="s">
        <v>1231</v>
      </c>
      <c r="B274" s="769"/>
      <c r="C274" s="769"/>
      <c r="D274" s="770">
        <v>244649.53403</v>
      </c>
      <c r="E274" s="770">
        <v>317687.68421</v>
      </c>
      <c r="F274" s="770">
        <v>281855.6369700001</v>
      </c>
      <c r="G274" s="770">
        <v>207951.47051999992</v>
      </c>
      <c r="H274" s="770">
        <v>261952.8070599999</v>
      </c>
      <c r="I274" s="810">
        <v>-22.99055135285629</v>
      </c>
    </row>
    <row r="275" spans="1:9" s="557" customFormat="1" ht="12.75">
      <c r="A275" s="1026" t="s">
        <v>896</v>
      </c>
      <c r="B275" s="522">
        <v>27</v>
      </c>
      <c r="C275" s="522" t="s">
        <v>392</v>
      </c>
      <c r="D275" s="767">
        <v>176963.08648</v>
      </c>
      <c r="E275" s="767">
        <v>268028.05973</v>
      </c>
      <c r="F275" s="767">
        <v>454989.11467000004</v>
      </c>
      <c r="G275" s="767">
        <v>60630.663830000005</v>
      </c>
      <c r="H275" s="767">
        <v>97.89264</v>
      </c>
      <c r="I275" s="809">
        <v>-33.97591033630395</v>
      </c>
    </row>
    <row r="276" spans="1:9" s="557" customFormat="1" ht="12.75">
      <c r="A276" s="1026"/>
      <c r="B276" s="522">
        <v>44</v>
      </c>
      <c r="C276" s="522" t="s">
        <v>410</v>
      </c>
      <c r="D276" s="767">
        <v>3368.6724899999967</v>
      </c>
      <c r="E276" s="767">
        <v>1552.0532000000003</v>
      </c>
      <c r="F276" s="767">
        <v>1164.9150100000002</v>
      </c>
      <c r="G276" s="767">
        <v>1348.1007599999996</v>
      </c>
      <c r="H276" s="767">
        <v>628.5971400000001</v>
      </c>
      <c r="I276" s="809">
        <v>117.04619983387144</v>
      </c>
    </row>
    <row r="277" spans="1:9" s="557" customFormat="1" ht="12.75">
      <c r="A277" s="1026"/>
      <c r="B277" s="522">
        <v>71</v>
      </c>
      <c r="C277" s="522" t="s">
        <v>437</v>
      </c>
      <c r="D277" s="767">
        <v>2492.9652</v>
      </c>
      <c r="E277" s="767">
        <v>153.8322</v>
      </c>
      <c r="F277" s="767">
        <v>777.646</v>
      </c>
      <c r="G277" s="767">
        <v>9</v>
      </c>
      <c r="H277" s="767">
        <v>293.054</v>
      </c>
      <c r="I277" s="811" t="s">
        <v>1166</v>
      </c>
    </row>
    <row r="278" spans="1:9" s="557" customFormat="1" ht="12.75">
      <c r="A278" s="1026"/>
      <c r="B278" s="522">
        <v>35</v>
      </c>
      <c r="C278" s="522" t="s">
        <v>400</v>
      </c>
      <c r="D278" s="767">
        <v>1037.8475</v>
      </c>
      <c r="E278" s="767">
        <v>1460.381</v>
      </c>
      <c r="F278" s="767">
        <v>207.44</v>
      </c>
      <c r="G278" s="767">
        <v>83.6346</v>
      </c>
      <c r="H278" s="767">
        <v>1095.212</v>
      </c>
      <c r="I278" s="809">
        <v>-28.933100334775652</v>
      </c>
    </row>
    <row r="279" spans="1:9" s="557" customFormat="1" ht="12.75">
      <c r="A279" s="1026"/>
      <c r="B279" s="522">
        <v>76</v>
      </c>
      <c r="C279" s="522" t="s">
        <v>442</v>
      </c>
      <c r="D279" s="767">
        <v>687.9095399999999</v>
      </c>
      <c r="E279" s="767">
        <v>397.42042</v>
      </c>
      <c r="F279" s="767">
        <v>369.74739</v>
      </c>
      <c r="G279" s="767">
        <v>245.93147000000002</v>
      </c>
      <c r="H279" s="767">
        <v>174.62594</v>
      </c>
      <c r="I279" s="809">
        <v>73.09365734151253</v>
      </c>
    </row>
    <row r="280" spans="1:9" s="557" customFormat="1" ht="12.75">
      <c r="A280" s="1026"/>
      <c r="B280" s="522">
        <v>72</v>
      </c>
      <c r="C280" s="522" t="s">
        <v>438</v>
      </c>
      <c r="D280" s="767">
        <v>614.58998</v>
      </c>
      <c r="E280" s="767">
        <v>2818.03026</v>
      </c>
      <c r="F280" s="767">
        <v>2350.1227999999996</v>
      </c>
      <c r="G280" s="767">
        <v>83.94653</v>
      </c>
      <c r="H280" s="767">
        <v>6821.041219999999</v>
      </c>
      <c r="I280" s="809">
        <v>-78.19079558074013</v>
      </c>
    </row>
    <row r="281" spans="1:9" s="557" customFormat="1" ht="12.75">
      <c r="A281" s="1026"/>
      <c r="B281" s="522">
        <v>17</v>
      </c>
      <c r="C281" s="522" t="s">
        <v>382</v>
      </c>
      <c r="D281" s="767">
        <v>542.62775</v>
      </c>
      <c r="E281" s="767">
        <v>0</v>
      </c>
      <c r="F281" s="767">
        <v>2833.38471</v>
      </c>
      <c r="G281" s="767">
        <v>0</v>
      </c>
      <c r="H281" s="767">
        <v>0</v>
      </c>
      <c r="I281" s="811" t="s">
        <v>1167</v>
      </c>
    </row>
    <row r="282" spans="1:9" s="557" customFormat="1" ht="12.75">
      <c r="A282" s="1026"/>
      <c r="B282" s="522">
        <v>74</v>
      </c>
      <c r="C282" s="522" t="s">
        <v>440</v>
      </c>
      <c r="D282" s="767">
        <v>313.70439999999996</v>
      </c>
      <c r="E282" s="767">
        <v>82.29565</v>
      </c>
      <c r="F282" s="767">
        <v>965.32056</v>
      </c>
      <c r="G282" s="767">
        <v>141.67175</v>
      </c>
      <c r="H282" s="767">
        <v>556.4368099999999</v>
      </c>
      <c r="I282" s="809">
        <v>281.19195850570475</v>
      </c>
    </row>
    <row r="283" spans="1:9" s="557" customFormat="1" ht="12.75">
      <c r="A283" s="1026"/>
      <c r="B283" s="522">
        <v>41</v>
      </c>
      <c r="C283" s="522" t="s">
        <v>407</v>
      </c>
      <c r="D283" s="767">
        <v>196.81978</v>
      </c>
      <c r="E283" s="767">
        <v>63.636449999999996</v>
      </c>
      <c r="F283" s="767">
        <v>288.1589</v>
      </c>
      <c r="G283" s="767">
        <v>0</v>
      </c>
      <c r="H283" s="767">
        <v>1.54753</v>
      </c>
      <c r="I283" s="809">
        <v>209.28780596654906</v>
      </c>
    </row>
    <row r="284" spans="1:9" s="557" customFormat="1" ht="12.75">
      <c r="A284" s="1026"/>
      <c r="B284" s="522">
        <v>39</v>
      </c>
      <c r="C284" s="522" t="s">
        <v>405</v>
      </c>
      <c r="D284" s="767">
        <v>187.99591999999998</v>
      </c>
      <c r="E284" s="767">
        <v>49.82496</v>
      </c>
      <c r="F284" s="767">
        <v>16.73</v>
      </c>
      <c r="G284" s="767">
        <v>6077.223069999999</v>
      </c>
      <c r="H284" s="767">
        <v>0.67512</v>
      </c>
      <c r="I284" s="809">
        <v>277.31273642768605</v>
      </c>
    </row>
    <row r="285" spans="1:9" s="557" customFormat="1" ht="12.75">
      <c r="A285" s="1026"/>
      <c r="B285" s="522"/>
      <c r="C285" s="522" t="s">
        <v>888</v>
      </c>
      <c r="D285" s="767">
        <v>1152.2684600000382</v>
      </c>
      <c r="E285" s="767">
        <v>2430.751120000005</v>
      </c>
      <c r="F285" s="767">
        <v>2606.087519999981</v>
      </c>
      <c r="G285" s="767">
        <v>905.4245800000131</v>
      </c>
      <c r="H285" s="767">
        <v>1280.195290000001</v>
      </c>
      <c r="I285" s="809">
        <v>-52.59619750787008</v>
      </c>
    </row>
    <row r="286" spans="1:9" s="557" customFormat="1" ht="15">
      <c r="A286" s="769" t="s">
        <v>1232</v>
      </c>
      <c r="B286" s="769"/>
      <c r="C286" s="769"/>
      <c r="D286" s="770">
        <v>187558.4875</v>
      </c>
      <c r="E286" s="770">
        <v>277036.28498999996</v>
      </c>
      <c r="F286" s="770">
        <v>466568.6675599999</v>
      </c>
      <c r="G286" s="770">
        <v>69525.59659000002</v>
      </c>
      <c r="H286" s="770">
        <v>10949.277689999999</v>
      </c>
      <c r="I286" s="810">
        <v>-32.29822313464455</v>
      </c>
    </row>
    <row r="287" spans="1:9" s="697" customFormat="1" ht="12.75">
      <c r="A287" s="696" t="s">
        <v>531</v>
      </c>
      <c r="C287" s="701"/>
      <c r="D287" s="568"/>
      <c r="E287" s="568"/>
      <c r="F287" s="568"/>
      <c r="G287" s="568"/>
      <c r="H287" s="568"/>
      <c r="I287" s="564"/>
    </row>
    <row r="288" spans="1:9" s="697" customFormat="1" ht="12.75">
      <c r="A288" s="698" t="s">
        <v>1233</v>
      </c>
      <c r="C288" s="701"/>
      <c r="D288" s="568"/>
      <c r="E288" s="568"/>
      <c r="F288" s="568"/>
      <c r="G288" s="568"/>
      <c r="H288" s="568"/>
      <c r="I288" s="564"/>
    </row>
    <row r="289" spans="1:9" s="697" customFormat="1" ht="12.75">
      <c r="A289" s="699" t="s">
        <v>466</v>
      </c>
      <c r="C289" s="701"/>
      <c r="D289" s="568"/>
      <c r="E289" s="568"/>
      <c r="F289" s="568"/>
      <c r="G289" s="568"/>
      <c r="H289" s="568"/>
      <c r="I289" s="564"/>
    </row>
    <row r="290" spans="1:9" s="697" customFormat="1" ht="12.75">
      <c r="A290" s="700" t="s">
        <v>1146</v>
      </c>
      <c r="C290" s="701"/>
      <c r="D290" s="568"/>
      <c r="E290" s="568"/>
      <c r="F290" s="568"/>
      <c r="G290" s="568"/>
      <c r="H290" s="568"/>
      <c r="I290" s="564"/>
    </row>
  </sheetData>
  <sheetProtection/>
  <mergeCells count="29">
    <mergeCell ref="A227:A237"/>
    <mergeCell ref="A239:A249"/>
    <mergeCell ref="A251:A261"/>
    <mergeCell ref="A263:A273"/>
    <mergeCell ref="A275:A285"/>
    <mergeCell ref="A71:A81"/>
    <mergeCell ref="A215:A225"/>
    <mergeCell ref="A83:A93"/>
    <mergeCell ref="A95:A105"/>
    <mergeCell ref="A107:A117"/>
    <mergeCell ref="A119:A129"/>
    <mergeCell ref="A131:A141"/>
    <mergeCell ref="A143:A153"/>
    <mergeCell ref="A155:A165"/>
    <mergeCell ref="A167:A177"/>
    <mergeCell ref="A179:A189"/>
    <mergeCell ref="A191:A201"/>
    <mergeCell ref="A203:A213"/>
    <mergeCell ref="A11:A21"/>
    <mergeCell ref="A23:A33"/>
    <mergeCell ref="A35:A45"/>
    <mergeCell ref="A47:A57"/>
    <mergeCell ref="A59:A69"/>
    <mergeCell ref="F2:G4"/>
    <mergeCell ref="A6:I6"/>
    <mergeCell ref="A9:A10"/>
    <mergeCell ref="B9:B10"/>
    <mergeCell ref="C9:C10"/>
    <mergeCell ref="D9:H9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50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0.00390625" style="498" customWidth="1"/>
    <col min="2" max="2" width="84.8515625" style="498" customWidth="1"/>
    <col min="3" max="7" width="12.57421875" style="498" customWidth="1"/>
    <col min="8" max="8" width="12.421875" style="498" bestFit="1" customWidth="1"/>
    <col min="9" max="16384" width="11.421875" style="499" customWidth="1"/>
  </cols>
  <sheetData>
    <row r="1" spans="1:10" s="705" customFormat="1" ht="12.75">
      <c r="A1" s="701"/>
      <c r="B1" s="702"/>
      <c r="C1" s="703"/>
      <c r="D1" s="703"/>
      <c r="E1" s="703"/>
      <c r="F1" s="703"/>
      <c r="G1" s="703"/>
      <c r="H1" s="704"/>
      <c r="I1" s="560"/>
      <c r="J1" s="560"/>
    </row>
    <row r="2" spans="1:10" s="705" customFormat="1" ht="12.75">
      <c r="A2" s="701"/>
      <c r="B2" s="702"/>
      <c r="C2" s="703"/>
      <c r="D2" s="703"/>
      <c r="E2" s="1027"/>
      <c r="F2" s="1027"/>
      <c r="G2" s="703"/>
      <c r="H2" s="704"/>
      <c r="I2" s="560"/>
      <c r="J2" s="560"/>
    </row>
    <row r="3" spans="1:10" s="705" customFormat="1" ht="12.75">
      <c r="A3" s="701"/>
      <c r="B3" s="702"/>
      <c r="C3" s="703"/>
      <c r="D3" s="703"/>
      <c r="E3" s="1027"/>
      <c r="F3" s="1027"/>
      <c r="G3" s="703"/>
      <c r="H3" s="704"/>
      <c r="I3" s="560"/>
      <c r="J3" s="560"/>
    </row>
    <row r="4" spans="1:10" s="705" customFormat="1" ht="12.75">
      <c r="A4" s="701"/>
      <c r="B4" s="702"/>
      <c r="C4" s="703"/>
      <c r="D4" s="703"/>
      <c r="E4" s="1027"/>
      <c r="F4" s="1027"/>
      <c r="G4" s="703"/>
      <c r="H4" s="704"/>
      <c r="I4" s="560"/>
      <c r="J4" s="560"/>
    </row>
    <row r="5" spans="1:10" s="705" customFormat="1" ht="4.5" customHeight="1">
      <c r="A5" s="701"/>
      <c r="B5" s="702"/>
      <c r="C5" s="703"/>
      <c r="D5" s="703"/>
      <c r="E5" s="703"/>
      <c r="F5" s="703"/>
      <c r="G5" s="703"/>
      <c r="H5" s="704"/>
      <c r="I5" s="560"/>
      <c r="J5" s="560"/>
    </row>
    <row r="6" spans="1:10" s="705" customFormat="1" ht="15">
      <c r="A6" s="543" t="s">
        <v>842</v>
      </c>
      <c r="B6" s="707"/>
      <c r="C6" s="708"/>
      <c r="D6" s="708"/>
      <c r="E6" s="708"/>
      <c r="F6" s="708"/>
      <c r="G6" s="708"/>
      <c r="H6" s="709"/>
      <c r="I6" s="545"/>
      <c r="J6" s="546"/>
    </row>
    <row r="7" spans="1:10" s="705" customFormat="1" ht="15">
      <c r="A7" s="1020" t="s">
        <v>1234</v>
      </c>
      <c r="B7" s="1020"/>
      <c r="C7" s="1020"/>
      <c r="D7" s="1020"/>
      <c r="E7" s="1020"/>
      <c r="F7" s="1020"/>
      <c r="G7" s="1020"/>
      <c r="H7" s="1020"/>
      <c r="I7" s="1020"/>
      <c r="J7" s="1020"/>
    </row>
    <row r="8" spans="1:10" s="705" customFormat="1" ht="15">
      <c r="A8" s="953" t="s">
        <v>1481</v>
      </c>
      <c r="B8" s="953"/>
      <c r="C8" s="895"/>
      <c r="D8" s="708"/>
      <c r="E8" s="708"/>
      <c r="F8" s="708"/>
      <c r="G8" s="708"/>
      <c r="H8" s="709"/>
      <c r="I8" s="545"/>
      <c r="J8" s="543"/>
    </row>
    <row r="9" spans="1:10" s="705" customFormat="1" ht="15.75" thickBot="1">
      <c r="A9" s="640"/>
      <c r="B9" s="640"/>
      <c r="C9" s="708"/>
      <c r="D9" s="708"/>
      <c r="E9" s="708"/>
      <c r="F9" s="708"/>
      <c r="G9" s="708"/>
      <c r="H9" s="722" t="s">
        <v>1483</v>
      </c>
      <c r="I9" s="545"/>
      <c r="J9" s="543"/>
    </row>
    <row r="10" spans="1:10" s="705" customFormat="1" ht="25.5" customHeight="1">
      <c r="A10" s="1028" t="s">
        <v>885</v>
      </c>
      <c r="B10" s="1028" t="s">
        <v>1235</v>
      </c>
      <c r="C10" s="1030" t="s">
        <v>887</v>
      </c>
      <c r="D10" s="1030"/>
      <c r="E10" s="1030"/>
      <c r="F10" s="1030"/>
      <c r="G10" s="1030"/>
      <c r="H10" s="1031" t="s">
        <v>1236</v>
      </c>
      <c r="I10" s="545"/>
      <c r="J10" s="543"/>
    </row>
    <row r="11" spans="1:10" s="705" customFormat="1" ht="15.75" thickBot="1">
      <c r="A11" s="1029"/>
      <c r="B11" s="1029"/>
      <c r="C11" s="710" t="s">
        <v>1237</v>
      </c>
      <c r="D11" s="710" t="s">
        <v>1238</v>
      </c>
      <c r="E11" s="710" t="s">
        <v>1239</v>
      </c>
      <c r="F11" s="710" t="s">
        <v>1240</v>
      </c>
      <c r="G11" s="710" t="s">
        <v>1241</v>
      </c>
      <c r="H11" s="1032"/>
      <c r="I11" s="545"/>
      <c r="J11" s="543"/>
    </row>
    <row r="12" spans="1:10" s="781" customFormat="1" ht="15">
      <c r="A12" s="1034" t="s">
        <v>392</v>
      </c>
      <c r="B12" s="778" t="s">
        <v>1242</v>
      </c>
      <c r="C12" s="779">
        <v>13209744.838550022</v>
      </c>
      <c r="D12" s="779">
        <v>10736481.856010003</v>
      </c>
      <c r="E12" s="779">
        <v>6101630.644099996</v>
      </c>
      <c r="F12" s="779">
        <v>2896304.143700001</v>
      </c>
      <c r="G12" s="779">
        <v>4933955.982300002</v>
      </c>
      <c r="H12" s="812">
        <v>23.03606540494036</v>
      </c>
      <c r="I12" s="780"/>
      <c r="J12" s="706"/>
    </row>
    <row r="13" spans="1:10" s="781" customFormat="1" ht="15">
      <c r="A13" s="1035"/>
      <c r="B13" s="782" t="s">
        <v>1243</v>
      </c>
      <c r="C13" s="783">
        <v>3969879.6858399976</v>
      </c>
      <c r="D13" s="783">
        <v>3668595.3451699954</v>
      </c>
      <c r="E13" s="783">
        <v>2893989.356679998</v>
      </c>
      <c r="F13" s="783">
        <v>2835510.515849999</v>
      </c>
      <c r="G13" s="783">
        <v>2290284.7286000014</v>
      </c>
      <c r="H13" s="813">
        <v>8.212525839533312</v>
      </c>
      <c r="I13" s="780"/>
      <c r="J13" s="706"/>
    </row>
    <row r="14" spans="1:10" s="781" customFormat="1" ht="38.25">
      <c r="A14" s="1035"/>
      <c r="B14" s="782" t="s">
        <v>1486</v>
      </c>
      <c r="C14" s="783">
        <v>2345494.901249997</v>
      </c>
      <c r="D14" s="783">
        <v>2256318.2988300063</v>
      </c>
      <c r="E14" s="783">
        <v>1460932.9579600017</v>
      </c>
      <c r="F14" s="783">
        <v>807545.9211200001</v>
      </c>
      <c r="G14" s="783">
        <v>1379400.7701000017</v>
      </c>
      <c r="H14" s="813">
        <v>3.9523059519675177</v>
      </c>
      <c r="I14" s="780"/>
      <c r="J14" s="706"/>
    </row>
    <row r="15" spans="1:10" s="781" customFormat="1" ht="15">
      <c r="A15" s="1035"/>
      <c r="B15" s="782" t="s">
        <v>1244</v>
      </c>
      <c r="C15" s="783">
        <v>258897.73435999997</v>
      </c>
      <c r="D15" s="783">
        <v>257123.73902</v>
      </c>
      <c r="E15" s="783">
        <v>219232.57721000005</v>
      </c>
      <c r="F15" s="783">
        <v>45324.10292999999</v>
      </c>
      <c r="G15" s="783">
        <v>254799.8341199999</v>
      </c>
      <c r="H15" s="813">
        <v>0.6899383723810804</v>
      </c>
      <c r="I15" s="780"/>
      <c r="J15" s="706"/>
    </row>
    <row r="16" spans="1:10" s="781" customFormat="1" ht="15">
      <c r="A16" s="1035"/>
      <c r="B16" s="782" t="s">
        <v>1245</v>
      </c>
      <c r="C16" s="783">
        <v>246214.14966</v>
      </c>
      <c r="D16" s="783">
        <v>142022.47504</v>
      </c>
      <c r="E16" s="783">
        <v>44475.30594</v>
      </c>
      <c r="F16" s="783">
        <v>142634.91514000003</v>
      </c>
      <c r="G16" s="783">
        <v>40202.15241</v>
      </c>
      <c r="H16" s="813">
        <v>73.36280725332726</v>
      </c>
      <c r="I16" s="780"/>
      <c r="J16" s="706"/>
    </row>
    <row r="17" spans="1:10" s="781" customFormat="1" ht="15">
      <c r="A17" s="1035"/>
      <c r="B17" s="782" t="s">
        <v>1246</v>
      </c>
      <c r="C17" s="783">
        <v>46644.510089999996</v>
      </c>
      <c r="D17" s="783">
        <v>75373.58725</v>
      </c>
      <c r="E17" s="783">
        <v>49136.053340000006</v>
      </c>
      <c r="F17" s="783">
        <v>41888.00778</v>
      </c>
      <c r="G17" s="783">
        <v>21790.502</v>
      </c>
      <c r="H17" s="813">
        <v>-38.11557630222781</v>
      </c>
      <c r="I17" s="780"/>
      <c r="J17" s="706"/>
    </row>
    <row r="18" spans="1:10" s="781" customFormat="1" ht="38.25">
      <c r="A18" s="1035"/>
      <c r="B18" s="782" t="s">
        <v>1247</v>
      </c>
      <c r="C18" s="783">
        <v>13462.10789</v>
      </c>
      <c r="D18" s="783">
        <v>13427.266030000003</v>
      </c>
      <c r="E18" s="783">
        <v>12484.406890000002</v>
      </c>
      <c r="F18" s="783">
        <v>1759.8970100000001</v>
      </c>
      <c r="G18" s="783">
        <v>5214.268070000001</v>
      </c>
      <c r="H18" s="813">
        <v>0.25948588433528497</v>
      </c>
      <c r="I18" s="780"/>
      <c r="J18" s="706"/>
    </row>
    <row r="19" spans="1:10" s="781" customFormat="1" ht="15">
      <c r="A19" s="1035"/>
      <c r="B19" s="782" t="s">
        <v>1248</v>
      </c>
      <c r="C19" s="783">
        <v>5630.055469999998</v>
      </c>
      <c r="D19" s="783">
        <v>1440.18877</v>
      </c>
      <c r="E19" s="783">
        <v>7.82</v>
      </c>
      <c r="F19" s="783">
        <v>17.52252</v>
      </c>
      <c r="G19" s="783">
        <v>2.61327</v>
      </c>
      <c r="H19" s="813">
        <v>290.9248278612809</v>
      </c>
      <c r="I19" s="780"/>
      <c r="J19" s="706"/>
    </row>
    <row r="20" spans="1:10" s="781" customFormat="1" ht="25.5">
      <c r="A20" s="1035"/>
      <c r="B20" s="782" t="s">
        <v>1487</v>
      </c>
      <c r="C20" s="783">
        <v>2056.21401</v>
      </c>
      <c r="D20" s="783">
        <v>11.23064</v>
      </c>
      <c r="E20" s="783">
        <v>0</v>
      </c>
      <c r="F20" s="783">
        <v>0.94</v>
      </c>
      <c r="G20" s="783">
        <v>0</v>
      </c>
      <c r="H20" s="814" t="s">
        <v>1166</v>
      </c>
      <c r="I20" s="780"/>
      <c r="J20" s="706"/>
    </row>
    <row r="21" spans="1:10" s="781" customFormat="1" ht="38.25">
      <c r="A21" s="1035"/>
      <c r="B21" s="782" t="s">
        <v>1249</v>
      </c>
      <c r="C21" s="783">
        <v>1338.1614699999998</v>
      </c>
      <c r="D21" s="783">
        <v>1068.9229599999999</v>
      </c>
      <c r="E21" s="783">
        <v>2687.3370999999997</v>
      </c>
      <c r="F21" s="783">
        <v>945.0055800000001</v>
      </c>
      <c r="G21" s="783">
        <v>1126.05523</v>
      </c>
      <c r="H21" s="813">
        <v>25.187831123021244</v>
      </c>
      <c r="I21" s="780"/>
      <c r="J21" s="706"/>
    </row>
    <row r="22" spans="1:10" s="781" customFormat="1" ht="15">
      <c r="A22" s="1035"/>
      <c r="B22" s="782" t="s">
        <v>971</v>
      </c>
      <c r="C22" s="783">
        <v>272.19879999384284</v>
      </c>
      <c r="D22" s="783">
        <v>2965.7172900009155</v>
      </c>
      <c r="E22" s="783">
        <v>4752.519299999237</v>
      </c>
      <c r="F22" s="783">
        <v>272.77584999847414</v>
      </c>
      <c r="G22" s="783">
        <v>41.522469997406006</v>
      </c>
      <c r="H22" s="813">
        <v>-90.82182239987687</v>
      </c>
      <c r="I22" s="780"/>
      <c r="J22" s="706"/>
    </row>
    <row r="23" spans="1:10" s="781" customFormat="1" ht="15">
      <c r="A23" s="777" t="s">
        <v>1488</v>
      </c>
      <c r="B23" s="784"/>
      <c r="C23" s="785">
        <v>20099634.557390008</v>
      </c>
      <c r="D23" s="785">
        <v>17154828.627010003</v>
      </c>
      <c r="E23" s="785">
        <v>10789328.978519997</v>
      </c>
      <c r="F23" s="785">
        <v>6772203.7474799985</v>
      </c>
      <c r="G23" s="785">
        <v>8926818.428570004</v>
      </c>
      <c r="H23" s="815">
        <v>17.166046915464115</v>
      </c>
      <c r="I23" s="780"/>
      <c r="J23" s="706"/>
    </row>
    <row r="24" spans="1:10" s="781" customFormat="1" ht="15">
      <c r="A24" s="1033" t="s">
        <v>437</v>
      </c>
      <c r="B24" s="786" t="s">
        <v>1250</v>
      </c>
      <c r="C24" s="787">
        <v>1584826.9902199998</v>
      </c>
      <c r="D24" s="787">
        <v>1183589.664110001</v>
      </c>
      <c r="E24" s="787">
        <v>957763.3150400007</v>
      </c>
      <c r="F24" s="787">
        <v>630565.2649399997</v>
      </c>
      <c r="G24" s="787">
        <v>362385.61809000006</v>
      </c>
      <c r="H24" s="813">
        <v>33.90003632819055</v>
      </c>
      <c r="I24" s="780"/>
      <c r="J24" s="706"/>
    </row>
    <row r="25" spans="1:10" s="781" customFormat="1" ht="38.25">
      <c r="A25" s="1033"/>
      <c r="B25" s="786" t="s">
        <v>1489</v>
      </c>
      <c r="C25" s="787">
        <v>66822.12465</v>
      </c>
      <c r="D25" s="787">
        <v>56408.96560000001</v>
      </c>
      <c r="E25" s="787">
        <v>61578.87755000002</v>
      </c>
      <c r="F25" s="787">
        <v>41582.64299</v>
      </c>
      <c r="G25" s="787">
        <v>92692.18704</v>
      </c>
      <c r="H25" s="813">
        <v>18.460113457567083</v>
      </c>
      <c r="I25" s="780"/>
      <c r="J25" s="706"/>
    </row>
    <row r="26" spans="1:10" s="781" customFormat="1" ht="15">
      <c r="A26" s="1033"/>
      <c r="B26" s="786" t="s">
        <v>1251</v>
      </c>
      <c r="C26" s="787">
        <v>27522.92171000001</v>
      </c>
      <c r="D26" s="787">
        <v>22937.72226</v>
      </c>
      <c r="E26" s="787">
        <v>23380.925449999995</v>
      </c>
      <c r="F26" s="787">
        <v>5277.89289</v>
      </c>
      <c r="G26" s="787">
        <v>4596.311249999999</v>
      </c>
      <c r="H26" s="813">
        <v>19.98977665710044</v>
      </c>
      <c r="I26" s="780"/>
      <c r="J26" s="706"/>
    </row>
    <row r="27" spans="1:10" s="781" customFormat="1" ht="15">
      <c r="A27" s="1033"/>
      <c r="B27" s="786" t="s">
        <v>1252</v>
      </c>
      <c r="C27" s="787">
        <v>16835.328710000016</v>
      </c>
      <c r="D27" s="787">
        <v>13123.686330000017</v>
      </c>
      <c r="E27" s="787">
        <v>11130.401329999997</v>
      </c>
      <c r="F27" s="787">
        <v>13428.560029999997</v>
      </c>
      <c r="G27" s="787">
        <v>19072.96793000004</v>
      </c>
      <c r="H27" s="813">
        <v>28.28201076031047</v>
      </c>
      <c r="I27" s="780"/>
      <c r="J27" s="706"/>
    </row>
    <row r="28" spans="1:10" s="781" customFormat="1" ht="38.25">
      <c r="A28" s="1033"/>
      <c r="B28" s="786" t="s">
        <v>1253</v>
      </c>
      <c r="C28" s="787">
        <v>10276.460860000001</v>
      </c>
      <c r="D28" s="787">
        <v>7393.478510000001</v>
      </c>
      <c r="E28" s="787">
        <v>20947.242820000003</v>
      </c>
      <c r="F28" s="787">
        <v>11136.100010000002</v>
      </c>
      <c r="G28" s="787">
        <v>136325.62090999994</v>
      </c>
      <c r="H28" s="813">
        <v>38.99358530765514</v>
      </c>
      <c r="I28" s="780"/>
      <c r="J28" s="706"/>
    </row>
    <row r="29" spans="1:10" s="781" customFormat="1" ht="15">
      <c r="A29" s="1033"/>
      <c r="B29" s="786" t="s">
        <v>1254</v>
      </c>
      <c r="C29" s="787">
        <v>6971.11535</v>
      </c>
      <c r="D29" s="787">
        <v>9670.353850000001</v>
      </c>
      <c r="E29" s="787">
        <v>3352.2643900000003</v>
      </c>
      <c r="F29" s="787">
        <v>1123.9791400000001</v>
      </c>
      <c r="G29" s="787">
        <v>2269.5256199999994</v>
      </c>
      <c r="H29" s="813">
        <v>-27.912510150804888</v>
      </c>
      <c r="I29" s="780"/>
      <c r="J29" s="706"/>
    </row>
    <row r="30" spans="1:10" s="781" customFormat="1" ht="15">
      <c r="A30" s="1033"/>
      <c r="B30" s="786" t="s">
        <v>1255</v>
      </c>
      <c r="C30" s="787">
        <v>1545.41751</v>
      </c>
      <c r="D30" s="787">
        <v>1458.6198599999998</v>
      </c>
      <c r="E30" s="787">
        <v>1402.9523800000009</v>
      </c>
      <c r="F30" s="787">
        <v>4120.137290000001</v>
      </c>
      <c r="G30" s="787">
        <v>8159.146709999996</v>
      </c>
      <c r="H30" s="813">
        <v>5.950669696763914</v>
      </c>
      <c r="I30" s="780"/>
      <c r="J30" s="706"/>
    </row>
    <row r="31" spans="1:10" s="781" customFormat="1" ht="38.25">
      <c r="A31" s="1033"/>
      <c r="B31" s="786" t="s">
        <v>1490</v>
      </c>
      <c r="C31" s="787">
        <v>39.90832000000001</v>
      </c>
      <c r="D31" s="787">
        <v>23.71143</v>
      </c>
      <c r="E31" s="787">
        <v>7.441669999999999</v>
      </c>
      <c r="F31" s="787">
        <v>38.26635</v>
      </c>
      <c r="G31" s="787">
        <v>47.50375</v>
      </c>
      <c r="H31" s="813">
        <v>68.30836436267239</v>
      </c>
      <c r="I31" s="780"/>
      <c r="J31" s="706"/>
    </row>
    <row r="32" spans="1:10" s="781" customFormat="1" ht="25.5">
      <c r="A32" s="1033"/>
      <c r="B32" s="786" t="s">
        <v>1491</v>
      </c>
      <c r="C32" s="787">
        <v>6.77217</v>
      </c>
      <c r="D32" s="787">
        <v>4.11865</v>
      </c>
      <c r="E32" s="787">
        <v>10.838510000000001</v>
      </c>
      <c r="F32" s="787">
        <v>40.01584000000001</v>
      </c>
      <c r="G32" s="787">
        <v>14.696</v>
      </c>
      <c r="H32" s="813">
        <v>64.426936010586</v>
      </c>
      <c r="I32" s="780"/>
      <c r="J32" s="706"/>
    </row>
    <row r="33" spans="1:10" s="781" customFormat="1" ht="15">
      <c r="A33" s="1033"/>
      <c r="B33" s="786" t="s">
        <v>1492</v>
      </c>
      <c r="C33" s="787">
        <v>2.27669</v>
      </c>
      <c r="D33" s="787">
        <v>11.60341</v>
      </c>
      <c r="E33" s="787">
        <v>11.96721</v>
      </c>
      <c r="F33" s="787">
        <v>9.65792</v>
      </c>
      <c r="G33" s="787">
        <v>21.60934</v>
      </c>
      <c r="H33" s="813">
        <v>-80.3791299281849</v>
      </c>
      <c r="I33" s="780"/>
      <c r="J33" s="706"/>
    </row>
    <row r="34" spans="1:10" s="781" customFormat="1" ht="15">
      <c r="A34" s="1033"/>
      <c r="B34" s="786" t="s">
        <v>888</v>
      </c>
      <c r="C34" s="787">
        <v>1.2045399999618531</v>
      </c>
      <c r="D34" s="787">
        <v>96.5</v>
      </c>
      <c r="E34" s="787">
        <v>63.08719999957085</v>
      </c>
      <c r="F34" s="787">
        <v>0.4034400001764297</v>
      </c>
      <c r="G34" s="787">
        <v>436.78073999989033</v>
      </c>
      <c r="H34" s="813">
        <v>-98.75177202076492</v>
      </c>
      <c r="I34" s="780"/>
      <c r="J34" s="706"/>
    </row>
    <row r="35" spans="1:10" s="781" customFormat="1" ht="15">
      <c r="A35" s="777" t="s">
        <v>1493</v>
      </c>
      <c r="B35" s="784"/>
      <c r="C35" s="785">
        <v>1714850.5207299998</v>
      </c>
      <c r="D35" s="785">
        <v>1294718.4240100007</v>
      </c>
      <c r="E35" s="785">
        <v>1079649.3135500008</v>
      </c>
      <c r="F35" s="785">
        <v>707322.9208399998</v>
      </c>
      <c r="G35" s="785">
        <v>626021.96738</v>
      </c>
      <c r="H35" s="815">
        <v>32.449688590880356</v>
      </c>
      <c r="I35" s="780"/>
      <c r="J35" s="706"/>
    </row>
    <row r="36" spans="1:10" s="781" customFormat="1" ht="25.5">
      <c r="A36" s="1033" t="s">
        <v>374</v>
      </c>
      <c r="B36" s="786" t="s">
        <v>1256</v>
      </c>
      <c r="C36" s="787">
        <v>1034300.2572500037</v>
      </c>
      <c r="D36" s="787">
        <v>1526688.5673700003</v>
      </c>
      <c r="E36" s="787">
        <v>859014.3981099974</v>
      </c>
      <c r="F36" s="787">
        <v>853362.7715600003</v>
      </c>
      <c r="G36" s="787">
        <v>1079750.0216000027</v>
      </c>
      <c r="H36" s="813">
        <v>-32.25204672674174</v>
      </c>
      <c r="I36" s="780"/>
      <c r="J36" s="706"/>
    </row>
    <row r="37" spans="1:10" s="781" customFormat="1" ht="15">
      <c r="A37" s="1033"/>
      <c r="B37" s="786" t="s">
        <v>1257</v>
      </c>
      <c r="C37" s="787">
        <v>2050.0777300000004</v>
      </c>
      <c r="D37" s="787">
        <v>2353.3543</v>
      </c>
      <c r="E37" s="787">
        <v>2422.3924299999994</v>
      </c>
      <c r="F37" s="787">
        <v>1647.9970299999993</v>
      </c>
      <c r="G37" s="787">
        <v>1398.1280699999995</v>
      </c>
      <c r="H37" s="813">
        <v>-12.886991559239489</v>
      </c>
      <c r="I37" s="780"/>
      <c r="J37" s="706"/>
    </row>
    <row r="38" spans="1:10" s="781" customFormat="1" ht="25.5">
      <c r="A38" s="1033"/>
      <c r="B38" s="786" t="s">
        <v>1258</v>
      </c>
      <c r="C38" s="787">
        <v>1714.2106399999998</v>
      </c>
      <c r="D38" s="787">
        <v>1384.76881</v>
      </c>
      <c r="E38" s="787">
        <v>849.71996</v>
      </c>
      <c r="F38" s="787">
        <v>1119.0423700000001</v>
      </c>
      <c r="G38" s="787">
        <v>1200.76528</v>
      </c>
      <c r="H38" s="813">
        <v>23.790384909088164</v>
      </c>
      <c r="I38" s="780"/>
      <c r="J38" s="706"/>
    </row>
    <row r="39" spans="1:10" s="781" customFormat="1" ht="15">
      <c r="A39" s="1033"/>
      <c r="B39" s="786" t="s">
        <v>1259</v>
      </c>
      <c r="C39" s="787">
        <v>614.86275</v>
      </c>
      <c r="D39" s="787">
        <v>413.41364</v>
      </c>
      <c r="E39" s="787">
        <v>485.56410999999997</v>
      </c>
      <c r="F39" s="787">
        <v>559.91792</v>
      </c>
      <c r="G39" s="787">
        <v>257.70131</v>
      </c>
      <c r="H39" s="813">
        <v>48.72822048154967</v>
      </c>
      <c r="I39" s="780"/>
      <c r="J39" s="706"/>
    </row>
    <row r="40" spans="1:10" s="781" customFormat="1" ht="15">
      <c r="A40" s="1033"/>
      <c r="B40" s="786" t="s">
        <v>1260</v>
      </c>
      <c r="C40" s="787">
        <v>146.07410000000004</v>
      </c>
      <c r="D40" s="787">
        <v>131.67972999999998</v>
      </c>
      <c r="E40" s="787">
        <v>164.01225000000002</v>
      </c>
      <c r="F40" s="787">
        <v>117.10768999999999</v>
      </c>
      <c r="G40" s="787">
        <v>219.67617</v>
      </c>
      <c r="H40" s="813">
        <v>10.931348355589785</v>
      </c>
      <c r="I40" s="780"/>
      <c r="J40" s="706"/>
    </row>
    <row r="41" spans="1:10" s="781" customFormat="1" ht="15">
      <c r="A41" s="1033"/>
      <c r="B41" s="786" t="s">
        <v>888</v>
      </c>
      <c r="C41" s="787">
        <v>1.870100000023842</v>
      </c>
      <c r="D41" s="787">
        <v>78.00609999990463</v>
      </c>
      <c r="E41" s="787">
        <v>14.010450000047683</v>
      </c>
      <c r="F41" s="787">
        <v>13.408620000004769</v>
      </c>
      <c r="G41" s="787">
        <v>1.325560000181198</v>
      </c>
      <c r="H41" s="813">
        <v>-97.60262338454797</v>
      </c>
      <c r="I41" s="780"/>
      <c r="J41" s="706"/>
    </row>
    <row r="42" spans="1:10" s="781" customFormat="1" ht="15">
      <c r="A42" s="777" t="s">
        <v>1494</v>
      </c>
      <c r="B42" s="784"/>
      <c r="C42" s="785">
        <v>1038827.3525700037</v>
      </c>
      <c r="D42" s="785">
        <v>1531049.7899500004</v>
      </c>
      <c r="E42" s="785">
        <v>862950.0973099974</v>
      </c>
      <c r="F42" s="785">
        <v>856820.2451900003</v>
      </c>
      <c r="G42" s="785">
        <v>1082827.617990003</v>
      </c>
      <c r="H42" s="815">
        <v>-32.149342275542274</v>
      </c>
      <c r="I42" s="780"/>
      <c r="J42" s="706"/>
    </row>
    <row r="43" spans="1:10" s="781" customFormat="1" ht="15">
      <c r="A43" s="1033" t="s">
        <v>405</v>
      </c>
      <c r="B43" s="786" t="s">
        <v>1261</v>
      </c>
      <c r="C43" s="787">
        <v>219302.18303999977</v>
      </c>
      <c r="D43" s="787">
        <v>217959.16833000016</v>
      </c>
      <c r="E43" s="787">
        <v>176794.05239000006</v>
      </c>
      <c r="F43" s="787">
        <v>104696.95910999988</v>
      </c>
      <c r="G43" s="787">
        <v>157478.05615999998</v>
      </c>
      <c r="H43" s="813">
        <v>0.6161772043313289</v>
      </c>
      <c r="I43" s="780"/>
      <c r="J43" s="706"/>
    </row>
    <row r="44" spans="1:10" s="781" customFormat="1" ht="15">
      <c r="A44" s="1033"/>
      <c r="B44" s="786" t="s">
        <v>1262</v>
      </c>
      <c r="C44" s="787">
        <v>196356.6888700004</v>
      </c>
      <c r="D44" s="787">
        <v>154519.88436000005</v>
      </c>
      <c r="E44" s="787">
        <v>149291.77182000026</v>
      </c>
      <c r="F44" s="787">
        <v>105177.3657600001</v>
      </c>
      <c r="G44" s="787">
        <v>155004.41851999974</v>
      </c>
      <c r="H44" s="813">
        <v>27.075353235787475</v>
      </c>
      <c r="I44" s="780"/>
      <c r="J44" s="706"/>
    </row>
    <row r="45" spans="1:10" s="781" customFormat="1" ht="25.5">
      <c r="A45" s="1033"/>
      <c r="B45" s="786" t="s">
        <v>1263</v>
      </c>
      <c r="C45" s="787">
        <v>71298.95047000029</v>
      </c>
      <c r="D45" s="787">
        <v>75253.26129000027</v>
      </c>
      <c r="E45" s="787">
        <v>60366.8412600001</v>
      </c>
      <c r="F45" s="787">
        <v>65871.19527999996</v>
      </c>
      <c r="G45" s="787">
        <v>63938.12565999979</v>
      </c>
      <c r="H45" s="813">
        <v>-5.254670365396426</v>
      </c>
      <c r="I45" s="780"/>
      <c r="J45" s="706"/>
    </row>
    <row r="46" spans="1:10" s="781" customFormat="1" ht="25.5">
      <c r="A46" s="1033"/>
      <c r="B46" s="786" t="s">
        <v>1264</v>
      </c>
      <c r="C46" s="787">
        <v>62862.68506000007</v>
      </c>
      <c r="D46" s="787">
        <v>67680.27549000003</v>
      </c>
      <c r="E46" s="787">
        <v>57145.60607999996</v>
      </c>
      <c r="F46" s="787">
        <v>61038.01933999993</v>
      </c>
      <c r="G46" s="787">
        <v>80373.25345999996</v>
      </c>
      <c r="H46" s="813">
        <v>-7.118160195302063</v>
      </c>
      <c r="I46" s="780"/>
      <c r="J46" s="706"/>
    </row>
    <row r="47" spans="1:10" s="781" customFormat="1" ht="15">
      <c r="A47" s="1033"/>
      <c r="B47" s="786" t="s">
        <v>1265</v>
      </c>
      <c r="C47" s="787">
        <v>52432.72111999996</v>
      </c>
      <c r="D47" s="787">
        <v>51005.75298999997</v>
      </c>
      <c r="E47" s="787">
        <v>39649.66978000002</v>
      </c>
      <c r="F47" s="787">
        <v>33746.48111000001</v>
      </c>
      <c r="G47" s="787">
        <v>44479.680460000054</v>
      </c>
      <c r="H47" s="813">
        <v>2.797661138891045</v>
      </c>
      <c r="I47" s="780"/>
      <c r="J47" s="706"/>
    </row>
    <row r="48" spans="1:10" s="781" customFormat="1" ht="15">
      <c r="A48" s="1033"/>
      <c r="B48" s="786" t="s">
        <v>1266</v>
      </c>
      <c r="C48" s="787">
        <v>33602.047589999995</v>
      </c>
      <c r="D48" s="787">
        <v>30677.09924999999</v>
      </c>
      <c r="E48" s="787">
        <v>27946.255180000004</v>
      </c>
      <c r="F48" s="787">
        <v>24814.65031</v>
      </c>
      <c r="G48" s="787">
        <v>36642.44344000001</v>
      </c>
      <c r="H48" s="813">
        <v>9.534631407498567</v>
      </c>
      <c r="I48" s="780"/>
      <c r="J48" s="706"/>
    </row>
    <row r="49" spans="1:10" s="781" customFormat="1" ht="25.5">
      <c r="A49" s="1033"/>
      <c r="B49" s="786" t="s">
        <v>1267</v>
      </c>
      <c r="C49" s="787">
        <v>19320.745160000024</v>
      </c>
      <c r="D49" s="787">
        <v>19189.144409999946</v>
      </c>
      <c r="E49" s="787">
        <v>16314.229729999994</v>
      </c>
      <c r="F49" s="787">
        <v>14109.073869999993</v>
      </c>
      <c r="G49" s="787">
        <v>20032.03427</v>
      </c>
      <c r="H49" s="813">
        <v>0.685808325729715</v>
      </c>
      <c r="I49" s="780"/>
      <c r="J49" s="706"/>
    </row>
    <row r="50" spans="1:10" s="781" customFormat="1" ht="25.5">
      <c r="A50" s="1033"/>
      <c r="B50" s="786" t="s">
        <v>1269</v>
      </c>
      <c r="C50" s="787">
        <v>19239.08602999999</v>
      </c>
      <c r="D50" s="787">
        <v>15213.267020000003</v>
      </c>
      <c r="E50" s="787">
        <v>12577.378080000004</v>
      </c>
      <c r="F50" s="787">
        <v>23866.488149999986</v>
      </c>
      <c r="G50" s="787">
        <v>22670.051859999985</v>
      </c>
      <c r="H50" s="813">
        <v>26.462554063551746</v>
      </c>
      <c r="I50" s="780"/>
      <c r="J50" s="706"/>
    </row>
    <row r="51" spans="1:10" s="781" customFormat="1" ht="15">
      <c r="A51" s="1033"/>
      <c r="B51" s="786" t="s">
        <v>1268</v>
      </c>
      <c r="C51" s="787">
        <v>17760.343279999983</v>
      </c>
      <c r="D51" s="787">
        <v>20742.901070000007</v>
      </c>
      <c r="E51" s="787">
        <v>26132.995899999998</v>
      </c>
      <c r="F51" s="787">
        <v>23486.16445000001</v>
      </c>
      <c r="G51" s="787">
        <v>25050.75449000002</v>
      </c>
      <c r="H51" s="813">
        <v>-14.378691678347879</v>
      </c>
      <c r="I51" s="780"/>
      <c r="J51" s="706"/>
    </row>
    <row r="52" spans="1:10" s="781" customFormat="1" ht="25.5">
      <c r="A52" s="1033"/>
      <c r="B52" s="786" t="s">
        <v>1270</v>
      </c>
      <c r="C52" s="787">
        <v>17353.059839999976</v>
      </c>
      <c r="D52" s="787">
        <v>15528.045299999987</v>
      </c>
      <c r="E52" s="787">
        <v>12004.268489999991</v>
      </c>
      <c r="F52" s="787">
        <v>10773.020220000008</v>
      </c>
      <c r="G52" s="787">
        <v>12324.61499000001</v>
      </c>
      <c r="H52" s="813">
        <v>11.753021740604987</v>
      </c>
      <c r="I52" s="780"/>
      <c r="J52" s="706"/>
    </row>
    <row r="53" spans="1:10" s="781" customFormat="1" ht="15">
      <c r="A53" s="1033"/>
      <c r="B53" s="786" t="s">
        <v>1271</v>
      </c>
      <c r="C53" s="787">
        <v>17050.57172</v>
      </c>
      <c r="D53" s="787">
        <v>16350.744040000045</v>
      </c>
      <c r="E53" s="787">
        <v>14775.251089999936</v>
      </c>
      <c r="F53" s="787">
        <v>17292.558619999963</v>
      </c>
      <c r="G53" s="787">
        <v>19768.08580000001</v>
      </c>
      <c r="H53" s="813">
        <v>4.280096846283656</v>
      </c>
      <c r="I53" s="780"/>
      <c r="J53" s="706"/>
    </row>
    <row r="54" spans="1:10" s="781" customFormat="1" ht="25.5">
      <c r="A54" s="1033"/>
      <c r="B54" s="786" t="s">
        <v>1495</v>
      </c>
      <c r="C54" s="787">
        <v>11360.10032</v>
      </c>
      <c r="D54" s="787">
        <v>8703.162859999999</v>
      </c>
      <c r="E54" s="787">
        <v>7958.489090000001</v>
      </c>
      <c r="F54" s="787">
        <v>6647.485529999998</v>
      </c>
      <c r="G54" s="787">
        <v>7468.2458400000005</v>
      </c>
      <c r="H54" s="813">
        <v>30.52841251783724</v>
      </c>
      <c r="I54" s="780"/>
      <c r="J54" s="706"/>
    </row>
    <row r="55" spans="1:10" s="781" customFormat="1" ht="15">
      <c r="A55" s="1033"/>
      <c r="B55" s="786" t="s">
        <v>1496</v>
      </c>
      <c r="C55" s="787">
        <v>7599.243800000002</v>
      </c>
      <c r="D55" s="787">
        <v>5228.255750000005</v>
      </c>
      <c r="E55" s="787">
        <v>3780.245859999999</v>
      </c>
      <c r="F55" s="787">
        <v>5034.670550000004</v>
      </c>
      <c r="G55" s="787">
        <v>5447.439830000002</v>
      </c>
      <c r="H55" s="813">
        <v>45.34950399088635</v>
      </c>
      <c r="I55" s="780"/>
      <c r="J55" s="706"/>
    </row>
    <row r="56" spans="1:10" s="781" customFormat="1" ht="15">
      <c r="A56" s="1033"/>
      <c r="B56" s="786" t="s">
        <v>1497</v>
      </c>
      <c r="C56" s="787">
        <v>7165.172349999995</v>
      </c>
      <c r="D56" s="787">
        <v>6543.129840000001</v>
      </c>
      <c r="E56" s="787">
        <v>6192.144730000009</v>
      </c>
      <c r="F56" s="787">
        <v>6272.248780000002</v>
      </c>
      <c r="G56" s="787">
        <v>7264.522410000002</v>
      </c>
      <c r="H56" s="813">
        <v>9.506803704203946</v>
      </c>
      <c r="I56" s="780"/>
      <c r="J56" s="706"/>
    </row>
    <row r="57" spans="1:10" s="781" customFormat="1" ht="15">
      <c r="A57" s="1033"/>
      <c r="B57" s="786" t="s">
        <v>1498</v>
      </c>
      <c r="C57" s="787">
        <v>6551.420649999998</v>
      </c>
      <c r="D57" s="787">
        <v>10706.571820000003</v>
      </c>
      <c r="E57" s="787">
        <v>6283.6132</v>
      </c>
      <c r="F57" s="787">
        <v>1715.0308200000004</v>
      </c>
      <c r="G57" s="787">
        <v>2090.66491</v>
      </c>
      <c r="H57" s="813">
        <v>-38.80935223577479</v>
      </c>
      <c r="I57" s="780"/>
      <c r="J57" s="706"/>
    </row>
    <row r="58" spans="1:10" s="781" customFormat="1" ht="15">
      <c r="A58" s="1033"/>
      <c r="B58" s="786" t="s">
        <v>888</v>
      </c>
      <c r="C58" s="787">
        <v>13635.415269999981</v>
      </c>
      <c r="D58" s="787">
        <v>11212.565419999957</v>
      </c>
      <c r="E58" s="787">
        <v>8233.877470000029</v>
      </c>
      <c r="F58" s="787">
        <v>11268.37372999996</v>
      </c>
      <c r="G58" s="787">
        <v>14060.078279999732</v>
      </c>
      <c r="H58" s="813">
        <v>21.60834527376192</v>
      </c>
      <c r="I58" s="780"/>
      <c r="J58" s="706"/>
    </row>
    <row r="59" spans="1:10" s="781" customFormat="1" ht="15">
      <c r="A59" s="777" t="s">
        <v>1499</v>
      </c>
      <c r="B59" s="784"/>
      <c r="C59" s="785">
        <v>772890.4345700005</v>
      </c>
      <c r="D59" s="785">
        <v>726513.2292400005</v>
      </c>
      <c r="E59" s="785">
        <v>625446.6901500005</v>
      </c>
      <c r="F59" s="785">
        <v>515809.7856299998</v>
      </c>
      <c r="G59" s="785">
        <v>674092.4703799994</v>
      </c>
      <c r="H59" s="815">
        <v>6.383532117992516</v>
      </c>
      <c r="I59" s="780"/>
      <c r="J59" s="706"/>
    </row>
    <row r="60" spans="1:10" s="781" customFormat="1" ht="25.5">
      <c r="A60" s="1033" t="s">
        <v>371</v>
      </c>
      <c r="B60" s="786" t="s">
        <v>1272</v>
      </c>
      <c r="C60" s="787">
        <v>689671.7455800062</v>
      </c>
      <c r="D60" s="787">
        <v>761963.894699993</v>
      </c>
      <c r="E60" s="787">
        <v>609564.8894000009</v>
      </c>
      <c r="F60" s="787">
        <v>468554.82933000417</v>
      </c>
      <c r="G60" s="787">
        <v>574959.392050004</v>
      </c>
      <c r="H60" s="813">
        <v>-9.487608221705871</v>
      </c>
      <c r="I60" s="780"/>
      <c r="J60" s="706"/>
    </row>
    <row r="61" spans="1:10" s="781" customFormat="1" ht="38.25">
      <c r="A61" s="1033"/>
      <c r="B61" s="786" t="s">
        <v>1273</v>
      </c>
      <c r="C61" s="787">
        <v>2969.7436199999997</v>
      </c>
      <c r="D61" s="787">
        <v>2640.2053499999997</v>
      </c>
      <c r="E61" s="787">
        <v>2219.74438</v>
      </c>
      <c r="F61" s="787">
        <v>1519.04281</v>
      </c>
      <c r="G61" s="787">
        <v>1360.7198299999995</v>
      </c>
      <c r="H61" s="813">
        <v>12.481539362080303</v>
      </c>
      <c r="I61" s="780"/>
      <c r="J61" s="706"/>
    </row>
    <row r="62" spans="1:10" s="781" customFormat="1" ht="15">
      <c r="A62" s="1033"/>
      <c r="B62" s="786" t="s">
        <v>1274</v>
      </c>
      <c r="C62" s="787">
        <v>1786.8430400000002</v>
      </c>
      <c r="D62" s="787">
        <v>2086.5977700000003</v>
      </c>
      <c r="E62" s="787">
        <v>1947.14785</v>
      </c>
      <c r="F62" s="787">
        <v>1483.4048499999997</v>
      </c>
      <c r="G62" s="787">
        <v>1956.82951</v>
      </c>
      <c r="H62" s="813">
        <v>-14.365716972850024</v>
      </c>
      <c r="I62" s="780"/>
      <c r="J62" s="706"/>
    </row>
    <row r="63" spans="1:10" s="781" customFormat="1" ht="25.5">
      <c r="A63" s="1033"/>
      <c r="B63" s="786" t="s">
        <v>1275</v>
      </c>
      <c r="C63" s="787">
        <v>147.56245</v>
      </c>
      <c r="D63" s="787">
        <v>2.8343499999999997</v>
      </c>
      <c r="E63" s="787">
        <v>0</v>
      </c>
      <c r="F63" s="787">
        <v>1.911</v>
      </c>
      <c r="G63" s="787">
        <v>7.8123000000000005</v>
      </c>
      <c r="H63" s="814" t="s">
        <v>1166</v>
      </c>
      <c r="I63" s="780"/>
      <c r="J63" s="706"/>
    </row>
    <row r="64" spans="1:10" s="781" customFormat="1" ht="15">
      <c r="A64" s="777" t="s">
        <v>1500</v>
      </c>
      <c r="B64" s="784"/>
      <c r="C64" s="785">
        <v>694575.8946900062</v>
      </c>
      <c r="D64" s="785">
        <v>766693.532169993</v>
      </c>
      <c r="E64" s="785">
        <v>613731.7816300009</v>
      </c>
      <c r="F64" s="785">
        <v>471559.1879900042</v>
      </c>
      <c r="G64" s="785">
        <v>578284.753690004</v>
      </c>
      <c r="H64" s="815">
        <v>-9.406318751101294</v>
      </c>
      <c r="I64" s="780"/>
      <c r="J64" s="706"/>
    </row>
    <row r="65" spans="1:10" s="781" customFormat="1" ht="15">
      <c r="A65" s="1033" t="s">
        <v>438</v>
      </c>
      <c r="B65" s="786" t="s">
        <v>1276</v>
      </c>
      <c r="C65" s="787">
        <v>474863.43285000033</v>
      </c>
      <c r="D65" s="787">
        <v>400987.2945900001</v>
      </c>
      <c r="E65" s="787">
        <v>495983.92557999986</v>
      </c>
      <c r="F65" s="787">
        <v>305696.14052000025</v>
      </c>
      <c r="G65" s="787">
        <v>531650.6241600001</v>
      </c>
      <c r="H65" s="813">
        <v>18.4235608600858</v>
      </c>
      <c r="I65" s="780"/>
      <c r="J65" s="706"/>
    </row>
    <row r="66" spans="1:10" s="781" customFormat="1" ht="25.5">
      <c r="A66" s="1033"/>
      <c r="B66" s="786" t="s">
        <v>1277</v>
      </c>
      <c r="C66" s="787">
        <v>59247.09716999991</v>
      </c>
      <c r="D66" s="787">
        <v>67740.77908999994</v>
      </c>
      <c r="E66" s="787">
        <v>60770.43737000002</v>
      </c>
      <c r="F66" s="787">
        <v>44683.345879999964</v>
      </c>
      <c r="G66" s="787">
        <v>56024.77824999997</v>
      </c>
      <c r="H66" s="813">
        <v>-12.538506397624062</v>
      </c>
      <c r="I66" s="780"/>
      <c r="J66" s="706"/>
    </row>
    <row r="67" spans="1:10" s="781" customFormat="1" ht="25.5">
      <c r="A67" s="1033"/>
      <c r="B67" s="786" t="s">
        <v>1278</v>
      </c>
      <c r="C67" s="787">
        <v>20345.137759999998</v>
      </c>
      <c r="D67" s="787">
        <v>32970.661150000065</v>
      </c>
      <c r="E67" s="787">
        <v>30346.108170000054</v>
      </c>
      <c r="F67" s="787">
        <v>5956.702869999998</v>
      </c>
      <c r="G67" s="787">
        <v>20555.462590000006</v>
      </c>
      <c r="H67" s="813">
        <v>-38.29320659528249</v>
      </c>
      <c r="I67" s="780"/>
      <c r="J67" s="706"/>
    </row>
    <row r="68" spans="1:10" s="781" customFormat="1" ht="25.5">
      <c r="A68" s="1033"/>
      <c r="B68" s="786" t="s">
        <v>1279</v>
      </c>
      <c r="C68" s="787">
        <v>2214.18496</v>
      </c>
      <c r="D68" s="787">
        <v>5905.059549999998</v>
      </c>
      <c r="E68" s="787">
        <v>11325.156389999998</v>
      </c>
      <c r="F68" s="787">
        <v>11973.405609999996</v>
      </c>
      <c r="G68" s="787">
        <v>15786.19726</v>
      </c>
      <c r="H68" s="813">
        <v>-62.503596428591464</v>
      </c>
      <c r="I68" s="780"/>
      <c r="J68" s="706"/>
    </row>
    <row r="69" spans="1:10" s="781" customFormat="1" ht="15">
      <c r="A69" s="1033"/>
      <c r="B69" s="786" t="s">
        <v>1280</v>
      </c>
      <c r="C69" s="787">
        <v>2121.3887200000004</v>
      </c>
      <c r="D69" s="787">
        <v>2150.6991599999988</v>
      </c>
      <c r="E69" s="787">
        <v>2027.7847699999998</v>
      </c>
      <c r="F69" s="787">
        <v>1579.31216</v>
      </c>
      <c r="G69" s="787">
        <v>2613.111850000001</v>
      </c>
      <c r="H69" s="813">
        <v>-1.3628330984236028</v>
      </c>
      <c r="I69" s="780"/>
      <c r="J69" s="706"/>
    </row>
    <row r="70" spans="1:10" s="781" customFormat="1" ht="25.5">
      <c r="A70" s="1033"/>
      <c r="B70" s="786" t="s">
        <v>1281</v>
      </c>
      <c r="C70" s="787">
        <v>1166.38461</v>
      </c>
      <c r="D70" s="787">
        <v>191.17308</v>
      </c>
      <c r="E70" s="787">
        <v>508.09765</v>
      </c>
      <c r="F70" s="787">
        <v>1482.6595199999995</v>
      </c>
      <c r="G70" s="787">
        <v>2088.6952200000005</v>
      </c>
      <c r="H70" s="814" t="s">
        <v>1166</v>
      </c>
      <c r="I70" s="780"/>
      <c r="J70" s="706"/>
    </row>
    <row r="71" spans="1:10" s="781" customFormat="1" ht="25.5">
      <c r="A71" s="1033"/>
      <c r="B71" s="786" t="s">
        <v>1284</v>
      </c>
      <c r="C71" s="787">
        <v>916.9589000000001</v>
      </c>
      <c r="D71" s="787">
        <v>609.2029399999999</v>
      </c>
      <c r="E71" s="787">
        <v>115.73142000000001</v>
      </c>
      <c r="F71" s="787">
        <v>1055.81143</v>
      </c>
      <c r="G71" s="787">
        <v>845.1560900000001</v>
      </c>
      <c r="H71" s="813">
        <v>50.51780610251163</v>
      </c>
      <c r="I71" s="780"/>
      <c r="J71" s="706"/>
    </row>
    <row r="72" spans="1:10" s="781" customFormat="1" ht="25.5">
      <c r="A72" s="1033"/>
      <c r="B72" s="786" t="s">
        <v>1282</v>
      </c>
      <c r="C72" s="787">
        <v>870.3197200000002</v>
      </c>
      <c r="D72" s="787">
        <v>697.85114</v>
      </c>
      <c r="E72" s="787">
        <v>705.2235099999999</v>
      </c>
      <c r="F72" s="787">
        <v>626.47527</v>
      </c>
      <c r="G72" s="787">
        <v>1466.1055600000002</v>
      </c>
      <c r="H72" s="813">
        <v>24.714236334127104</v>
      </c>
      <c r="I72" s="780"/>
      <c r="J72" s="706"/>
    </row>
    <row r="73" spans="1:10" s="781" customFormat="1" ht="15">
      <c r="A73" s="1033"/>
      <c r="B73" s="786" t="s">
        <v>1501</v>
      </c>
      <c r="C73" s="787">
        <v>679.6306999999999</v>
      </c>
      <c r="D73" s="787">
        <v>1461.91653</v>
      </c>
      <c r="E73" s="787">
        <v>445.8223899999999</v>
      </c>
      <c r="F73" s="787">
        <v>975.4091099999999</v>
      </c>
      <c r="G73" s="787">
        <v>1690.6965900000002</v>
      </c>
      <c r="H73" s="813">
        <v>-53.510977812118995</v>
      </c>
      <c r="I73" s="780"/>
      <c r="J73" s="706"/>
    </row>
    <row r="74" spans="1:10" s="781" customFormat="1" ht="15">
      <c r="A74" s="1033"/>
      <c r="B74" s="786" t="s">
        <v>1283</v>
      </c>
      <c r="C74" s="787">
        <v>560.2880600000001</v>
      </c>
      <c r="D74" s="787">
        <v>939.0715899999999</v>
      </c>
      <c r="E74" s="787">
        <v>112.31432999999997</v>
      </c>
      <c r="F74" s="787">
        <v>60.584379999999996</v>
      </c>
      <c r="G74" s="787">
        <v>184.92812</v>
      </c>
      <c r="H74" s="813">
        <v>-40.3359588378134</v>
      </c>
      <c r="I74" s="780"/>
      <c r="J74" s="706"/>
    </row>
    <row r="75" spans="1:10" s="781" customFormat="1" ht="15">
      <c r="A75" s="1033"/>
      <c r="B75" s="786" t="s">
        <v>1285</v>
      </c>
      <c r="C75" s="787">
        <v>485.15778</v>
      </c>
      <c r="D75" s="787">
        <v>178.47066999999998</v>
      </c>
      <c r="E75" s="787">
        <v>491.3341000000001</v>
      </c>
      <c r="F75" s="787">
        <v>1795.5258099999999</v>
      </c>
      <c r="G75" s="787">
        <v>1843.6513999999997</v>
      </c>
      <c r="H75" s="813">
        <v>171.8417429597816</v>
      </c>
      <c r="I75" s="780"/>
      <c r="J75" s="706"/>
    </row>
    <row r="76" spans="1:10" s="781" customFormat="1" ht="15">
      <c r="A76" s="1033"/>
      <c r="B76" s="786" t="s">
        <v>1502</v>
      </c>
      <c r="C76" s="787">
        <v>433.3215</v>
      </c>
      <c r="D76" s="787">
        <v>889.9904600000001</v>
      </c>
      <c r="E76" s="787">
        <v>1804.51154</v>
      </c>
      <c r="F76" s="787">
        <v>1546.3559</v>
      </c>
      <c r="G76" s="787">
        <v>0</v>
      </c>
      <c r="H76" s="813">
        <v>-51.311669116093675</v>
      </c>
      <c r="I76" s="780"/>
      <c r="J76" s="706"/>
    </row>
    <row r="77" spans="1:10" s="781" customFormat="1" ht="15">
      <c r="A77" s="1033"/>
      <c r="B77" s="786" t="s">
        <v>1503</v>
      </c>
      <c r="C77" s="787">
        <v>368.4203</v>
      </c>
      <c r="D77" s="787">
        <v>58.98643</v>
      </c>
      <c r="E77" s="787">
        <v>6.82577</v>
      </c>
      <c r="F77" s="787">
        <v>5.49669</v>
      </c>
      <c r="G77" s="787">
        <v>28.043069999999997</v>
      </c>
      <c r="H77" s="814" t="s">
        <v>1166</v>
      </c>
      <c r="I77" s="780"/>
      <c r="J77" s="706"/>
    </row>
    <row r="78" spans="1:10" s="781" customFormat="1" ht="25.5">
      <c r="A78" s="1033"/>
      <c r="B78" s="786" t="s">
        <v>1504</v>
      </c>
      <c r="C78" s="787">
        <v>192.54712</v>
      </c>
      <c r="D78" s="787">
        <v>1208.4137999999998</v>
      </c>
      <c r="E78" s="787">
        <v>230.12698</v>
      </c>
      <c r="F78" s="787">
        <v>1306.63325</v>
      </c>
      <c r="G78" s="787">
        <v>1328.1256999999998</v>
      </c>
      <c r="H78" s="813">
        <v>-84.06612701708637</v>
      </c>
      <c r="I78" s="780"/>
      <c r="J78" s="706"/>
    </row>
    <row r="79" spans="1:10" s="781" customFormat="1" ht="15">
      <c r="A79" s="1033"/>
      <c r="B79" s="786" t="s">
        <v>1505</v>
      </c>
      <c r="C79" s="787">
        <v>163.45882999999998</v>
      </c>
      <c r="D79" s="787">
        <v>120.63385</v>
      </c>
      <c r="E79" s="787">
        <v>141.39197000000001</v>
      </c>
      <c r="F79" s="787">
        <v>99.41378999999999</v>
      </c>
      <c r="G79" s="787">
        <v>71.50101</v>
      </c>
      <c r="H79" s="813">
        <v>35.49996953591383</v>
      </c>
      <c r="I79" s="780"/>
      <c r="J79" s="706"/>
    </row>
    <row r="80" spans="1:10" s="781" customFormat="1" ht="15">
      <c r="A80" s="1033"/>
      <c r="B80" s="786" t="s">
        <v>888</v>
      </c>
      <c r="C80" s="787">
        <v>405.23494999992846</v>
      </c>
      <c r="D80" s="787">
        <v>4964.020409999847</v>
      </c>
      <c r="E80" s="787">
        <v>2440.1239700000287</v>
      </c>
      <c r="F80" s="787">
        <v>1215.692919999957</v>
      </c>
      <c r="G80" s="787">
        <v>3934.3257599999906</v>
      </c>
      <c r="H80" s="813">
        <v>-91.83655753744291</v>
      </c>
      <c r="I80" s="780"/>
      <c r="J80" s="706"/>
    </row>
    <row r="81" spans="1:10" s="781" customFormat="1" ht="15">
      <c r="A81" s="777" t="s">
        <v>1506</v>
      </c>
      <c r="B81" s="784"/>
      <c r="C81" s="785">
        <v>565032.9639300002</v>
      </c>
      <c r="D81" s="785">
        <v>521074.22444</v>
      </c>
      <c r="E81" s="785">
        <v>607454.91591</v>
      </c>
      <c r="F81" s="785">
        <v>380058.96511000016</v>
      </c>
      <c r="G81" s="785">
        <v>640111.4026300003</v>
      </c>
      <c r="H81" s="815">
        <v>8.436176158443217</v>
      </c>
      <c r="I81" s="780"/>
      <c r="J81" s="706"/>
    </row>
    <row r="82" spans="1:10" s="781" customFormat="1" ht="15">
      <c r="A82" s="1033" t="s">
        <v>373</v>
      </c>
      <c r="B82" s="786" t="s">
        <v>1286</v>
      </c>
      <c r="C82" s="787">
        <v>396887.5696000001</v>
      </c>
      <c r="D82" s="787">
        <v>413640.86591000017</v>
      </c>
      <c r="E82" s="787">
        <v>335158.5288199992</v>
      </c>
      <c r="F82" s="787">
        <v>395550.97543000104</v>
      </c>
      <c r="G82" s="787">
        <v>341589.52145000006</v>
      </c>
      <c r="H82" s="813">
        <v>-4.050203374645589</v>
      </c>
      <c r="I82" s="780"/>
      <c r="J82" s="706"/>
    </row>
    <row r="83" spans="1:10" s="781" customFormat="1" ht="15">
      <c r="A83" s="1033"/>
      <c r="B83" s="786" t="s">
        <v>1287</v>
      </c>
      <c r="C83" s="787">
        <v>27512.035400000033</v>
      </c>
      <c r="D83" s="787">
        <v>25110.366999999937</v>
      </c>
      <c r="E83" s="787">
        <v>19937.731440000014</v>
      </c>
      <c r="F83" s="787">
        <v>18873.60831999995</v>
      </c>
      <c r="G83" s="787">
        <v>23150.510469999997</v>
      </c>
      <c r="H83" s="813">
        <v>9.56444961557154</v>
      </c>
      <c r="I83" s="780"/>
      <c r="J83" s="706"/>
    </row>
    <row r="84" spans="1:10" s="781" customFormat="1" ht="15">
      <c r="A84" s="1033"/>
      <c r="B84" s="786" t="s">
        <v>1288</v>
      </c>
      <c r="C84" s="787">
        <v>1649.25649</v>
      </c>
      <c r="D84" s="787">
        <v>2451.82953</v>
      </c>
      <c r="E84" s="787">
        <v>3605.573980000001</v>
      </c>
      <c r="F84" s="787">
        <v>3268.08289</v>
      </c>
      <c r="G84" s="787">
        <v>3785.9219200000002</v>
      </c>
      <c r="H84" s="813">
        <v>-32.73363952019943</v>
      </c>
      <c r="I84" s="780"/>
      <c r="J84" s="706"/>
    </row>
    <row r="85" spans="1:10" s="781" customFormat="1" ht="25.5">
      <c r="A85" s="1033"/>
      <c r="B85" s="786" t="s">
        <v>1289</v>
      </c>
      <c r="C85" s="787">
        <v>1404.1739499999999</v>
      </c>
      <c r="D85" s="787">
        <v>1995.5137</v>
      </c>
      <c r="E85" s="787">
        <v>351.78567</v>
      </c>
      <c r="F85" s="787">
        <v>191.64312</v>
      </c>
      <c r="G85" s="787">
        <v>580.95767</v>
      </c>
      <c r="H85" s="813">
        <v>-29.633459795339924</v>
      </c>
      <c r="I85" s="780"/>
      <c r="J85" s="706"/>
    </row>
    <row r="86" spans="1:10" s="781" customFormat="1" ht="25.5">
      <c r="A86" s="1033"/>
      <c r="B86" s="786" t="s">
        <v>1290</v>
      </c>
      <c r="C86" s="787">
        <v>1180.88004</v>
      </c>
      <c r="D86" s="787">
        <v>1183.7428900000002</v>
      </c>
      <c r="E86" s="787">
        <v>779.478129999999</v>
      </c>
      <c r="F86" s="787">
        <v>551.96785</v>
      </c>
      <c r="G86" s="787">
        <v>744.5994300000001</v>
      </c>
      <c r="H86" s="813">
        <v>-0.2418472815494763</v>
      </c>
      <c r="I86" s="780"/>
      <c r="J86" s="706"/>
    </row>
    <row r="87" spans="1:10" s="781" customFormat="1" ht="25.5">
      <c r="A87" s="1033"/>
      <c r="B87" s="786" t="s">
        <v>1291</v>
      </c>
      <c r="C87" s="787">
        <v>965.8138800000006</v>
      </c>
      <c r="D87" s="787">
        <v>1351.0738799999995</v>
      </c>
      <c r="E87" s="787">
        <v>1831.6469599999998</v>
      </c>
      <c r="F87" s="787">
        <v>1031.3121600000002</v>
      </c>
      <c r="G87" s="787">
        <v>1003.8297700000004</v>
      </c>
      <c r="H87" s="813">
        <v>-28.515094970232052</v>
      </c>
      <c r="I87" s="780"/>
      <c r="J87" s="706"/>
    </row>
    <row r="88" spans="1:10" s="781" customFormat="1" ht="15">
      <c r="A88" s="1033"/>
      <c r="B88" s="786" t="s">
        <v>1292</v>
      </c>
      <c r="C88" s="787">
        <v>588.4111400000007</v>
      </c>
      <c r="D88" s="787">
        <v>840.5920000000002</v>
      </c>
      <c r="E88" s="787">
        <v>341.38961</v>
      </c>
      <c r="F88" s="787">
        <v>342.62778999999995</v>
      </c>
      <c r="G88" s="787">
        <v>926.30996</v>
      </c>
      <c r="H88" s="813">
        <v>-30.000387821915915</v>
      </c>
      <c r="I88" s="780"/>
      <c r="J88" s="706"/>
    </row>
    <row r="89" spans="1:10" s="781" customFormat="1" ht="15">
      <c r="A89" s="1033"/>
      <c r="B89" s="786" t="s">
        <v>1293</v>
      </c>
      <c r="C89" s="787">
        <v>217.27254</v>
      </c>
      <c r="D89" s="787">
        <v>154.8295</v>
      </c>
      <c r="E89" s="787">
        <v>97.6325</v>
      </c>
      <c r="F89" s="787">
        <v>2.104</v>
      </c>
      <c r="G89" s="787">
        <v>3.7751300000000003</v>
      </c>
      <c r="H89" s="813">
        <v>40.330195473084906</v>
      </c>
      <c r="I89" s="780"/>
      <c r="J89" s="706"/>
    </row>
    <row r="90" spans="1:10" s="781" customFormat="1" ht="15">
      <c r="A90" s="1033"/>
      <c r="B90" s="786" t="s">
        <v>1294</v>
      </c>
      <c r="C90" s="787">
        <v>98.399</v>
      </c>
      <c r="D90" s="787">
        <v>7.7888</v>
      </c>
      <c r="E90" s="787">
        <v>138.93124</v>
      </c>
      <c r="F90" s="787">
        <v>64.6151</v>
      </c>
      <c r="G90" s="787">
        <v>155.79292999999998</v>
      </c>
      <c r="H90" s="814" t="s">
        <v>1166</v>
      </c>
      <c r="I90" s="780"/>
      <c r="J90" s="706"/>
    </row>
    <row r="91" spans="1:10" s="781" customFormat="1" ht="15">
      <c r="A91" s="1033"/>
      <c r="B91" s="786" t="s">
        <v>1507</v>
      </c>
      <c r="C91" s="787">
        <v>47.29698</v>
      </c>
      <c r="D91" s="787">
        <v>0.8059499999999999</v>
      </c>
      <c r="E91" s="787">
        <v>7.45687</v>
      </c>
      <c r="F91" s="787">
        <v>60.0925</v>
      </c>
      <c r="G91" s="787">
        <v>5.77451</v>
      </c>
      <c r="H91" s="814" t="s">
        <v>1166</v>
      </c>
      <c r="I91" s="780"/>
      <c r="J91" s="706"/>
    </row>
    <row r="92" spans="1:10" s="781" customFormat="1" ht="15">
      <c r="A92" s="1033"/>
      <c r="B92" s="786" t="s">
        <v>888</v>
      </c>
      <c r="C92" s="787">
        <v>55.3635</v>
      </c>
      <c r="D92" s="787">
        <v>83.18869999998807</v>
      </c>
      <c r="E92" s="787">
        <v>56.0943599999547</v>
      </c>
      <c r="F92" s="787">
        <v>47.35850000005961</v>
      </c>
      <c r="G92" s="787">
        <v>44.22883999997377</v>
      </c>
      <c r="H92" s="813">
        <v>-33.448292857073206</v>
      </c>
      <c r="I92" s="780"/>
      <c r="J92" s="706"/>
    </row>
    <row r="93" spans="1:10" s="781" customFormat="1" ht="15">
      <c r="A93" s="777" t="s">
        <v>1508</v>
      </c>
      <c r="B93" s="784"/>
      <c r="C93" s="785">
        <v>430606.4725200002</v>
      </c>
      <c r="D93" s="785">
        <v>446820.59786000004</v>
      </c>
      <c r="E93" s="785">
        <v>362306.2495799992</v>
      </c>
      <c r="F93" s="785">
        <v>419984.3876600011</v>
      </c>
      <c r="G93" s="785">
        <v>371991.22208000004</v>
      </c>
      <c r="H93" s="815">
        <v>-3.6287775043620845</v>
      </c>
      <c r="I93" s="780"/>
      <c r="J93" s="706"/>
    </row>
    <row r="94" spans="1:10" s="781" customFormat="1" ht="15">
      <c r="A94" s="1033" t="s">
        <v>382</v>
      </c>
      <c r="B94" s="786" t="s">
        <v>1295</v>
      </c>
      <c r="C94" s="787">
        <v>230020.79536999992</v>
      </c>
      <c r="D94" s="787">
        <v>245283.09016999986</v>
      </c>
      <c r="E94" s="787">
        <v>255257.46321000002</v>
      </c>
      <c r="F94" s="787">
        <v>150811.9876700001</v>
      </c>
      <c r="G94" s="787">
        <v>97355.09772999953</v>
      </c>
      <c r="H94" s="813">
        <v>-6.2223183789074135</v>
      </c>
      <c r="I94" s="780"/>
      <c r="J94" s="706"/>
    </row>
    <row r="95" spans="1:10" s="781" customFormat="1" ht="15">
      <c r="A95" s="1033"/>
      <c r="B95" s="786" t="s">
        <v>1296</v>
      </c>
      <c r="C95" s="787">
        <v>136449.27497999993</v>
      </c>
      <c r="D95" s="787">
        <v>119056.68577999983</v>
      </c>
      <c r="E95" s="787">
        <v>107757.5577900001</v>
      </c>
      <c r="F95" s="787">
        <v>110720.87208999948</v>
      </c>
      <c r="G95" s="787">
        <v>124390.32021000005</v>
      </c>
      <c r="H95" s="813">
        <v>14.608662324213514</v>
      </c>
      <c r="I95" s="780"/>
      <c r="J95" s="706"/>
    </row>
    <row r="96" spans="1:10" s="781" customFormat="1" ht="38.25">
      <c r="A96" s="1033"/>
      <c r="B96" s="786" t="s">
        <v>1509</v>
      </c>
      <c r="C96" s="787">
        <v>2462.8578199999997</v>
      </c>
      <c r="D96" s="787">
        <v>3762.550379999995</v>
      </c>
      <c r="E96" s="787">
        <v>2225.68158</v>
      </c>
      <c r="F96" s="787">
        <v>3698.1880200000005</v>
      </c>
      <c r="G96" s="787">
        <v>3562.683890000001</v>
      </c>
      <c r="H96" s="813">
        <v>-34.542861323759794</v>
      </c>
      <c r="I96" s="780"/>
      <c r="J96" s="706"/>
    </row>
    <row r="97" spans="1:10" s="781" customFormat="1" ht="15">
      <c r="A97" s="1033"/>
      <c r="B97" s="786" t="s">
        <v>1297</v>
      </c>
      <c r="C97" s="787">
        <v>19.9772</v>
      </c>
      <c r="D97" s="787">
        <v>26.12336</v>
      </c>
      <c r="E97" s="787">
        <v>0.7555</v>
      </c>
      <c r="F97" s="787">
        <v>374.82463</v>
      </c>
      <c r="G97" s="787">
        <v>0</v>
      </c>
      <c r="H97" s="813">
        <v>-23.527448230242975</v>
      </c>
      <c r="I97" s="780"/>
      <c r="J97" s="706"/>
    </row>
    <row r="98" spans="1:10" s="781" customFormat="1" ht="15">
      <c r="A98" s="777" t="s">
        <v>1510</v>
      </c>
      <c r="B98" s="784"/>
      <c r="C98" s="785">
        <v>368952.9053699998</v>
      </c>
      <c r="D98" s="785">
        <v>368128.4496899997</v>
      </c>
      <c r="E98" s="785">
        <v>365241.4580800001</v>
      </c>
      <c r="F98" s="785">
        <v>265605.8724099996</v>
      </c>
      <c r="G98" s="785">
        <v>225308.1018299996</v>
      </c>
      <c r="H98" s="815">
        <v>0.22395869721408457</v>
      </c>
      <c r="I98" s="780"/>
      <c r="J98" s="706"/>
    </row>
    <row r="99" spans="1:10" s="781" customFormat="1" ht="38.25">
      <c r="A99" s="1033" t="s">
        <v>398</v>
      </c>
      <c r="B99" s="786" t="s">
        <v>1301</v>
      </c>
      <c r="C99" s="787">
        <v>88816.65934000083</v>
      </c>
      <c r="D99" s="787">
        <v>94752.10667999925</v>
      </c>
      <c r="E99" s="787">
        <v>67580.06222000008</v>
      </c>
      <c r="F99" s="787">
        <v>66597.95501999998</v>
      </c>
      <c r="G99" s="787">
        <v>72334.03696000033</v>
      </c>
      <c r="H99" s="813">
        <v>-6.264185090938258</v>
      </c>
      <c r="I99" s="780"/>
      <c r="J99" s="706"/>
    </row>
    <row r="100" spans="1:10" s="781" customFormat="1" ht="15">
      <c r="A100" s="1033"/>
      <c r="B100" s="786" t="s">
        <v>1302</v>
      </c>
      <c r="C100" s="787">
        <v>51408.943989999985</v>
      </c>
      <c r="D100" s="787">
        <v>53824.275320000095</v>
      </c>
      <c r="E100" s="787">
        <v>39603.53723999998</v>
      </c>
      <c r="F100" s="787">
        <v>44093.06449999996</v>
      </c>
      <c r="G100" s="787">
        <v>42746.009799999956</v>
      </c>
      <c r="H100" s="813">
        <v>-4.487438642954879</v>
      </c>
      <c r="I100" s="780"/>
      <c r="J100" s="706"/>
    </row>
    <row r="101" spans="1:10" s="781" customFormat="1" ht="15">
      <c r="A101" s="1033"/>
      <c r="B101" s="786" t="s">
        <v>1303</v>
      </c>
      <c r="C101" s="787">
        <v>43517.90669000001</v>
      </c>
      <c r="D101" s="787">
        <v>49394.044249999984</v>
      </c>
      <c r="E101" s="787">
        <v>34125.56723000003</v>
      </c>
      <c r="F101" s="787">
        <v>40921.67200999991</v>
      </c>
      <c r="G101" s="787">
        <v>30772.886020000085</v>
      </c>
      <c r="H101" s="813">
        <v>-11.896449560313085</v>
      </c>
      <c r="I101" s="780"/>
      <c r="J101" s="706"/>
    </row>
    <row r="102" spans="1:10" s="781" customFormat="1" ht="38.25">
      <c r="A102" s="1033"/>
      <c r="B102" s="786" t="s">
        <v>1511</v>
      </c>
      <c r="C102" s="787">
        <v>22223.966909999966</v>
      </c>
      <c r="D102" s="787">
        <v>20608.658300000032</v>
      </c>
      <c r="E102" s="787">
        <v>20933.048580000017</v>
      </c>
      <c r="F102" s="787">
        <v>42017.85507999995</v>
      </c>
      <c r="G102" s="787">
        <v>27524.573969999976</v>
      </c>
      <c r="H102" s="813">
        <v>7.838009570957523</v>
      </c>
      <c r="I102" s="780"/>
      <c r="J102" s="706"/>
    </row>
    <row r="103" spans="1:10" s="781" customFormat="1" ht="38.25">
      <c r="A103" s="1033"/>
      <c r="B103" s="786" t="s">
        <v>1304</v>
      </c>
      <c r="C103" s="787">
        <v>20222.447889999992</v>
      </c>
      <c r="D103" s="787">
        <v>17707.312259999984</v>
      </c>
      <c r="E103" s="787">
        <v>21047.003330000007</v>
      </c>
      <c r="F103" s="787">
        <v>28718.77115000003</v>
      </c>
      <c r="G103" s="787">
        <v>30014.375969999986</v>
      </c>
      <c r="H103" s="813">
        <v>14.203937859511212</v>
      </c>
      <c r="I103" s="780"/>
      <c r="J103" s="706"/>
    </row>
    <row r="104" spans="1:10" s="781" customFormat="1" ht="15">
      <c r="A104" s="1033"/>
      <c r="B104" s="786" t="s">
        <v>888</v>
      </c>
      <c r="C104" s="787">
        <v>14961.783429999978</v>
      </c>
      <c r="D104" s="787">
        <v>13168.714889999956</v>
      </c>
      <c r="E104" s="787">
        <v>11285.508360000014</v>
      </c>
      <c r="F104" s="787">
        <v>10249.909929999978</v>
      </c>
      <c r="G104" s="787">
        <v>7930.845210000009</v>
      </c>
      <c r="H104" s="813">
        <v>13.616123934474732</v>
      </c>
      <c r="I104" s="780"/>
      <c r="J104" s="706"/>
    </row>
    <row r="105" spans="1:10" s="781" customFormat="1" ht="15">
      <c r="A105" s="777" t="s">
        <v>1512</v>
      </c>
      <c r="B105" s="784"/>
      <c r="C105" s="785">
        <v>241151.70825000075</v>
      </c>
      <c r="D105" s="785">
        <v>249455.11169999934</v>
      </c>
      <c r="E105" s="785">
        <v>194574.72696000012</v>
      </c>
      <c r="F105" s="785">
        <v>232599.22768999983</v>
      </c>
      <c r="G105" s="785">
        <v>211322.72793000037</v>
      </c>
      <c r="H105" s="815">
        <v>-3.3286162762559286</v>
      </c>
      <c r="I105" s="780"/>
      <c r="J105" s="706"/>
    </row>
    <row r="106" spans="1:10" s="781" customFormat="1" ht="25.5">
      <c r="A106" s="1033" t="s">
        <v>453</v>
      </c>
      <c r="B106" s="786" t="s">
        <v>1298</v>
      </c>
      <c r="C106" s="787">
        <v>235458.56251</v>
      </c>
      <c r="D106" s="787">
        <v>71218.73141</v>
      </c>
      <c r="E106" s="787">
        <v>109279.40248</v>
      </c>
      <c r="F106" s="787">
        <v>6870.535</v>
      </c>
      <c r="G106" s="787">
        <v>8663.39177</v>
      </c>
      <c r="H106" s="813">
        <v>230.61324998122436</v>
      </c>
      <c r="I106" s="780"/>
      <c r="J106" s="706"/>
    </row>
    <row r="107" spans="1:10" s="781" customFormat="1" ht="38.25">
      <c r="A107" s="1033"/>
      <c r="B107" s="786" t="s">
        <v>1299</v>
      </c>
      <c r="C107" s="787">
        <v>433.11656</v>
      </c>
      <c r="D107" s="787">
        <v>0</v>
      </c>
      <c r="E107" s="787">
        <v>14.254</v>
      </c>
      <c r="F107" s="787">
        <v>0</v>
      </c>
      <c r="G107" s="787">
        <v>0</v>
      </c>
      <c r="H107" s="814" t="s">
        <v>1167</v>
      </c>
      <c r="I107" s="780"/>
      <c r="J107" s="706"/>
    </row>
    <row r="108" spans="1:10" s="781" customFormat="1" ht="15">
      <c r="A108" s="1033"/>
      <c r="B108" s="786" t="s">
        <v>1300</v>
      </c>
      <c r="C108" s="787">
        <v>350.29193</v>
      </c>
      <c r="D108" s="787">
        <v>448.72861</v>
      </c>
      <c r="E108" s="787">
        <v>30362.469490000007</v>
      </c>
      <c r="F108" s="787">
        <v>30003.48492</v>
      </c>
      <c r="G108" s="787">
        <v>48183.61036999999</v>
      </c>
      <c r="H108" s="813">
        <v>-21.93679605140399</v>
      </c>
      <c r="I108" s="780"/>
      <c r="J108" s="706"/>
    </row>
    <row r="109" spans="1:10" s="781" customFormat="1" ht="15">
      <c r="A109" s="1033"/>
      <c r="B109" s="786" t="s">
        <v>888</v>
      </c>
      <c r="C109" s="787">
        <v>2.74</v>
      </c>
      <c r="D109" s="787">
        <v>2.938</v>
      </c>
      <c r="E109" s="787">
        <v>42.14898000001907</v>
      </c>
      <c r="F109" s="787">
        <v>497.36275999999793</v>
      </c>
      <c r="G109" s="787">
        <v>29.671</v>
      </c>
      <c r="H109" s="813">
        <v>-6.7392784206943475</v>
      </c>
      <c r="I109" s="780"/>
      <c r="J109" s="706"/>
    </row>
    <row r="110" spans="1:10" s="781" customFormat="1" ht="15">
      <c r="A110" s="777" t="s">
        <v>1513</v>
      </c>
      <c r="B110" s="784"/>
      <c r="C110" s="785">
        <v>236244.711</v>
      </c>
      <c r="D110" s="785">
        <v>71670.39802</v>
      </c>
      <c r="E110" s="785">
        <v>139698.27495000002</v>
      </c>
      <c r="F110" s="785">
        <v>37371.38268</v>
      </c>
      <c r="G110" s="785">
        <v>56876.673139999984</v>
      </c>
      <c r="H110" s="815">
        <v>229.62662065037605</v>
      </c>
      <c r="I110" s="780"/>
      <c r="J110" s="706"/>
    </row>
    <row r="111" spans="1:10" s="781" customFormat="1" ht="38.25">
      <c r="A111" s="1033" t="s">
        <v>395</v>
      </c>
      <c r="B111" s="786" t="s">
        <v>1514</v>
      </c>
      <c r="C111" s="787">
        <v>197068.11465999958</v>
      </c>
      <c r="D111" s="787">
        <v>179106.96292999922</v>
      </c>
      <c r="E111" s="787">
        <v>156039.16018000114</v>
      </c>
      <c r="F111" s="787">
        <v>171217.0866300006</v>
      </c>
      <c r="G111" s="787">
        <v>164013.77161000093</v>
      </c>
      <c r="H111" s="813">
        <v>10.028170561420417</v>
      </c>
      <c r="I111" s="780"/>
      <c r="J111" s="706"/>
    </row>
    <row r="112" spans="1:10" s="781" customFormat="1" ht="38.25">
      <c r="A112" s="1033"/>
      <c r="B112" s="786" t="s">
        <v>1321</v>
      </c>
      <c r="C112" s="787">
        <v>9240.772579999995</v>
      </c>
      <c r="D112" s="787">
        <v>10326.263760000009</v>
      </c>
      <c r="E112" s="787">
        <v>7847.662529999999</v>
      </c>
      <c r="F112" s="787">
        <v>7218.597549999997</v>
      </c>
      <c r="G112" s="787">
        <v>10912.316230000011</v>
      </c>
      <c r="H112" s="813">
        <v>-10.511945125833321</v>
      </c>
      <c r="I112" s="780"/>
      <c r="J112" s="706"/>
    </row>
    <row r="113" spans="1:10" s="781" customFormat="1" ht="15">
      <c r="A113" s="1033"/>
      <c r="B113" s="786" t="s">
        <v>1322</v>
      </c>
      <c r="C113" s="787">
        <v>4762.622099999997</v>
      </c>
      <c r="D113" s="787">
        <v>3570.6083800000015</v>
      </c>
      <c r="E113" s="787">
        <v>3289.6593899999984</v>
      </c>
      <c r="F113" s="787">
        <v>4407.603139999991</v>
      </c>
      <c r="G113" s="787">
        <v>4733.644099999997</v>
      </c>
      <c r="H113" s="813">
        <v>33.38405092747794</v>
      </c>
      <c r="I113" s="780"/>
      <c r="J113" s="706"/>
    </row>
    <row r="114" spans="1:10" s="781" customFormat="1" ht="38.25">
      <c r="A114" s="1033"/>
      <c r="B114" s="786" t="s">
        <v>1515</v>
      </c>
      <c r="C114" s="787">
        <v>4642.899529999996</v>
      </c>
      <c r="D114" s="787">
        <v>3296.70018</v>
      </c>
      <c r="E114" s="787">
        <v>3379.0966700000004</v>
      </c>
      <c r="F114" s="787">
        <v>4161.731860000001</v>
      </c>
      <c r="G114" s="787">
        <v>4473.6676800000005</v>
      </c>
      <c r="H114" s="813">
        <v>40.834752221841306</v>
      </c>
      <c r="I114" s="780"/>
      <c r="J114" s="706"/>
    </row>
    <row r="115" spans="1:10" s="781" customFormat="1" ht="15">
      <c r="A115" s="1033"/>
      <c r="B115" s="786" t="s">
        <v>888</v>
      </c>
      <c r="C115" s="787">
        <v>650.7553300000131</v>
      </c>
      <c r="D115" s="787">
        <v>666.6859899999797</v>
      </c>
      <c r="E115" s="787">
        <v>572.3767899999916</v>
      </c>
      <c r="F115" s="787">
        <v>646.8242299999893</v>
      </c>
      <c r="G115" s="787">
        <v>837.6961099999845</v>
      </c>
      <c r="H115" s="813">
        <v>-2.389529739475559</v>
      </c>
      <c r="I115" s="780"/>
      <c r="J115" s="706"/>
    </row>
    <row r="116" spans="1:10" s="781" customFormat="1" ht="15">
      <c r="A116" s="777" t="s">
        <v>1516</v>
      </c>
      <c r="B116" s="784"/>
      <c r="C116" s="785">
        <v>216365.16419999956</v>
      </c>
      <c r="D116" s="785">
        <v>196967.22123999923</v>
      </c>
      <c r="E116" s="785">
        <v>171127.9555600011</v>
      </c>
      <c r="F116" s="785">
        <v>187651.84341000058</v>
      </c>
      <c r="G116" s="785">
        <v>184971.09573000093</v>
      </c>
      <c r="H116" s="815">
        <v>9.848310210136166</v>
      </c>
      <c r="I116" s="780"/>
      <c r="J116" s="706"/>
    </row>
    <row r="117" spans="1:10" s="781" customFormat="1" ht="38.25">
      <c r="A117" s="1033" t="s">
        <v>1484</v>
      </c>
      <c r="B117" s="786" t="s">
        <v>1305</v>
      </c>
      <c r="C117" s="787">
        <v>71684.15169999994</v>
      </c>
      <c r="D117" s="787">
        <v>46136.73735</v>
      </c>
      <c r="E117" s="787">
        <v>30476.2913</v>
      </c>
      <c r="F117" s="787">
        <v>10781.15463</v>
      </c>
      <c r="G117" s="787">
        <v>113851.16299000003</v>
      </c>
      <c r="H117" s="813">
        <v>55.37325744599914</v>
      </c>
      <c r="I117" s="780"/>
      <c r="J117" s="706"/>
    </row>
    <row r="118" spans="1:10" s="781" customFormat="1" ht="15">
      <c r="A118" s="1033"/>
      <c r="B118" s="786" t="s">
        <v>1306</v>
      </c>
      <c r="C118" s="787">
        <v>65856.99446</v>
      </c>
      <c r="D118" s="787">
        <v>56566.46769</v>
      </c>
      <c r="E118" s="787">
        <v>58346.53254000001</v>
      </c>
      <c r="F118" s="787">
        <v>38393.148799999995</v>
      </c>
      <c r="G118" s="787">
        <v>44474.06944</v>
      </c>
      <c r="H118" s="813">
        <v>16.424088597708945</v>
      </c>
      <c r="I118" s="780"/>
      <c r="J118" s="706"/>
    </row>
    <row r="119" spans="1:10" s="781" customFormat="1" ht="15">
      <c r="A119" s="1033"/>
      <c r="B119" s="786" t="s">
        <v>1307</v>
      </c>
      <c r="C119" s="787">
        <v>47877.815409999865</v>
      </c>
      <c r="D119" s="787">
        <v>54334.56569999992</v>
      </c>
      <c r="E119" s="787">
        <v>64138.3331000001</v>
      </c>
      <c r="F119" s="787">
        <v>62469.94587000008</v>
      </c>
      <c r="G119" s="787">
        <v>60994.27355999978</v>
      </c>
      <c r="H119" s="813">
        <v>-11.883319958146025</v>
      </c>
      <c r="I119" s="780"/>
      <c r="J119" s="706"/>
    </row>
    <row r="120" spans="1:10" s="781" customFormat="1" ht="15">
      <c r="A120" s="1033"/>
      <c r="B120" s="786" t="s">
        <v>1308</v>
      </c>
      <c r="C120" s="787">
        <v>13457.31406</v>
      </c>
      <c r="D120" s="787">
        <v>33463.89</v>
      </c>
      <c r="E120" s="787">
        <v>5.5</v>
      </c>
      <c r="F120" s="787">
        <v>739.45873</v>
      </c>
      <c r="G120" s="787">
        <v>961.82501</v>
      </c>
      <c r="H120" s="813">
        <v>-59.785565694843</v>
      </c>
      <c r="I120" s="780"/>
      <c r="J120" s="706"/>
    </row>
    <row r="121" spans="1:10" s="781" customFormat="1" ht="25.5">
      <c r="A121" s="1033"/>
      <c r="B121" s="786" t="s">
        <v>1309</v>
      </c>
      <c r="C121" s="787">
        <v>6058.02304</v>
      </c>
      <c r="D121" s="787">
        <v>5756.73752</v>
      </c>
      <c r="E121" s="787">
        <v>2062.8637</v>
      </c>
      <c r="F121" s="787">
        <v>7993.90242</v>
      </c>
      <c r="G121" s="787">
        <v>14212.828600000003</v>
      </c>
      <c r="H121" s="813">
        <v>5.233615723372435</v>
      </c>
      <c r="I121" s="780"/>
      <c r="J121" s="706"/>
    </row>
    <row r="122" spans="1:10" s="781" customFormat="1" ht="25.5">
      <c r="A122" s="1033"/>
      <c r="B122" s="786" t="s">
        <v>1310</v>
      </c>
      <c r="C122" s="787">
        <v>2679.7663599999996</v>
      </c>
      <c r="D122" s="787">
        <v>2487.902490000001</v>
      </c>
      <c r="E122" s="787">
        <v>1646.2999600000005</v>
      </c>
      <c r="F122" s="787">
        <v>1916.9408699999997</v>
      </c>
      <c r="G122" s="787">
        <v>4348.15314</v>
      </c>
      <c r="H122" s="813">
        <v>7.711872582273058</v>
      </c>
      <c r="I122" s="780"/>
      <c r="J122" s="706"/>
    </row>
    <row r="123" spans="1:10" s="781" customFormat="1" ht="15">
      <c r="A123" s="1033"/>
      <c r="B123" s="786" t="s">
        <v>1311</v>
      </c>
      <c r="C123" s="787">
        <v>2418.12375</v>
      </c>
      <c r="D123" s="787">
        <v>2612.2636800000005</v>
      </c>
      <c r="E123" s="787">
        <v>2007.886</v>
      </c>
      <c r="F123" s="787">
        <v>4287.7516099999975</v>
      </c>
      <c r="G123" s="787">
        <v>4281.153550000002</v>
      </c>
      <c r="H123" s="813">
        <v>-7.431865760197693</v>
      </c>
      <c r="I123" s="780"/>
      <c r="J123" s="706"/>
    </row>
    <row r="124" spans="1:10" s="781" customFormat="1" ht="38.25">
      <c r="A124" s="1033"/>
      <c r="B124" s="786" t="s">
        <v>1517</v>
      </c>
      <c r="C124" s="787">
        <v>1998.4114299999999</v>
      </c>
      <c r="D124" s="787">
        <v>1731.32885</v>
      </c>
      <c r="E124" s="787">
        <v>27.246</v>
      </c>
      <c r="F124" s="787">
        <v>125.59813</v>
      </c>
      <c r="G124" s="787">
        <v>150.40443</v>
      </c>
      <c r="H124" s="813">
        <v>15.42645003576298</v>
      </c>
      <c r="I124" s="780"/>
      <c r="J124" s="706"/>
    </row>
    <row r="125" spans="1:10" s="781" customFormat="1" ht="15">
      <c r="A125" s="1033"/>
      <c r="B125" s="786" t="s">
        <v>1312</v>
      </c>
      <c r="C125" s="787">
        <v>1486.69358</v>
      </c>
      <c r="D125" s="787">
        <v>2388.211</v>
      </c>
      <c r="E125" s="787">
        <v>528.339</v>
      </c>
      <c r="F125" s="787">
        <v>896.936</v>
      </c>
      <c r="G125" s="787">
        <v>492.159</v>
      </c>
      <c r="H125" s="813">
        <v>-37.74865034957128</v>
      </c>
      <c r="I125" s="780"/>
      <c r="J125" s="706"/>
    </row>
    <row r="126" spans="1:10" s="781" customFormat="1" ht="15">
      <c r="A126" s="1033"/>
      <c r="B126" s="786" t="s">
        <v>1313</v>
      </c>
      <c r="C126" s="787">
        <v>211.48984</v>
      </c>
      <c r="D126" s="787">
        <v>502.567</v>
      </c>
      <c r="E126" s="787">
        <v>429.92369999999994</v>
      </c>
      <c r="F126" s="787">
        <v>836.7197199999999</v>
      </c>
      <c r="G126" s="787">
        <v>432</v>
      </c>
      <c r="H126" s="813">
        <v>-57.918080574331384</v>
      </c>
      <c r="I126" s="780"/>
      <c r="J126" s="706"/>
    </row>
    <row r="127" spans="1:10" s="781" customFormat="1" ht="15">
      <c r="A127" s="1033"/>
      <c r="B127" s="786" t="s">
        <v>888</v>
      </c>
      <c r="C127" s="787">
        <v>165.69670000001787</v>
      </c>
      <c r="D127" s="787">
        <v>853.339469999969</v>
      </c>
      <c r="E127" s="787">
        <v>142.6343100000024</v>
      </c>
      <c r="F127" s="787">
        <v>1785.8464899999947</v>
      </c>
      <c r="G127" s="787">
        <v>2606.3045200000406</v>
      </c>
      <c r="H127" s="813">
        <v>-80.58255760746378</v>
      </c>
      <c r="I127" s="780"/>
      <c r="J127" s="706"/>
    </row>
    <row r="128" spans="1:10" s="781" customFormat="1" ht="15">
      <c r="A128" s="777" t="s">
        <v>1518</v>
      </c>
      <c r="B128" s="784"/>
      <c r="C128" s="785">
        <v>213894.48032999985</v>
      </c>
      <c r="D128" s="785">
        <v>206834.0107499999</v>
      </c>
      <c r="E128" s="785">
        <v>159811.8496100001</v>
      </c>
      <c r="F128" s="785">
        <v>130227.40327000008</v>
      </c>
      <c r="G128" s="785">
        <v>246804.33423999982</v>
      </c>
      <c r="H128" s="815">
        <v>3.4135921623324945</v>
      </c>
      <c r="I128" s="780"/>
      <c r="J128" s="706"/>
    </row>
    <row r="129" spans="1:10" s="781" customFormat="1" ht="15">
      <c r="A129" s="1033" t="s">
        <v>450</v>
      </c>
      <c r="B129" s="786" t="s">
        <v>1314</v>
      </c>
      <c r="C129" s="787">
        <v>44775.07958999996</v>
      </c>
      <c r="D129" s="787">
        <v>48442.12413999997</v>
      </c>
      <c r="E129" s="787">
        <v>29958.25009</v>
      </c>
      <c r="F129" s="787">
        <v>26922.39289000002</v>
      </c>
      <c r="G129" s="787">
        <v>41154.07495999997</v>
      </c>
      <c r="H129" s="813">
        <v>-7.569949945634271</v>
      </c>
      <c r="I129" s="780"/>
      <c r="J129" s="706"/>
    </row>
    <row r="130" spans="1:10" s="781" customFormat="1" ht="38.25">
      <c r="A130" s="1033"/>
      <c r="B130" s="786" t="s">
        <v>1519</v>
      </c>
      <c r="C130" s="787">
        <v>32163.54966999999</v>
      </c>
      <c r="D130" s="787">
        <v>37579.8953</v>
      </c>
      <c r="E130" s="787">
        <v>28283.05486999999</v>
      </c>
      <c r="F130" s="787">
        <v>38255.66893000005</v>
      </c>
      <c r="G130" s="787">
        <v>53921.9137500001</v>
      </c>
      <c r="H130" s="813">
        <v>-14.41288110773424</v>
      </c>
      <c r="I130" s="780"/>
      <c r="J130" s="706"/>
    </row>
    <row r="131" spans="1:10" s="781" customFormat="1" ht="25.5">
      <c r="A131" s="1033"/>
      <c r="B131" s="786" t="s">
        <v>1315</v>
      </c>
      <c r="C131" s="787">
        <v>30846.058329999974</v>
      </c>
      <c r="D131" s="787">
        <v>17285.524200000007</v>
      </c>
      <c r="E131" s="787">
        <v>26411.025050000015</v>
      </c>
      <c r="F131" s="787">
        <v>85768.49018000008</v>
      </c>
      <c r="G131" s="787">
        <v>67184.31359</v>
      </c>
      <c r="H131" s="813">
        <v>78.45023369323079</v>
      </c>
      <c r="I131" s="780"/>
      <c r="J131" s="706"/>
    </row>
    <row r="132" spans="1:10" s="781" customFormat="1" ht="38.25">
      <c r="A132" s="1033"/>
      <c r="B132" s="786" t="s">
        <v>1316</v>
      </c>
      <c r="C132" s="787">
        <v>20964.853439999984</v>
      </c>
      <c r="D132" s="787">
        <v>10315.592390000003</v>
      </c>
      <c r="E132" s="787">
        <v>11172.819310000028</v>
      </c>
      <c r="F132" s="787">
        <v>14857.489390000004</v>
      </c>
      <c r="G132" s="787">
        <v>8827.087719999996</v>
      </c>
      <c r="H132" s="813">
        <v>103.23460492994505</v>
      </c>
      <c r="I132" s="780"/>
      <c r="J132" s="706"/>
    </row>
    <row r="133" spans="1:10" s="781" customFormat="1" ht="38.25">
      <c r="A133" s="1033"/>
      <c r="B133" s="786" t="s">
        <v>1520</v>
      </c>
      <c r="C133" s="787">
        <v>13012.392470000004</v>
      </c>
      <c r="D133" s="787">
        <v>9533.344250000002</v>
      </c>
      <c r="E133" s="787">
        <v>10973.4755</v>
      </c>
      <c r="F133" s="787">
        <v>19780.385140000006</v>
      </c>
      <c r="G133" s="787">
        <v>10310.304050000002</v>
      </c>
      <c r="H133" s="813">
        <v>36.493471008350525</v>
      </c>
      <c r="I133" s="780"/>
      <c r="J133" s="706"/>
    </row>
    <row r="134" spans="1:10" s="781" customFormat="1" ht="38.25">
      <c r="A134" s="1033"/>
      <c r="B134" s="786" t="s">
        <v>1521</v>
      </c>
      <c r="C134" s="787">
        <v>10872.668410000004</v>
      </c>
      <c r="D134" s="787">
        <v>8134.695299999999</v>
      </c>
      <c r="E134" s="787">
        <v>7949.966580000011</v>
      </c>
      <c r="F134" s="787">
        <v>11585.410169999994</v>
      </c>
      <c r="G134" s="787">
        <v>12241.26710000001</v>
      </c>
      <c r="H134" s="813">
        <v>33.657967619266635</v>
      </c>
      <c r="I134" s="780"/>
      <c r="J134" s="706"/>
    </row>
    <row r="135" spans="1:10" s="781" customFormat="1" ht="25.5">
      <c r="A135" s="1033"/>
      <c r="B135" s="786" t="s">
        <v>1317</v>
      </c>
      <c r="C135" s="787">
        <v>10221.098619999999</v>
      </c>
      <c r="D135" s="787">
        <v>6945.101380000004</v>
      </c>
      <c r="E135" s="787">
        <v>6999.1414599999935</v>
      </c>
      <c r="F135" s="787">
        <v>9145.240130000006</v>
      </c>
      <c r="G135" s="787">
        <v>15771.97057</v>
      </c>
      <c r="H135" s="813">
        <v>47.16989804402241</v>
      </c>
      <c r="I135" s="780"/>
      <c r="J135" s="706"/>
    </row>
    <row r="136" spans="1:10" s="781" customFormat="1" ht="15">
      <c r="A136" s="1033"/>
      <c r="B136" s="786" t="s">
        <v>1318</v>
      </c>
      <c r="C136" s="787">
        <v>8103.845759999999</v>
      </c>
      <c r="D136" s="787">
        <v>6126.959890000001</v>
      </c>
      <c r="E136" s="787">
        <v>4318.06991</v>
      </c>
      <c r="F136" s="787">
        <v>6613.060870000003</v>
      </c>
      <c r="G136" s="787">
        <v>7312.632009999998</v>
      </c>
      <c r="H136" s="813">
        <v>32.26536333666121</v>
      </c>
      <c r="I136" s="780"/>
      <c r="J136" s="706"/>
    </row>
    <row r="137" spans="1:10" s="781" customFormat="1" ht="15">
      <c r="A137" s="1033"/>
      <c r="B137" s="786" t="s">
        <v>1319</v>
      </c>
      <c r="C137" s="787">
        <v>5541.457750000002</v>
      </c>
      <c r="D137" s="787">
        <v>4066.3090000000007</v>
      </c>
      <c r="E137" s="787">
        <v>4230.101189999996</v>
      </c>
      <c r="F137" s="787">
        <v>1657.7481800000003</v>
      </c>
      <c r="G137" s="787">
        <v>3139.2409299999986</v>
      </c>
      <c r="H137" s="813">
        <v>36.277340211971136</v>
      </c>
      <c r="I137" s="780"/>
      <c r="J137" s="706"/>
    </row>
    <row r="138" spans="1:10" s="781" customFormat="1" ht="25.5">
      <c r="A138" s="1033"/>
      <c r="B138" s="786" t="s">
        <v>1320</v>
      </c>
      <c r="C138" s="787">
        <v>4277.9189000000015</v>
      </c>
      <c r="D138" s="787">
        <v>233.79139999999992</v>
      </c>
      <c r="E138" s="787">
        <v>285.47279999999995</v>
      </c>
      <c r="F138" s="787">
        <v>3813.99195</v>
      </c>
      <c r="G138" s="787">
        <v>2522.7164999999995</v>
      </c>
      <c r="H138" s="814" t="s">
        <v>1166</v>
      </c>
      <c r="I138" s="780"/>
      <c r="J138" s="706"/>
    </row>
    <row r="139" spans="1:10" s="781" customFormat="1" ht="25.5">
      <c r="A139" s="1033"/>
      <c r="B139" s="786" t="s">
        <v>1522</v>
      </c>
      <c r="C139" s="787">
        <v>4263.386840000001</v>
      </c>
      <c r="D139" s="787">
        <v>3229.9159000000004</v>
      </c>
      <c r="E139" s="787">
        <v>4000.7424899999955</v>
      </c>
      <c r="F139" s="787">
        <v>3357.4594000000006</v>
      </c>
      <c r="G139" s="787">
        <v>4118.991700000001</v>
      </c>
      <c r="H139" s="813">
        <v>31.996837440875797</v>
      </c>
      <c r="I139" s="780"/>
      <c r="J139" s="706"/>
    </row>
    <row r="140" spans="1:10" s="781" customFormat="1" ht="15">
      <c r="A140" s="1033"/>
      <c r="B140" s="786" t="s">
        <v>1523</v>
      </c>
      <c r="C140" s="787">
        <v>4243.191589999999</v>
      </c>
      <c r="D140" s="787">
        <v>2005.55352</v>
      </c>
      <c r="E140" s="787">
        <v>1530.9444600000002</v>
      </c>
      <c r="F140" s="787">
        <v>4976.153300000001</v>
      </c>
      <c r="G140" s="787">
        <v>2440.9517</v>
      </c>
      <c r="H140" s="813">
        <v>111.5720945706799</v>
      </c>
      <c r="I140" s="780"/>
      <c r="J140" s="706"/>
    </row>
    <row r="141" spans="1:10" s="781" customFormat="1" ht="25.5">
      <c r="A141" s="1033"/>
      <c r="B141" s="786" t="s">
        <v>1524</v>
      </c>
      <c r="C141" s="787">
        <v>4106.76885</v>
      </c>
      <c r="D141" s="787">
        <v>6097.52607</v>
      </c>
      <c r="E141" s="787">
        <v>3189.6196700000005</v>
      </c>
      <c r="F141" s="787">
        <v>5375.3694399999995</v>
      </c>
      <c r="G141" s="787">
        <v>3578.49089</v>
      </c>
      <c r="H141" s="813">
        <v>-32.64860530559404</v>
      </c>
      <c r="I141" s="780"/>
      <c r="J141" s="706"/>
    </row>
    <row r="142" spans="1:10" s="781" customFormat="1" ht="38.25">
      <c r="A142" s="1033"/>
      <c r="B142" s="786" t="s">
        <v>1525</v>
      </c>
      <c r="C142" s="787">
        <v>3927.92008</v>
      </c>
      <c r="D142" s="787">
        <v>4212.50364</v>
      </c>
      <c r="E142" s="787">
        <v>1791.8966400000004</v>
      </c>
      <c r="F142" s="787">
        <v>2324.6418999999996</v>
      </c>
      <c r="G142" s="787">
        <v>4744.27746</v>
      </c>
      <c r="H142" s="813">
        <v>-6.755686981436057</v>
      </c>
      <c r="I142" s="780"/>
      <c r="J142" s="706"/>
    </row>
    <row r="143" spans="1:10" s="781" customFormat="1" ht="38.25">
      <c r="A143" s="1033"/>
      <c r="B143" s="786" t="s">
        <v>1526</v>
      </c>
      <c r="C143" s="787">
        <v>3143.16593</v>
      </c>
      <c r="D143" s="787">
        <v>1770.4113599999996</v>
      </c>
      <c r="E143" s="787">
        <v>1771.1811399999997</v>
      </c>
      <c r="F143" s="787">
        <v>2610.851660000001</v>
      </c>
      <c r="G143" s="787">
        <v>2970.798169999999</v>
      </c>
      <c r="H143" s="813">
        <v>77.53873483956863</v>
      </c>
      <c r="I143" s="780"/>
      <c r="J143" s="706"/>
    </row>
    <row r="144" spans="1:10" s="781" customFormat="1" ht="15">
      <c r="A144" s="1033"/>
      <c r="B144" s="786" t="s">
        <v>888</v>
      </c>
      <c r="C144" s="787">
        <v>12464.640820000022</v>
      </c>
      <c r="D144" s="787">
        <v>14409.193379999995</v>
      </c>
      <c r="E144" s="787">
        <v>29535.91151999998</v>
      </c>
      <c r="F144" s="787">
        <v>38793.918150000005</v>
      </c>
      <c r="G144" s="787">
        <v>30098.252739999978</v>
      </c>
      <c r="H144" s="813">
        <v>-13.495221479219078</v>
      </c>
      <c r="I144" s="780"/>
      <c r="J144" s="706"/>
    </row>
    <row r="145" spans="1:10" s="781" customFormat="1" ht="15">
      <c r="A145" s="777" t="s">
        <v>1527</v>
      </c>
      <c r="B145" s="784"/>
      <c r="C145" s="785">
        <v>212927.99704999995</v>
      </c>
      <c r="D145" s="785">
        <v>180388.44111999997</v>
      </c>
      <c r="E145" s="785">
        <v>172401.67268</v>
      </c>
      <c r="F145" s="785">
        <v>275838.2716800002</v>
      </c>
      <c r="G145" s="785">
        <v>270337.28384000005</v>
      </c>
      <c r="H145" s="815">
        <v>18.03860365329819</v>
      </c>
      <c r="I145" s="780"/>
      <c r="J145" s="706"/>
    </row>
    <row r="146" spans="1:10" s="781" customFormat="1" ht="38.25">
      <c r="A146" s="1033" t="s">
        <v>895</v>
      </c>
      <c r="B146" s="786" t="s">
        <v>1327</v>
      </c>
      <c r="C146" s="787">
        <v>54937.325609999825</v>
      </c>
      <c r="D146" s="787">
        <v>43733.08438999999</v>
      </c>
      <c r="E146" s="787">
        <v>56486.18070999992</v>
      </c>
      <c r="F146" s="787">
        <v>72059.35000999991</v>
      </c>
      <c r="G146" s="787">
        <v>91939.00500999962</v>
      </c>
      <c r="H146" s="813">
        <v>25.619599843641026</v>
      </c>
      <c r="I146" s="780"/>
      <c r="J146" s="706"/>
    </row>
    <row r="147" spans="1:10" s="781" customFormat="1" ht="15">
      <c r="A147" s="1033"/>
      <c r="B147" s="786" t="s">
        <v>1330</v>
      </c>
      <c r="C147" s="787">
        <v>15514.971800000001</v>
      </c>
      <c r="D147" s="787">
        <v>4448.8593200000005</v>
      </c>
      <c r="E147" s="787">
        <v>10652.900350000002</v>
      </c>
      <c r="F147" s="787">
        <v>2109.7471900000005</v>
      </c>
      <c r="G147" s="787">
        <v>4056.9442999999997</v>
      </c>
      <c r="H147" s="813">
        <v>248.74044522495709</v>
      </c>
      <c r="I147" s="780"/>
      <c r="J147" s="706"/>
    </row>
    <row r="148" spans="1:10" s="781" customFormat="1" ht="15">
      <c r="A148" s="1033"/>
      <c r="B148" s="786" t="s">
        <v>1328</v>
      </c>
      <c r="C148" s="787">
        <v>11667.321100000005</v>
      </c>
      <c r="D148" s="787">
        <v>10051.847940000001</v>
      </c>
      <c r="E148" s="787">
        <v>9170.456540000008</v>
      </c>
      <c r="F148" s="787">
        <v>10307.45764</v>
      </c>
      <c r="G148" s="787">
        <v>9635.055479999999</v>
      </c>
      <c r="H148" s="813">
        <v>16.07140467745678</v>
      </c>
      <c r="I148" s="780"/>
      <c r="J148" s="706"/>
    </row>
    <row r="149" spans="1:10" s="781" customFormat="1" ht="25.5">
      <c r="A149" s="1033"/>
      <c r="B149" s="786" t="s">
        <v>1329</v>
      </c>
      <c r="C149" s="787">
        <v>11208.873859999982</v>
      </c>
      <c r="D149" s="787">
        <v>12427.996379999997</v>
      </c>
      <c r="E149" s="787">
        <v>12273.086149999986</v>
      </c>
      <c r="F149" s="787">
        <v>40529.83802999999</v>
      </c>
      <c r="G149" s="787">
        <v>28920.460529999986</v>
      </c>
      <c r="H149" s="813">
        <v>-9.809485638102638</v>
      </c>
      <c r="I149" s="780"/>
      <c r="J149" s="706"/>
    </row>
    <row r="150" spans="1:10" s="781" customFormat="1" ht="25.5">
      <c r="A150" s="1033"/>
      <c r="B150" s="786" t="s">
        <v>1331</v>
      </c>
      <c r="C150" s="787">
        <v>9588.118299999998</v>
      </c>
      <c r="D150" s="787">
        <v>8005.877509999996</v>
      </c>
      <c r="E150" s="787">
        <v>4900.436219999999</v>
      </c>
      <c r="F150" s="787">
        <v>7116.656659999999</v>
      </c>
      <c r="G150" s="787">
        <v>4079.9984899999995</v>
      </c>
      <c r="H150" s="813">
        <v>19.76348986133818</v>
      </c>
      <c r="I150" s="780"/>
      <c r="J150" s="706"/>
    </row>
    <row r="151" spans="1:10" s="781" customFormat="1" ht="25.5">
      <c r="A151" s="1033"/>
      <c r="B151" s="786" t="s">
        <v>1333</v>
      </c>
      <c r="C151" s="787">
        <v>9410.516529999999</v>
      </c>
      <c r="D151" s="787">
        <v>5168.155860000003</v>
      </c>
      <c r="E151" s="787">
        <v>5466.805539999999</v>
      </c>
      <c r="F151" s="787">
        <v>5568.527270000004</v>
      </c>
      <c r="G151" s="787">
        <v>4916.2239299999965</v>
      </c>
      <c r="H151" s="813">
        <v>82.08654663135478</v>
      </c>
      <c r="I151" s="780"/>
      <c r="J151" s="706"/>
    </row>
    <row r="152" spans="1:10" s="781" customFormat="1" ht="25.5">
      <c r="A152" s="1033"/>
      <c r="B152" s="786" t="s">
        <v>1332</v>
      </c>
      <c r="C152" s="787">
        <v>8654.732229999994</v>
      </c>
      <c r="D152" s="787">
        <v>4417.731029999998</v>
      </c>
      <c r="E152" s="787">
        <v>4202.68182</v>
      </c>
      <c r="F152" s="787">
        <v>4648.212679999999</v>
      </c>
      <c r="G152" s="787">
        <v>4905.94939</v>
      </c>
      <c r="H152" s="813">
        <v>95.90898973312999</v>
      </c>
      <c r="I152" s="780"/>
      <c r="J152" s="706"/>
    </row>
    <row r="153" spans="1:10" s="781" customFormat="1" ht="38.25">
      <c r="A153" s="1033"/>
      <c r="B153" s="786" t="s">
        <v>1528</v>
      </c>
      <c r="C153" s="787">
        <v>8321.65665</v>
      </c>
      <c r="D153" s="787">
        <v>2462.7743000000005</v>
      </c>
      <c r="E153" s="787">
        <v>2422.4628700000003</v>
      </c>
      <c r="F153" s="787">
        <v>4581.682569999999</v>
      </c>
      <c r="G153" s="787">
        <v>1770.19009</v>
      </c>
      <c r="H153" s="813">
        <v>237.89765671990318</v>
      </c>
      <c r="I153" s="780"/>
      <c r="J153" s="706"/>
    </row>
    <row r="154" spans="1:10" s="781" customFormat="1" ht="25.5">
      <c r="A154" s="1033"/>
      <c r="B154" s="786" t="s">
        <v>1334</v>
      </c>
      <c r="C154" s="787">
        <v>6405.722819999998</v>
      </c>
      <c r="D154" s="787">
        <v>5781.938459999991</v>
      </c>
      <c r="E154" s="787">
        <v>4369.373859999999</v>
      </c>
      <c r="F154" s="787">
        <v>4087.494540000001</v>
      </c>
      <c r="G154" s="787">
        <v>7465.9338400000015</v>
      </c>
      <c r="H154" s="813">
        <v>10.788498776239273</v>
      </c>
      <c r="I154" s="780"/>
      <c r="J154" s="706"/>
    </row>
    <row r="155" spans="1:10" s="781" customFormat="1" ht="25.5">
      <c r="A155" s="1033"/>
      <c r="B155" s="786" t="s">
        <v>1335</v>
      </c>
      <c r="C155" s="787">
        <v>6326.312630000004</v>
      </c>
      <c r="D155" s="787">
        <v>5174.129450000003</v>
      </c>
      <c r="E155" s="787">
        <v>3950.1443000000017</v>
      </c>
      <c r="F155" s="787">
        <v>7596.02784</v>
      </c>
      <c r="G155" s="787">
        <v>6657.571819999987</v>
      </c>
      <c r="H155" s="813">
        <v>22.26815527392729</v>
      </c>
      <c r="I155" s="780"/>
      <c r="J155" s="706"/>
    </row>
    <row r="156" spans="1:10" s="781" customFormat="1" ht="38.25">
      <c r="A156" s="1033"/>
      <c r="B156" s="786" t="s">
        <v>1529</v>
      </c>
      <c r="C156" s="787">
        <v>6058.339339999998</v>
      </c>
      <c r="D156" s="787">
        <v>4714.530189999999</v>
      </c>
      <c r="E156" s="787">
        <v>4593.41044</v>
      </c>
      <c r="F156" s="787">
        <v>5569.671370000002</v>
      </c>
      <c r="G156" s="787">
        <v>4035.585020000001</v>
      </c>
      <c r="H156" s="813">
        <v>28.503564424093753</v>
      </c>
      <c r="I156" s="780"/>
      <c r="J156" s="706"/>
    </row>
    <row r="157" spans="1:10" s="781" customFormat="1" ht="38.25">
      <c r="A157" s="1033"/>
      <c r="B157" s="786" t="s">
        <v>1530</v>
      </c>
      <c r="C157" s="787">
        <v>5568.390899999999</v>
      </c>
      <c r="D157" s="787">
        <v>5218.41588</v>
      </c>
      <c r="E157" s="787">
        <v>5021.94128</v>
      </c>
      <c r="F157" s="787">
        <v>4670.0690300000015</v>
      </c>
      <c r="G157" s="787">
        <v>2782.99869</v>
      </c>
      <c r="H157" s="813">
        <v>6.70653754027745</v>
      </c>
      <c r="I157" s="780"/>
      <c r="J157" s="706"/>
    </row>
    <row r="158" spans="1:10" s="781" customFormat="1" ht="25.5">
      <c r="A158" s="1033"/>
      <c r="B158" s="786" t="s">
        <v>1531</v>
      </c>
      <c r="C158" s="787">
        <v>4534.6888</v>
      </c>
      <c r="D158" s="787">
        <v>3971.8909799999997</v>
      </c>
      <c r="E158" s="787">
        <v>6388.9252400000005</v>
      </c>
      <c r="F158" s="787">
        <v>4527.90406</v>
      </c>
      <c r="G158" s="787">
        <v>3969.303459999999</v>
      </c>
      <c r="H158" s="813">
        <v>14.169518318450933</v>
      </c>
      <c r="I158" s="780"/>
      <c r="J158" s="706"/>
    </row>
    <row r="159" spans="1:10" s="781" customFormat="1" ht="38.25">
      <c r="A159" s="1033"/>
      <c r="B159" s="786" t="s">
        <v>1532</v>
      </c>
      <c r="C159" s="787">
        <v>4292.758130000001</v>
      </c>
      <c r="D159" s="787">
        <v>2885.588650000003</v>
      </c>
      <c r="E159" s="787">
        <v>2045.0739299999996</v>
      </c>
      <c r="F159" s="787">
        <v>12076.760199999999</v>
      </c>
      <c r="G159" s="787">
        <v>1709.4714799999997</v>
      </c>
      <c r="H159" s="813">
        <v>48.765421918331874</v>
      </c>
      <c r="I159" s="780"/>
      <c r="J159" s="706"/>
    </row>
    <row r="160" spans="1:10" s="781" customFormat="1" ht="38.25">
      <c r="A160" s="1033"/>
      <c r="B160" s="786" t="s">
        <v>1533</v>
      </c>
      <c r="C160" s="787">
        <v>4222.89502</v>
      </c>
      <c r="D160" s="787">
        <v>6032.973809999999</v>
      </c>
      <c r="E160" s="787">
        <v>5153.057150000001</v>
      </c>
      <c r="F160" s="787">
        <v>4916.172590000001</v>
      </c>
      <c r="G160" s="787">
        <v>3920.1593899999993</v>
      </c>
      <c r="H160" s="813">
        <v>-30.00309378104194</v>
      </c>
      <c r="I160" s="780"/>
      <c r="J160" s="706"/>
    </row>
    <row r="161" spans="1:10" s="781" customFormat="1" ht="15">
      <c r="A161" s="1033"/>
      <c r="B161" s="786" t="s">
        <v>888</v>
      </c>
      <c r="C161" s="787">
        <v>42137.02812999996</v>
      </c>
      <c r="D161" s="787">
        <v>81769.97176000001</v>
      </c>
      <c r="E161" s="787">
        <v>56761.1384</v>
      </c>
      <c r="F161" s="787">
        <v>133012.13412000006</v>
      </c>
      <c r="G161" s="787">
        <v>63691.845169999986</v>
      </c>
      <c r="H161" s="813">
        <v>-48.46882391781328</v>
      </c>
      <c r="I161" s="780"/>
      <c r="J161" s="706"/>
    </row>
    <row r="162" spans="1:10" s="781" customFormat="1" ht="15">
      <c r="A162" s="777" t="s">
        <v>1534</v>
      </c>
      <c r="B162" s="784"/>
      <c r="C162" s="785">
        <v>208849.65184999982</v>
      </c>
      <c r="D162" s="785">
        <v>206265.76591</v>
      </c>
      <c r="E162" s="785">
        <v>193858.0747999999</v>
      </c>
      <c r="F162" s="785">
        <v>323377.70579999994</v>
      </c>
      <c r="G162" s="785">
        <v>244456.69608999958</v>
      </c>
      <c r="H162" s="815">
        <v>1.2526974258671992</v>
      </c>
      <c r="I162" s="780"/>
      <c r="J162" s="706"/>
    </row>
    <row r="163" spans="1:10" s="781" customFormat="1" ht="38.25">
      <c r="A163" s="1033" t="s">
        <v>414</v>
      </c>
      <c r="B163" s="786" t="s">
        <v>1535</v>
      </c>
      <c r="C163" s="787">
        <v>50470.55970999997</v>
      </c>
      <c r="D163" s="787">
        <v>45567.71541000012</v>
      </c>
      <c r="E163" s="787">
        <v>41557.472299999965</v>
      </c>
      <c r="F163" s="787">
        <v>45870.12211000004</v>
      </c>
      <c r="G163" s="787">
        <v>53792.07424999988</v>
      </c>
      <c r="H163" s="813">
        <v>10.759469189723504</v>
      </c>
      <c r="I163" s="780"/>
      <c r="J163" s="706"/>
    </row>
    <row r="164" spans="1:10" s="781" customFormat="1" ht="38.25">
      <c r="A164" s="1033"/>
      <c r="B164" s="786" t="s">
        <v>1536</v>
      </c>
      <c r="C164" s="787">
        <v>39224.08991999999</v>
      </c>
      <c r="D164" s="787">
        <v>125844.72134999972</v>
      </c>
      <c r="E164" s="787">
        <v>123448.56271999993</v>
      </c>
      <c r="F164" s="787">
        <v>131816.49415999977</v>
      </c>
      <c r="G164" s="787">
        <v>123942.78324000075</v>
      </c>
      <c r="H164" s="813">
        <v>-68.83135859873705</v>
      </c>
      <c r="I164" s="780"/>
      <c r="J164" s="706"/>
    </row>
    <row r="165" spans="1:10" s="781" customFormat="1" ht="38.25">
      <c r="A165" s="1033"/>
      <c r="B165" s="786" t="s">
        <v>1537</v>
      </c>
      <c r="C165" s="787">
        <v>22847.361830000045</v>
      </c>
      <c r="D165" s="787">
        <v>22180.013090000015</v>
      </c>
      <c r="E165" s="787">
        <v>18468.86277999997</v>
      </c>
      <c r="F165" s="787">
        <v>16652.757590000005</v>
      </c>
      <c r="G165" s="787">
        <v>17967.754379999995</v>
      </c>
      <c r="H165" s="813">
        <v>3.0087842477464917</v>
      </c>
      <c r="I165" s="780"/>
      <c r="J165" s="706"/>
    </row>
    <row r="166" spans="1:10" s="781" customFormat="1" ht="25.5">
      <c r="A166" s="1033"/>
      <c r="B166" s="786" t="s">
        <v>1323</v>
      </c>
      <c r="C166" s="787">
        <v>21333.335009999944</v>
      </c>
      <c r="D166" s="787">
        <v>16479.95766000002</v>
      </c>
      <c r="E166" s="787">
        <v>15384.227840000009</v>
      </c>
      <c r="F166" s="787">
        <v>29308.536029999945</v>
      </c>
      <c r="G166" s="787">
        <v>31266.62373999997</v>
      </c>
      <c r="H166" s="813">
        <v>29.450180941787206</v>
      </c>
      <c r="I166" s="780"/>
      <c r="J166" s="706"/>
    </row>
    <row r="167" spans="1:10" s="781" customFormat="1" ht="38.25">
      <c r="A167" s="1033"/>
      <c r="B167" s="786" t="s">
        <v>1538</v>
      </c>
      <c r="C167" s="787">
        <v>19470.384240000014</v>
      </c>
      <c r="D167" s="787">
        <v>17203.867769999986</v>
      </c>
      <c r="E167" s="787">
        <v>17544.446330000013</v>
      </c>
      <c r="F167" s="787">
        <v>21896.79753000001</v>
      </c>
      <c r="G167" s="787">
        <v>17129.8041</v>
      </c>
      <c r="H167" s="813">
        <v>13.174458792065161</v>
      </c>
      <c r="I167" s="780"/>
      <c r="J167" s="706"/>
    </row>
    <row r="168" spans="1:10" s="781" customFormat="1" ht="38.25">
      <c r="A168" s="1033"/>
      <c r="B168" s="786" t="s">
        <v>1539</v>
      </c>
      <c r="C168" s="787">
        <v>16501.260900000005</v>
      </c>
      <c r="D168" s="787">
        <v>18940.23841000003</v>
      </c>
      <c r="E168" s="787">
        <v>13561.17704000001</v>
      </c>
      <c r="F168" s="787">
        <v>16529.727099999996</v>
      </c>
      <c r="G168" s="787">
        <v>16763.10468</v>
      </c>
      <c r="H168" s="813">
        <v>-12.877227082380859</v>
      </c>
      <c r="I168" s="780"/>
      <c r="J168" s="706"/>
    </row>
    <row r="169" spans="1:10" s="781" customFormat="1" ht="25.5">
      <c r="A169" s="1033"/>
      <c r="B169" s="786" t="s">
        <v>1324</v>
      </c>
      <c r="C169" s="787">
        <v>15923.479469999991</v>
      </c>
      <c r="D169" s="787">
        <v>13430.290659999995</v>
      </c>
      <c r="E169" s="787">
        <v>14698.56864</v>
      </c>
      <c r="F169" s="787">
        <v>10584.453170000003</v>
      </c>
      <c r="G169" s="787">
        <v>5406.22984</v>
      </c>
      <c r="H169" s="813">
        <v>18.563922949378647</v>
      </c>
      <c r="I169" s="780"/>
      <c r="J169" s="706"/>
    </row>
    <row r="170" spans="1:10" s="781" customFormat="1" ht="38.25">
      <c r="A170" s="1033"/>
      <c r="B170" s="786" t="s">
        <v>1325</v>
      </c>
      <c r="C170" s="787">
        <v>7717.837179999999</v>
      </c>
      <c r="D170" s="787">
        <v>8672.920760000005</v>
      </c>
      <c r="E170" s="787">
        <v>6675.607520000003</v>
      </c>
      <c r="F170" s="787">
        <v>8506.722819999995</v>
      </c>
      <c r="G170" s="787">
        <v>9630.99019</v>
      </c>
      <c r="H170" s="813">
        <v>-11.012248427368377</v>
      </c>
      <c r="I170" s="780"/>
      <c r="J170" s="706"/>
    </row>
    <row r="171" spans="1:10" s="781" customFormat="1" ht="38.25">
      <c r="A171" s="1033"/>
      <c r="B171" s="786" t="s">
        <v>1540</v>
      </c>
      <c r="C171" s="787">
        <v>3956.8679299999994</v>
      </c>
      <c r="D171" s="787">
        <v>4575.42256</v>
      </c>
      <c r="E171" s="787">
        <v>4080.8328199999983</v>
      </c>
      <c r="F171" s="787">
        <v>19537.48536</v>
      </c>
      <c r="G171" s="787">
        <v>10020.046159999993</v>
      </c>
      <c r="H171" s="813">
        <v>-13.51907112159714</v>
      </c>
      <c r="I171" s="780"/>
      <c r="J171" s="706"/>
    </row>
    <row r="172" spans="1:10" s="781" customFormat="1" ht="38.25">
      <c r="A172" s="1033"/>
      <c r="B172" s="786" t="s">
        <v>1326</v>
      </c>
      <c r="C172" s="787">
        <v>3798.248139999999</v>
      </c>
      <c r="D172" s="787">
        <v>5171.326340000005</v>
      </c>
      <c r="E172" s="787">
        <v>9340.423230000006</v>
      </c>
      <c r="F172" s="787">
        <v>7609.250180000004</v>
      </c>
      <c r="G172" s="787">
        <v>9664.272119999996</v>
      </c>
      <c r="H172" s="813">
        <v>-26.55176080030573</v>
      </c>
      <c r="I172" s="780"/>
      <c r="J172" s="706"/>
    </row>
    <row r="173" spans="1:10" s="781" customFormat="1" ht="15">
      <c r="A173" s="1033"/>
      <c r="B173" s="786" t="s">
        <v>888</v>
      </c>
      <c r="C173" s="787">
        <v>5569.282869999945</v>
      </c>
      <c r="D173" s="787">
        <v>5586.1902499999405</v>
      </c>
      <c r="E173" s="787">
        <v>6420.8213600000145</v>
      </c>
      <c r="F173" s="787">
        <v>7910.7779599999785</v>
      </c>
      <c r="G173" s="787">
        <v>11288.474890000045</v>
      </c>
      <c r="H173" s="813">
        <v>-0.3026638772282287</v>
      </c>
      <c r="I173" s="780"/>
      <c r="J173" s="706"/>
    </row>
    <row r="174" spans="1:10" s="781" customFormat="1" ht="15">
      <c r="A174" s="777" t="s">
        <v>1541</v>
      </c>
      <c r="B174" s="784"/>
      <c r="C174" s="785">
        <v>206812.70719999992</v>
      </c>
      <c r="D174" s="785">
        <v>283652.6642599999</v>
      </c>
      <c r="E174" s="785">
        <v>271181.0025799999</v>
      </c>
      <c r="F174" s="785">
        <v>316223.12400999974</v>
      </c>
      <c r="G174" s="785">
        <v>306872.15759000066</v>
      </c>
      <c r="H174" s="815">
        <v>-27.08945366702687</v>
      </c>
      <c r="I174" s="780"/>
      <c r="J174" s="706"/>
    </row>
    <row r="175" spans="1:10" s="781" customFormat="1" ht="25.5">
      <c r="A175" s="1033" t="s">
        <v>428</v>
      </c>
      <c r="B175" s="786" t="s">
        <v>1336</v>
      </c>
      <c r="C175" s="787">
        <v>64781.75100999999</v>
      </c>
      <c r="D175" s="787">
        <v>66939.86097999991</v>
      </c>
      <c r="E175" s="787">
        <v>63276.45993000004</v>
      </c>
      <c r="F175" s="787">
        <v>63407.20861999997</v>
      </c>
      <c r="G175" s="787">
        <v>128448.05858000014</v>
      </c>
      <c r="H175" s="813">
        <v>-3.2239534686884266</v>
      </c>
      <c r="I175" s="780"/>
      <c r="J175" s="706"/>
    </row>
    <row r="176" spans="1:10" s="781" customFormat="1" ht="25.5">
      <c r="A176" s="1033"/>
      <c r="B176" s="786" t="s">
        <v>1337</v>
      </c>
      <c r="C176" s="787">
        <v>51195.31991000014</v>
      </c>
      <c r="D176" s="787">
        <v>43316.65409999997</v>
      </c>
      <c r="E176" s="787">
        <v>42420.68345000011</v>
      </c>
      <c r="F176" s="787">
        <v>41858.62961000007</v>
      </c>
      <c r="G176" s="787">
        <v>64565.948179999956</v>
      </c>
      <c r="H176" s="813">
        <v>18.188537350580297</v>
      </c>
      <c r="I176" s="780"/>
      <c r="J176" s="706"/>
    </row>
    <row r="177" spans="1:10" s="781" customFormat="1" ht="38.25">
      <c r="A177" s="1033"/>
      <c r="B177" s="786" t="s">
        <v>1338</v>
      </c>
      <c r="C177" s="787">
        <v>36791.734039999945</v>
      </c>
      <c r="D177" s="787">
        <v>35754.22262000018</v>
      </c>
      <c r="E177" s="787">
        <v>31272.502760000065</v>
      </c>
      <c r="F177" s="787">
        <v>31577.922339999957</v>
      </c>
      <c r="G177" s="787">
        <v>75926.32122999993</v>
      </c>
      <c r="H177" s="813">
        <v>2.9017871008595213</v>
      </c>
      <c r="I177" s="780"/>
      <c r="J177" s="706"/>
    </row>
    <row r="178" spans="1:10" s="781" customFormat="1" ht="15">
      <c r="A178" s="1033"/>
      <c r="B178" s="786" t="s">
        <v>1339</v>
      </c>
      <c r="C178" s="787">
        <v>11367.358019999998</v>
      </c>
      <c r="D178" s="787">
        <v>8849.500049999991</v>
      </c>
      <c r="E178" s="787">
        <v>7725.847600000005</v>
      </c>
      <c r="F178" s="787">
        <v>6374.271980000001</v>
      </c>
      <c r="G178" s="787">
        <v>17924.342739999985</v>
      </c>
      <c r="H178" s="813">
        <v>28.45197983811536</v>
      </c>
      <c r="I178" s="780"/>
      <c r="J178" s="706"/>
    </row>
    <row r="179" spans="1:10" s="781" customFormat="1" ht="25.5">
      <c r="A179" s="1033"/>
      <c r="B179" s="786" t="s">
        <v>1340</v>
      </c>
      <c r="C179" s="787">
        <v>5259.364829999995</v>
      </c>
      <c r="D179" s="787">
        <v>1199.8355499999993</v>
      </c>
      <c r="E179" s="787">
        <v>807.2276800000002</v>
      </c>
      <c r="F179" s="787">
        <v>1483.17182</v>
      </c>
      <c r="G179" s="787">
        <v>2253.5427900000004</v>
      </c>
      <c r="H179" s="813">
        <v>338.3404734090432</v>
      </c>
      <c r="I179" s="780"/>
      <c r="J179" s="706"/>
    </row>
    <row r="180" spans="1:10" s="781" customFormat="1" ht="15">
      <c r="A180" s="1033"/>
      <c r="B180" s="786" t="s">
        <v>1341</v>
      </c>
      <c r="C180" s="787">
        <v>4613.930509999997</v>
      </c>
      <c r="D180" s="787">
        <v>4917.857590000007</v>
      </c>
      <c r="E180" s="787">
        <v>3881.3690599999995</v>
      </c>
      <c r="F180" s="787">
        <v>3862.256209999998</v>
      </c>
      <c r="G180" s="787">
        <v>10055.252989999999</v>
      </c>
      <c r="H180" s="813">
        <v>-6.180070781594329</v>
      </c>
      <c r="I180" s="780"/>
      <c r="J180" s="706"/>
    </row>
    <row r="181" spans="1:10" s="781" customFormat="1" ht="15">
      <c r="A181" s="1033"/>
      <c r="B181" s="786" t="s">
        <v>1342</v>
      </c>
      <c r="C181" s="787">
        <v>2141.4240000000004</v>
      </c>
      <c r="D181" s="787">
        <v>2692.198560000001</v>
      </c>
      <c r="E181" s="787">
        <v>2376.613229999999</v>
      </c>
      <c r="F181" s="787">
        <v>2679.71905</v>
      </c>
      <c r="G181" s="787">
        <v>6936.813910000011</v>
      </c>
      <c r="H181" s="813">
        <v>-20.45817006900117</v>
      </c>
      <c r="I181" s="780"/>
      <c r="J181" s="706"/>
    </row>
    <row r="182" spans="1:10" s="781" customFormat="1" ht="25.5">
      <c r="A182" s="1033"/>
      <c r="B182" s="786" t="s">
        <v>1343</v>
      </c>
      <c r="C182" s="787">
        <v>1539.046509999999</v>
      </c>
      <c r="D182" s="787">
        <v>1133.6589400000005</v>
      </c>
      <c r="E182" s="787">
        <v>861.180699999999</v>
      </c>
      <c r="F182" s="787">
        <v>1658.8807800000002</v>
      </c>
      <c r="G182" s="787">
        <v>2433.68747</v>
      </c>
      <c r="H182" s="813">
        <v>35.759217847300555</v>
      </c>
      <c r="I182" s="780"/>
      <c r="J182" s="706"/>
    </row>
    <row r="183" spans="1:10" s="781" customFormat="1" ht="25.5">
      <c r="A183" s="1033"/>
      <c r="B183" s="786" t="s">
        <v>1344</v>
      </c>
      <c r="C183" s="787">
        <v>1234.8818</v>
      </c>
      <c r="D183" s="787">
        <v>1646.0864199999999</v>
      </c>
      <c r="E183" s="787">
        <v>700.1064900000002</v>
      </c>
      <c r="F183" s="787">
        <v>1470.7486700000006</v>
      </c>
      <c r="G183" s="787">
        <v>2640.607590000001</v>
      </c>
      <c r="H183" s="813">
        <v>-24.98074311311066</v>
      </c>
      <c r="I183" s="780"/>
      <c r="J183" s="706"/>
    </row>
    <row r="184" spans="1:10" s="781" customFormat="1" ht="25.5">
      <c r="A184" s="1033"/>
      <c r="B184" s="786" t="s">
        <v>1542</v>
      </c>
      <c r="C184" s="787">
        <v>788.5304000000003</v>
      </c>
      <c r="D184" s="787">
        <v>1036.30771</v>
      </c>
      <c r="E184" s="787">
        <v>570.7509800000001</v>
      </c>
      <c r="F184" s="787">
        <v>3300.2970900000014</v>
      </c>
      <c r="G184" s="787">
        <v>1230.8782800000001</v>
      </c>
      <c r="H184" s="813">
        <v>-23.909627189785137</v>
      </c>
      <c r="I184" s="780"/>
      <c r="J184" s="706"/>
    </row>
    <row r="185" spans="1:10" s="781" customFormat="1" ht="15">
      <c r="A185" s="1033"/>
      <c r="B185" s="786" t="s">
        <v>888</v>
      </c>
      <c r="C185" s="787">
        <v>2016.1025899999738</v>
      </c>
      <c r="D185" s="787">
        <v>1732.213430000007</v>
      </c>
      <c r="E185" s="787">
        <v>1478.3746200000346</v>
      </c>
      <c r="F185" s="787">
        <v>1347.6764799999892</v>
      </c>
      <c r="G185" s="787">
        <v>4073.3344899999497</v>
      </c>
      <c r="H185" s="813">
        <v>16.38880954756052</v>
      </c>
      <c r="I185" s="780"/>
      <c r="J185" s="706"/>
    </row>
    <row r="186" spans="1:10" s="781" customFormat="1" ht="15">
      <c r="A186" s="777" t="s">
        <v>1543</v>
      </c>
      <c r="B186" s="784"/>
      <c r="C186" s="785">
        <v>181729.44362000006</v>
      </c>
      <c r="D186" s="785">
        <v>169218.39595000006</v>
      </c>
      <c r="E186" s="785">
        <v>155371.11650000024</v>
      </c>
      <c r="F186" s="785">
        <v>159020.78264999998</v>
      </c>
      <c r="G186" s="785">
        <v>316488.78825</v>
      </c>
      <c r="H186" s="815">
        <v>7.393432374631841</v>
      </c>
      <c r="I186" s="780"/>
      <c r="J186" s="706"/>
    </row>
    <row r="187" spans="1:10" s="781" customFormat="1" ht="38.25">
      <c r="A187" s="1033" t="s">
        <v>386</v>
      </c>
      <c r="B187" s="786" t="s">
        <v>1345</v>
      </c>
      <c r="C187" s="787">
        <v>131893.38083999988</v>
      </c>
      <c r="D187" s="787">
        <v>146794.57863999993</v>
      </c>
      <c r="E187" s="787">
        <v>121700.25759000018</v>
      </c>
      <c r="F187" s="787">
        <v>94941.79461999987</v>
      </c>
      <c r="G187" s="787">
        <v>97457.72227999996</v>
      </c>
      <c r="H187" s="813">
        <v>-10.151054581207564</v>
      </c>
      <c r="I187" s="780"/>
      <c r="J187" s="706"/>
    </row>
    <row r="188" spans="1:10" s="781" customFormat="1" ht="15">
      <c r="A188" s="1033"/>
      <c r="B188" s="786" t="s">
        <v>1346</v>
      </c>
      <c r="C188" s="787">
        <v>36052.59712999994</v>
      </c>
      <c r="D188" s="787">
        <v>30791.097130000016</v>
      </c>
      <c r="E188" s="787">
        <v>26780.565640000073</v>
      </c>
      <c r="F188" s="787">
        <v>49323.914669999904</v>
      </c>
      <c r="G188" s="787">
        <v>48402.38413000003</v>
      </c>
      <c r="H188" s="813">
        <v>17.08773148870229</v>
      </c>
      <c r="I188" s="780"/>
      <c r="J188" s="706"/>
    </row>
    <row r="189" spans="1:10" s="781" customFormat="1" ht="25.5">
      <c r="A189" s="1033"/>
      <c r="B189" s="786" t="s">
        <v>1347</v>
      </c>
      <c r="C189" s="787">
        <v>6445.567870000005</v>
      </c>
      <c r="D189" s="787">
        <v>4382.19421</v>
      </c>
      <c r="E189" s="787">
        <v>4304.3907199999985</v>
      </c>
      <c r="F189" s="787">
        <v>4704.897890000006</v>
      </c>
      <c r="G189" s="787">
        <v>5274.587290000001</v>
      </c>
      <c r="H189" s="813">
        <v>47.085399713492066</v>
      </c>
      <c r="I189" s="780"/>
      <c r="J189" s="706"/>
    </row>
    <row r="190" spans="1:10" s="781" customFormat="1" ht="25.5">
      <c r="A190" s="1033"/>
      <c r="B190" s="786" t="s">
        <v>1348</v>
      </c>
      <c r="C190" s="787">
        <v>3465.4013800000007</v>
      </c>
      <c r="D190" s="787">
        <v>3247.1252899999995</v>
      </c>
      <c r="E190" s="787">
        <v>3487.6344499999996</v>
      </c>
      <c r="F190" s="787">
        <v>3299.661079999999</v>
      </c>
      <c r="G190" s="787">
        <v>2168.18463</v>
      </c>
      <c r="H190" s="813">
        <v>6.722133287317695</v>
      </c>
      <c r="I190" s="780"/>
      <c r="J190" s="706"/>
    </row>
    <row r="191" spans="1:10" s="781" customFormat="1" ht="15">
      <c r="A191" s="1033"/>
      <c r="B191" s="786" t="s">
        <v>888</v>
      </c>
      <c r="C191" s="787">
        <v>1248.7608000000118</v>
      </c>
      <c r="D191" s="787">
        <v>892.9099699999988</v>
      </c>
      <c r="E191" s="787">
        <v>3166.7502000000177</v>
      </c>
      <c r="F191" s="787">
        <v>8430.320139999956</v>
      </c>
      <c r="G191" s="787">
        <v>9027.505690000027</v>
      </c>
      <c r="H191" s="813">
        <v>39.85293500530781</v>
      </c>
      <c r="I191" s="780"/>
      <c r="J191" s="706"/>
    </row>
    <row r="192" spans="1:10" s="781" customFormat="1" ht="15">
      <c r="A192" s="777" t="s">
        <v>1544</v>
      </c>
      <c r="B192" s="784"/>
      <c r="C192" s="785">
        <v>179105.70801999985</v>
      </c>
      <c r="D192" s="785">
        <v>186107.90523999996</v>
      </c>
      <c r="E192" s="785">
        <v>159439.59860000026</v>
      </c>
      <c r="F192" s="785">
        <v>160700.58839999977</v>
      </c>
      <c r="G192" s="785">
        <v>162330.38401999997</v>
      </c>
      <c r="H192" s="815">
        <v>-3.7624394358586026</v>
      </c>
      <c r="I192" s="780"/>
      <c r="J192" s="706"/>
    </row>
    <row r="193" spans="1:10" s="781" customFormat="1" ht="38.25">
      <c r="A193" s="1033" t="s">
        <v>404</v>
      </c>
      <c r="B193" s="786" t="s">
        <v>1545</v>
      </c>
      <c r="C193" s="787">
        <v>130338.74619999998</v>
      </c>
      <c r="D193" s="787">
        <v>117675.80437999999</v>
      </c>
      <c r="E193" s="787">
        <v>112880.03532000001</v>
      </c>
      <c r="F193" s="787">
        <v>117980.14524999972</v>
      </c>
      <c r="G193" s="787">
        <v>108960.26472999988</v>
      </c>
      <c r="H193" s="813">
        <v>10.76087126552259</v>
      </c>
      <c r="I193" s="780"/>
      <c r="J193" s="706"/>
    </row>
    <row r="194" spans="1:10" s="781" customFormat="1" ht="38.25">
      <c r="A194" s="1033"/>
      <c r="B194" s="786" t="s">
        <v>1349</v>
      </c>
      <c r="C194" s="787">
        <v>19952.454750000004</v>
      </c>
      <c r="D194" s="787">
        <v>19749.516609999984</v>
      </c>
      <c r="E194" s="787">
        <v>15307.861680000013</v>
      </c>
      <c r="F194" s="787">
        <v>14123.404269999999</v>
      </c>
      <c r="G194" s="787">
        <v>10828.592060000004</v>
      </c>
      <c r="H194" s="813">
        <v>1.0275600360631834</v>
      </c>
      <c r="I194" s="780"/>
      <c r="J194" s="706"/>
    </row>
    <row r="195" spans="1:10" s="781" customFormat="1" ht="38.25">
      <c r="A195" s="1033"/>
      <c r="B195" s="786" t="s">
        <v>1546</v>
      </c>
      <c r="C195" s="787">
        <v>13074.89573000003</v>
      </c>
      <c r="D195" s="787">
        <v>11567.775560000004</v>
      </c>
      <c r="E195" s="787">
        <v>8136.965830000007</v>
      </c>
      <c r="F195" s="787">
        <v>1973.7023199999999</v>
      </c>
      <c r="G195" s="787">
        <v>1996.399030000001</v>
      </c>
      <c r="H195" s="813">
        <v>13.028608328220583</v>
      </c>
      <c r="I195" s="780"/>
      <c r="J195" s="706"/>
    </row>
    <row r="196" spans="1:10" s="781" customFormat="1" ht="38.25">
      <c r="A196" s="1033"/>
      <c r="B196" s="786" t="s">
        <v>1350</v>
      </c>
      <c r="C196" s="787">
        <v>5660.65431</v>
      </c>
      <c r="D196" s="787">
        <v>5764.164710000002</v>
      </c>
      <c r="E196" s="787">
        <v>4776.064150000001</v>
      </c>
      <c r="F196" s="787">
        <v>4932.122790000001</v>
      </c>
      <c r="G196" s="787">
        <v>3283.26448</v>
      </c>
      <c r="H196" s="813">
        <v>-1.7957571514295243</v>
      </c>
      <c r="I196" s="780"/>
      <c r="J196" s="706"/>
    </row>
    <row r="197" spans="1:10" s="781" customFormat="1" ht="25.5">
      <c r="A197" s="1033"/>
      <c r="B197" s="786" t="s">
        <v>1351</v>
      </c>
      <c r="C197" s="787">
        <v>848.85907</v>
      </c>
      <c r="D197" s="787">
        <v>4000.328379999999</v>
      </c>
      <c r="E197" s="787">
        <v>1398.8110000000001</v>
      </c>
      <c r="F197" s="787">
        <v>693.5525499999999</v>
      </c>
      <c r="G197" s="787">
        <v>890.6454500000001</v>
      </c>
      <c r="H197" s="813">
        <v>-78.7802652841215</v>
      </c>
      <c r="I197" s="780"/>
      <c r="J197" s="706"/>
    </row>
    <row r="198" spans="1:10" s="781" customFormat="1" ht="38.25">
      <c r="A198" s="1033"/>
      <c r="B198" s="786" t="s">
        <v>1547</v>
      </c>
      <c r="C198" s="787">
        <v>676.6896299999999</v>
      </c>
      <c r="D198" s="787">
        <v>1035.6912600000003</v>
      </c>
      <c r="E198" s="787">
        <v>888.2553800000001</v>
      </c>
      <c r="F198" s="787">
        <v>1338.45974</v>
      </c>
      <c r="G198" s="787">
        <v>1406.18228</v>
      </c>
      <c r="H198" s="813">
        <v>-34.662996963013896</v>
      </c>
      <c r="I198" s="780"/>
      <c r="J198" s="706"/>
    </row>
    <row r="199" spans="1:10" s="781" customFormat="1" ht="25.5">
      <c r="A199" s="1033"/>
      <c r="B199" s="786" t="s">
        <v>1352</v>
      </c>
      <c r="C199" s="787">
        <v>529.9902099999999</v>
      </c>
      <c r="D199" s="787">
        <v>402.51192999999995</v>
      </c>
      <c r="E199" s="787">
        <v>406.56257</v>
      </c>
      <c r="F199" s="787">
        <v>353.55809999999997</v>
      </c>
      <c r="G199" s="787">
        <v>167.61068</v>
      </c>
      <c r="H199" s="813">
        <v>31.670683649053583</v>
      </c>
      <c r="I199" s="780"/>
      <c r="J199" s="706"/>
    </row>
    <row r="200" spans="1:10" s="781" customFormat="1" ht="15">
      <c r="A200" s="1033"/>
      <c r="B200" s="786" t="s">
        <v>1353</v>
      </c>
      <c r="C200" s="787">
        <v>452.89767</v>
      </c>
      <c r="D200" s="787">
        <v>307.95760999999993</v>
      </c>
      <c r="E200" s="787">
        <v>337.24341999999996</v>
      </c>
      <c r="F200" s="787">
        <v>403.27602999999993</v>
      </c>
      <c r="G200" s="787">
        <v>578.1570300000001</v>
      </c>
      <c r="H200" s="813">
        <v>47.064938580345554</v>
      </c>
      <c r="I200" s="780"/>
      <c r="J200" s="706"/>
    </row>
    <row r="201" spans="1:10" s="781" customFormat="1" ht="25.5">
      <c r="A201" s="1033"/>
      <c r="B201" s="786" t="s">
        <v>1354</v>
      </c>
      <c r="C201" s="787">
        <v>321.89588999999995</v>
      </c>
      <c r="D201" s="787">
        <v>256.97587999999996</v>
      </c>
      <c r="E201" s="787">
        <v>346.47297</v>
      </c>
      <c r="F201" s="787">
        <v>349.87607999999994</v>
      </c>
      <c r="G201" s="787">
        <v>1768.63106</v>
      </c>
      <c r="H201" s="813">
        <v>25.26307527383504</v>
      </c>
      <c r="I201" s="780"/>
      <c r="J201" s="706"/>
    </row>
    <row r="202" spans="1:10" s="781" customFormat="1" ht="38.25">
      <c r="A202" s="1033"/>
      <c r="B202" s="786" t="s">
        <v>1355</v>
      </c>
      <c r="C202" s="787">
        <v>304.67688999999996</v>
      </c>
      <c r="D202" s="787">
        <v>138.73315</v>
      </c>
      <c r="E202" s="787">
        <v>154.38636</v>
      </c>
      <c r="F202" s="787">
        <v>113.74099000000001</v>
      </c>
      <c r="G202" s="787">
        <v>143.21731</v>
      </c>
      <c r="H202" s="813">
        <v>119.61361794207077</v>
      </c>
      <c r="I202" s="780"/>
      <c r="J202" s="706"/>
    </row>
    <row r="203" spans="1:10" s="781" customFormat="1" ht="15">
      <c r="A203" s="1033"/>
      <c r="B203" s="786" t="s">
        <v>888</v>
      </c>
      <c r="C203" s="787">
        <v>862.6610900000334</v>
      </c>
      <c r="D203" s="787">
        <v>575.9490300000012</v>
      </c>
      <c r="E203" s="787">
        <v>1944.4907600000204</v>
      </c>
      <c r="F203" s="787">
        <v>1312.4062399999798</v>
      </c>
      <c r="G203" s="787">
        <v>1503.9192399999947</v>
      </c>
      <c r="H203" s="813">
        <v>49.780804388199336</v>
      </c>
      <c r="I203" s="780"/>
      <c r="J203" s="706"/>
    </row>
    <row r="204" spans="1:10" s="781" customFormat="1" ht="15">
      <c r="A204" s="777" t="s">
        <v>1548</v>
      </c>
      <c r="B204" s="784"/>
      <c r="C204" s="785">
        <v>173024.42144</v>
      </c>
      <c r="D204" s="785">
        <v>161475.40849999996</v>
      </c>
      <c r="E204" s="785">
        <v>146577.14944000004</v>
      </c>
      <c r="F204" s="785">
        <v>143574.24435999975</v>
      </c>
      <c r="G204" s="785">
        <v>131526.8833499999</v>
      </c>
      <c r="H204" s="815">
        <v>7.152180661614518</v>
      </c>
      <c r="I204" s="780"/>
      <c r="J204" s="706"/>
    </row>
    <row r="205" spans="1:10" s="781" customFormat="1" ht="15">
      <c r="A205" s="1033" t="s">
        <v>440</v>
      </c>
      <c r="B205" s="786" t="s">
        <v>1356</v>
      </c>
      <c r="C205" s="787">
        <v>158430.2883200001</v>
      </c>
      <c r="D205" s="787">
        <v>175955.28002</v>
      </c>
      <c r="E205" s="787">
        <v>170504.57215000008</v>
      </c>
      <c r="F205" s="787">
        <v>32715.818949999997</v>
      </c>
      <c r="G205" s="787">
        <v>142600.18078999978</v>
      </c>
      <c r="H205" s="813">
        <v>-9.959912369783911</v>
      </c>
      <c r="I205" s="780"/>
      <c r="J205" s="706"/>
    </row>
    <row r="206" spans="1:10" s="781" customFormat="1" ht="15">
      <c r="A206" s="1033"/>
      <c r="B206" s="786" t="s">
        <v>1357</v>
      </c>
      <c r="C206" s="787">
        <v>2605.53215</v>
      </c>
      <c r="D206" s="787">
        <v>2967.4959400000002</v>
      </c>
      <c r="E206" s="787">
        <v>2209.26599</v>
      </c>
      <c r="F206" s="787">
        <v>1270.0065999999995</v>
      </c>
      <c r="G206" s="787">
        <v>3450.3104700000004</v>
      </c>
      <c r="H206" s="813">
        <v>-12.197617025214875</v>
      </c>
      <c r="I206" s="780"/>
      <c r="J206" s="706"/>
    </row>
    <row r="207" spans="1:10" s="781" customFormat="1" ht="15">
      <c r="A207" s="1033"/>
      <c r="B207" s="786" t="s">
        <v>1359</v>
      </c>
      <c r="C207" s="787">
        <v>858.7071100000001</v>
      </c>
      <c r="D207" s="787">
        <v>487.32382999999993</v>
      </c>
      <c r="E207" s="787">
        <v>353.68419000000006</v>
      </c>
      <c r="F207" s="787">
        <v>40.84834</v>
      </c>
      <c r="G207" s="787">
        <v>34.906099999999995</v>
      </c>
      <c r="H207" s="813">
        <v>76.20872552035885</v>
      </c>
      <c r="I207" s="780"/>
      <c r="J207" s="706"/>
    </row>
    <row r="208" spans="1:10" s="781" customFormat="1" ht="15">
      <c r="A208" s="1033"/>
      <c r="B208" s="786" t="s">
        <v>1358</v>
      </c>
      <c r="C208" s="787">
        <v>839.4561699999999</v>
      </c>
      <c r="D208" s="787">
        <v>1576.3255399999998</v>
      </c>
      <c r="E208" s="787">
        <v>1706.2607999999996</v>
      </c>
      <c r="F208" s="787">
        <v>3728.4787599999995</v>
      </c>
      <c r="G208" s="787">
        <v>23366.21244</v>
      </c>
      <c r="H208" s="813">
        <v>-46.74601478575295</v>
      </c>
      <c r="I208" s="780"/>
      <c r="J208" s="706"/>
    </row>
    <row r="209" spans="1:10" s="781" customFormat="1" ht="25.5">
      <c r="A209" s="1033"/>
      <c r="B209" s="786" t="s">
        <v>1360</v>
      </c>
      <c r="C209" s="787">
        <v>240.73952</v>
      </c>
      <c r="D209" s="787">
        <v>179.24805999999995</v>
      </c>
      <c r="E209" s="787">
        <v>332.13375000000013</v>
      </c>
      <c r="F209" s="787">
        <v>285.93690999999995</v>
      </c>
      <c r="G209" s="787">
        <v>375.38265</v>
      </c>
      <c r="H209" s="813">
        <v>34.3052304164408</v>
      </c>
      <c r="I209" s="780"/>
      <c r="J209" s="706"/>
    </row>
    <row r="210" spans="1:10" s="781" customFormat="1" ht="15">
      <c r="A210" s="1033"/>
      <c r="B210" s="786" t="s">
        <v>1361</v>
      </c>
      <c r="C210" s="787">
        <v>192.9696</v>
      </c>
      <c r="D210" s="787">
        <v>3900.9862399999997</v>
      </c>
      <c r="E210" s="787">
        <v>365.17530999999997</v>
      </c>
      <c r="F210" s="787">
        <v>520.9825699999999</v>
      </c>
      <c r="G210" s="787">
        <v>709.1793199999998</v>
      </c>
      <c r="H210" s="813">
        <v>-95.05331246695195</v>
      </c>
      <c r="I210" s="780"/>
      <c r="J210" s="706"/>
    </row>
    <row r="211" spans="1:10" s="781" customFormat="1" ht="15">
      <c r="A211" s="1033"/>
      <c r="B211" s="786" t="s">
        <v>1362</v>
      </c>
      <c r="C211" s="787">
        <v>141.51868000000002</v>
      </c>
      <c r="D211" s="787">
        <v>55.82275</v>
      </c>
      <c r="E211" s="787">
        <v>9219.481570000002</v>
      </c>
      <c r="F211" s="787">
        <v>3910.37495</v>
      </c>
      <c r="G211" s="787">
        <v>9662.961459999999</v>
      </c>
      <c r="H211" s="813">
        <v>153.51434674930923</v>
      </c>
      <c r="I211" s="780"/>
      <c r="J211" s="706"/>
    </row>
    <row r="212" spans="1:10" s="781" customFormat="1" ht="15">
      <c r="A212" s="1033"/>
      <c r="B212" s="786" t="s">
        <v>1549</v>
      </c>
      <c r="C212" s="787">
        <v>92.89488</v>
      </c>
      <c r="D212" s="787">
        <v>432.99823</v>
      </c>
      <c r="E212" s="787">
        <v>1179.3889800000002</v>
      </c>
      <c r="F212" s="787">
        <v>771.7515599999999</v>
      </c>
      <c r="G212" s="787">
        <v>2318.11705</v>
      </c>
      <c r="H212" s="813">
        <v>-78.54612939179913</v>
      </c>
      <c r="I212" s="780"/>
      <c r="J212" s="706"/>
    </row>
    <row r="213" spans="1:10" s="781" customFormat="1" ht="15">
      <c r="A213" s="1033"/>
      <c r="B213" s="786" t="s">
        <v>1363</v>
      </c>
      <c r="C213" s="787">
        <v>89.57278000000001</v>
      </c>
      <c r="D213" s="787">
        <v>149.61127000000002</v>
      </c>
      <c r="E213" s="787">
        <v>83.37098</v>
      </c>
      <c r="F213" s="787">
        <v>307.04582999999997</v>
      </c>
      <c r="G213" s="787">
        <v>254.9822</v>
      </c>
      <c r="H213" s="813">
        <v>-40.12965734466395</v>
      </c>
      <c r="I213" s="780"/>
      <c r="J213" s="706"/>
    </row>
    <row r="214" spans="1:10" s="781" customFormat="1" ht="38.25">
      <c r="A214" s="1033"/>
      <c r="B214" s="786" t="s">
        <v>1550</v>
      </c>
      <c r="C214" s="787">
        <v>81.01440999999998</v>
      </c>
      <c r="D214" s="787">
        <v>88.51502999999998</v>
      </c>
      <c r="E214" s="787">
        <v>103.18426000000001</v>
      </c>
      <c r="F214" s="787">
        <v>813.3054999999996</v>
      </c>
      <c r="G214" s="787">
        <v>406.53182</v>
      </c>
      <c r="H214" s="813">
        <v>-8.473837719989474</v>
      </c>
      <c r="I214" s="780"/>
      <c r="J214" s="706"/>
    </row>
    <row r="215" spans="1:10" s="781" customFormat="1" ht="15">
      <c r="A215" s="1033"/>
      <c r="B215" s="786" t="s">
        <v>888</v>
      </c>
      <c r="C215" s="787">
        <v>126.04976999995112</v>
      </c>
      <c r="D215" s="787">
        <v>200.17214999997617</v>
      </c>
      <c r="E215" s="787">
        <v>337.858380000025</v>
      </c>
      <c r="F215" s="787">
        <v>4065.575730000004</v>
      </c>
      <c r="G215" s="787">
        <v>236.4301399999857</v>
      </c>
      <c r="H215" s="813">
        <v>-37.02931701539593</v>
      </c>
      <c r="I215" s="780"/>
      <c r="J215" s="706"/>
    </row>
    <row r="216" spans="1:10" s="781" customFormat="1" ht="15">
      <c r="A216" s="777" t="s">
        <v>1551</v>
      </c>
      <c r="B216" s="784"/>
      <c r="C216" s="785">
        <v>163698.74339000008</v>
      </c>
      <c r="D216" s="785">
        <v>185993.77906</v>
      </c>
      <c r="E216" s="785">
        <v>186394.37636000008</v>
      </c>
      <c r="F216" s="785">
        <v>48430.125700000004</v>
      </c>
      <c r="G216" s="785">
        <v>183415.19443999976</v>
      </c>
      <c r="H216" s="815">
        <v>-11.98697923268054</v>
      </c>
      <c r="I216" s="780"/>
      <c r="J216" s="706"/>
    </row>
    <row r="217" spans="1:10" s="781" customFormat="1" ht="15">
      <c r="A217" s="1033" t="s">
        <v>427</v>
      </c>
      <c r="B217" s="786" t="s">
        <v>1364</v>
      </c>
      <c r="C217" s="787">
        <v>28502.652879999983</v>
      </c>
      <c r="D217" s="787">
        <v>28590.40021000002</v>
      </c>
      <c r="E217" s="787">
        <v>23948.66134999994</v>
      </c>
      <c r="F217" s="787">
        <v>16952.92582999999</v>
      </c>
      <c r="G217" s="787">
        <v>89927.93847999984</v>
      </c>
      <c r="H217" s="813">
        <v>-0.3069118632671224</v>
      </c>
      <c r="I217" s="780"/>
      <c r="J217" s="706"/>
    </row>
    <row r="218" spans="1:10" s="781" customFormat="1" ht="38.25">
      <c r="A218" s="1033"/>
      <c r="B218" s="786" t="s">
        <v>1365</v>
      </c>
      <c r="C218" s="787">
        <v>22107.25367</v>
      </c>
      <c r="D218" s="787">
        <v>19536.89228999997</v>
      </c>
      <c r="E218" s="787">
        <v>23856.690690000025</v>
      </c>
      <c r="F218" s="787">
        <v>22948.178259999953</v>
      </c>
      <c r="G218" s="787">
        <v>53852.27721999989</v>
      </c>
      <c r="H218" s="813">
        <v>13.156449561405815</v>
      </c>
      <c r="I218" s="780"/>
      <c r="J218" s="706"/>
    </row>
    <row r="219" spans="1:10" s="781" customFormat="1" ht="25.5">
      <c r="A219" s="1033"/>
      <c r="B219" s="786" t="s">
        <v>1366</v>
      </c>
      <c r="C219" s="787">
        <v>17618.679449999992</v>
      </c>
      <c r="D219" s="787">
        <v>16040.884229999992</v>
      </c>
      <c r="E219" s="787">
        <v>16709.396269999994</v>
      </c>
      <c r="F219" s="787">
        <v>16764.585160000013</v>
      </c>
      <c r="G219" s="787">
        <v>33676.89953999991</v>
      </c>
      <c r="H219" s="813">
        <v>9.836086324026795</v>
      </c>
      <c r="I219" s="780"/>
      <c r="J219" s="706"/>
    </row>
    <row r="220" spans="1:10" s="781" customFormat="1" ht="25.5">
      <c r="A220" s="1033"/>
      <c r="B220" s="786" t="s">
        <v>1368</v>
      </c>
      <c r="C220" s="787">
        <v>12007.22167999999</v>
      </c>
      <c r="D220" s="787">
        <v>11860.357009999998</v>
      </c>
      <c r="E220" s="787">
        <v>12628.654899999972</v>
      </c>
      <c r="F220" s="787">
        <v>13344.158220000001</v>
      </c>
      <c r="G220" s="787">
        <v>27420.613349999985</v>
      </c>
      <c r="H220" s="813">
        <v>1.2382820338052518</v>
      </c>
      <c r="I220" s="780"/>
      <c r="J220" s="706"/>
    </row>
    <row r="221" spans="1:10" s="781" customFormat="1" ht="25.5">
      <c r="A221" s="1033"/>
      <c r="B221" s="786" t="s">
        <v>1367</v>
      </c>
      <c r="C221" s="787">
        <v>11174.259360000018</v>
      </c>
      <c r="D221" s="787">
        <v>9539.99852</v>
      </c>
      <c r="E221" s="787">
        <v>6833.428380000008</v>
      </c>
      <c r="F221" s="787">
        <v>7528.357080000001</v>
      </c>
      <c r="G221" s="787">
        <v>14577.92220000002</v>
      </c>
      <c r="H221" s="813">
        <v>17.130619429069043</v>
      </c>
      <c r="I221" s="780"/>
      <c r="J221" s="706"/>
    </row>
    <row r="222" spans="1:10" s="781" customFormat="1" ht="38.25">
      <c r="A222" s="1033"/>
      <c r="B222" s="786" t="s">
        <v>1369</v>
      </c>
      <c r="C222" s="787">
        <v>10001.911880000018</v>
      </c>
      <c r="D222" s="787">
        <v>8331.373859999987</v>
      </c>
      <c r="E222" s="787">
        <v>9612.96483999999</v>
      </c>
      <c r="F222" s="787">
        <v>8142.298800000011</v>
      </c>
      <c r="G222" s="787">
        <v>41324.76175000008</v>
      </c>
      <c r="H222" s="813">
        <v>20.05117100818752</v>
      </c>
      <c r="I222" s="780"/>
      <c r="J222" s="706"/>
    </row>
    <row r="223" spans="1:10" s="781" customFormat="1" ht="15">
      <c r="A223" s="1033"/>
      <c r="B223" s="786" t="s">
        <v>1370</v>
      </c>
      <c r="C223" s="787">
        <v>9777.468180000018</v>
      </c>
      <c r="D223" s="787">
        <v>10884.634840000019</v>
      </c>
      <c r="E223" s="787">
        <v>9088.403270000008</v>
      </c>
      <c r="F223" s="787">
        <v>8607.287089999993</v>
      </c>
      <c r="G223" s="787">
        <v>10890.268839999999</v>
      </c>
      <c r="H223" s="813">
        <v>-10.171830991805683</v>
      </c>
      <c r="I223" s="780"/>
      <c r="J223" s="706"/>
    </row>
    <row r="224" spans="1:10" s="781" customFormat="1" ht="15">
      <c r="A224" s="1033"/>
      <c r="B224" s="786" t="s">
        <v>1371</v>
      </c>
      <c r="C224" s="787">
        <v>9269.841130000013</v>
      </c>
      <c r="D224" s="787">
        <v>6720.2592499999955</v>
      </c>
      <c r="E224" s="787">
        <v>6809.983740000002</v>
      </c>
      <c r="F224" s="787">
        <v>9062.528980000001</v>
      </c>
      <c r="G224" s="787">
        <v>28742.72242999998</v>
      </c>
      <c r="H224" s="813">
        <v>37.93874291382463</v>
      </c>
      <c r="I224" s="780"/>
      <c r="J224" s="706"/>
    </row>
    <row r="225" spans="1:10" s="781" customFormat="1" ht="15">
      <c r="A225" s="1033"/>
      <c r="B225" s="786" t="s">
        <v>1372</v>
      </c>
      <c r="C225" s="787">
        <v>5741.283150000007</v>
      </c>
      <c r="D225" s="787">
        <v>5275.342620000003</v>
      </c>
      <c r="E225" s="787">
        <v>4548.985749999996</v>
      </c>
      <c r="F225" s="787">
        <v>3735.4739299999987</v>
      </c>
      <c r="G225" s="787">
        <v>7577.916599999987</v>
      </c>
      <c r="H225" s="813">
        <v>8.83242214891444</v>
      </c>
      <c r="I225" s="780"/>
      <c r="J225" s="706"/>
    </row>
    <row r="226" spans="1:10" s="781" customFormat="1" ht="15">
      <c r="A226" s="1033"/>
      <c r="B226" s="786" t="s">
        <v>1373</v>
      </c>
      <c r="C226" s="787">
        <v>4327.7629799999995</v>
      </c>
      <c r="D226" s="787">
        <v>5553.214280000001</v>
      </c>
      <c r="E226" s="787">
        <v>5363.953699999999</v>
      </c>
      <c r="F226" s="787">
        <v>6153.369570000003</v>
      </c>
      <c r="G226" s="787">
        <v>12966.354039999986</v>
      </c>
      <c r="H226" s="813">
        <v>-22.067423265359775</v>
      </c>
      <c r="I226" s="780"/>
      <c r="J226" s="706"/>
    </row>
    <row r="227" spans="1:10" s="781" customFormat="1" ht="15">
      <c r="A227" s="1033"/>
      <c r="B227" s="786" t="s">
        <v>888</v>
      </c>
      <c r="C227" s="787">
        <v>7109.345070000008</v>
      </c>
      <c r="D227" s="787">
        <v>6874.448080000013</v>
      </c>
      <c r="E227" s="787">
        <v>5501.502129999995</v>
      </c>
      <c r="F227" s="787">
        <v>15693.933689999983</v>
      </c>
      <c r="G227" s="787">
        <v>15024.486199999928</v>
      </c>
      <c r="H227" s="813">
        <v>3.4169578017962756</v>
      </c>
      <c r="I227" s="780"/>
      <c r="J227" s="706"/>
    </row>
    <row r="228" spans="1:10" s="781" customFormat="1" ht="15">
      <c r="A228" s="777" t="s">
        <v>1552</v>
      </c>
      <c r="B228" s="784"/>
      <c r="C228" s="785">
        <v>137637.67943000005</v>
      </c>
      <c r="D228" s="785">
        <v>129207.80519</v>
      </c>
      <c r="E228" s="785">
        <v>124902.62501999993</v>
      </c>
      <c r="F228" s="785">
        <v>128933.09660999994</v>
      </c>
      <c r="G228" s="785">
        <v>335982.16064999957</v>
      </c>
      <c r="H228" s="815">
        <v>6.5242763218552655</v>
      </c>
      <c r="I228" s="780"/>
      <c r="J228" s="706"/>
    </row>
    <row r="229" spans="1:10" s="781" customFormat="1" ht="25.5">
      <c r="A229" s="1033" t="s">
        <v>439</v>
      </c>
      <c r="B229" s="786" t="s">
        <v>1553</v>
      </c>
      <c r="C229" s="787">
        <v>63289.33614000001</v>
      </c>
      <c r="D229" s="787">
        <v>43638.29239000001</v>
      </c>
      <c r="E229" s="787">
        <v>35678.39913000001</v>
      </c>
      <c r="F229" s="787">
        <v>62360.59774000008</v>
      </c>
      <c r="G229" s="787">
        <v>69827.52057000001</v>
      </c>
      <c r="H229" s="813">
        <v>45.03165150088036</v>
      </c>
      <c r="I229" s="780"/>
      <c r="J229" s="706"/>
    </row>
    <row r="230" spans="1:10" s="781" customFormat="1" ht="38.25">
      <c r="A230" s="1033"/>
      <c r="B230" s="786" t="s">
        <v>1554</v>
      </c>
      <c r="C230" s="787">
        <v>20764.60483000001</v>
      </c>
      <c r="D230" s="787">
        <v>13481.343380000002</v>
      </c>
      <c r="E230" s="787">
        <v>17062.720449999986</v>
      </c>
      <c r="F230" s="787">
        <v>15302.932330000003</v>
      </c>
      <c r="G230" s="787">
        <v>16876.64503000002</v>
      </c>
      <c r="H230" s="813">
        <v>54.02474549238882</v>
      </c>
      <c r="I230" s="780"/>
      <c r="J230" s="706"/>
    </row>
    <row r="231" spans="1:10" s="781" customFormat="1" ht="38.25">
      <c r="A231" s="1033"/>
      <c r="B231" s="786" t="s">
        <v>1555</v>
      </c>
      <c r="C231" s="787">
        <v>7145.197600000002</v>
      </c>
      <c r="D231" s="787">
        <v>5356.703800000003</v>
      </c>
      <c r="E231" s="787">
        <v>3891.8711599999992</v>
      </c>
      <c r="F231" s="787">
        <v>5914.252470000004</v>
      </c>
      <c r="G231" s="787">
        <v>9030.539769999996</v>
      </c>
      <c r="H231" s="813">
        <v>33.38795398767425</v>
      </c>
      <c r="I231" s="780"/>
      <c r="J231" s="706"/>
    </row>
    <row r="232" spans="1:10" s="781" customFormat="1" ht="38.25">
      <c r="A232" s="1033"/>
      <c r="B232" s="786" t="s">
        <v>1556</v>
      </c>
      <c r="C232" s="787">
        <v>6567.428910000001</v>
      </c>
      <c r="D232" s="787">
        <v>6115.112069999998</v>
      </c>
      <c r="E232" s="787">
        <v>3988.8719899999924</v>
      </c>
      <c r="F232" s="787">
        <v>6022.3107</v>
      </c>
      <c r="G232" s="787">
        <v>6992.0865600000025</v>
      </c>
      <c r="H232" s="813">
        <v>7.396705650236813</v>
      </c>
      <c r="I232" s="780"/>
      <c r="J232" s="706"/>
    </row>
    <row r="233" spans="1:10" s="781" customFormat="1" ht="15">
      <c r="A233" s="1033"/>
      <c r="B233" s="786" t="s">
        <v>1557</v>
      </c>
      <c r="C233" s="787">
        <v>6119.556539999997</v>
      </c>
      <c r="D233" s="787">
        <v>4696.339080000001</v>
      </c>
      <c r="E233" s="787">
        <v>3930.4011199999986</v>
      </c>
      <c r="F233" s="787">
        <v>5894.652100000001</v>
      </c>
      <c r="G233" s="787">
        <v>7340.065089999995</v>
      </c>
      <c r="H233" s="813">
        <v>30.304827563685965</v>
      </c>
      <c r="I233" s="780"/>
      <c r="J233" s="706"/>
    </row>
    <row r="234" spans="1:10" s="781" customFormat="1" ht="15">
      <c r="A234" s="1033"/>
      <c r="B234" s="786" t="s">
        <v>1558</v>
      </c>
      <c r="C234" s="787">
        <v>4798.890870000001</v>
      </c>
      <c r="D234" s="787">
        <v>3205.24591</v>
      </c>
      <c r="E234" s="787">
        <v>8580.677810000001</v>
      </c>
      <c r="F234" s="787">
        <v>6069.613529999999</v>
      </c>
      <c r="G234" s="787">
        <v>2272.07323</v>
      </c>
      <c r="H234" s="813">
        <v>49.71989684248598</v>
      </c>
      <c r="I234" s="780"/>
      <c r="J234" s="706"/>
    </row>
    <row r="235" spans="1:10" s="781" customFormat="1" ht="38.25">
      <c r="A235" s="1033"/>
      <c r="B235" s="786" t="s">
        <v>1559</v>
      </c>
      <c r="C235" s="787">
        <v>4419.6929</v>
      </c>
      <c r="D235" s="787">
        <v>6712.113670000001</v>
      </c>
      <c r="E235" s="787">
        <v>7404.282460000003</v>
      </c>
      <c r="F235" s="787">
        <v>6002.795420000002</v>
      </c>
      <c r="G235" s="787">
        <v>6817.022200000004</v>
      </c>
      <c r="H235" s="813">
        <v>-34.153485514496666</v>
      </c>
      <c r="I235" s="780"/>
      <c r="J235" s="706"/>
    </row>
    <row r="236" spans="1:10" s="781" customFormat="1" ht="15">
      <c r="A236" s="1033"/>
      <c r="B236" s="786" t="s">
        <v>1560</v>
      </c>
      <c r="C236" s="787">
        <v>3497.749330000002</v>
      </c>
      <c r="D236" s="787">
        <v>3481.7589299999995</v>
      </c>
      <c r="E236" s="787">
        <v>3483.2664199999995</v>
      </c>
      <c r="F236" s="787">
        <v>5301.95259</v>
      </c>
      <c r="G236" s="787">
        <v>3759.608740000001</v>
      </c>
      <c r="H236" s="813">
        <v>0.45926212358425433</v>
      </c>
      <c r="I236" s="780"/>
      <c r="J236" s="706"/>
    </row>
    <row r="237" spans="1:10" s="781" customFormat="1" ht="15">
      <c r="A237" s="1033"/>
      <c r="B237" s="786" t="s">
        <v>1561</v>
      </c>
      <c r="C237" s="787">
        <v>3460.2730899999997</v>
      </c>
      <c r="D237" s="787">
        <v>2929.59772</v>
      </c>
      <c r="E237" s="787">
        <v>4641.7731300000005</v>
      </c>
      <c r="F237" s="787">
        <v>4005.1018599999998</v>
      </c>
      <c r="G237" s="787">
        <v>3803.641719999998</v>
      </c>
      <c r="H237" s="813">
        <v>18.114274406248494</v>
      </c>
      <c r="I237" s="780"/>
      <c r="J237" s="706"/>
    </row>
    <row r="238" spans="1:10" s="781" customFormat="1" ht="38.25">
      <c r="A238" s="1033"/>
      <c r="B238" s="786" t="s">
        <v>1562</v>
      </c>
      <c r="C238" s="787">
        <v>3349.578060000002</v>
      </c>
      <c r="D238" s="787">
        <v>2819.114620000005</v>
      </c>
      <c r="E238" s="787">
        <v>2194.1435200000046</v>
      </c>
      <c r="F238" s="787">
        <v>4132.637439999999</v>
      </c>
      <c r="G238" s="787">
        <v>5518.733230000004</v>
      </c>
      <c r="H238" s="813">
        <v>18.816668050197844</v>
      </c>
      <c r="I238" s="780"/>
      <c r="J238" s="706"/>
    </row>
    <row r="239" spans="1:10" s="781" customFormat="1" ht="15">
      <c r="A239" s="1033"/>
      <c r="B239" s="786" t="s">
        <v>1563</v>
      </c>
      <c r="C239" s="787">
        <v>3260.975010000001</v>
      </c>
      <c r="D239" s="787">
        <v>2186.0347100000004</v>
      </c>
      <c r="E239" s="787">
        <v>1604.8180499999994</v>
      </c>
      <c r="F239" s="787">
        <v>1707.0251</v>
      </c>
      <c r="G239" s="787">
        <v>1444.7312400000012</v>
      </c>
      <c r="H239" s="813">
        <v>49.17306642400022</v>
      </c>
      <c r="I239" s="780"/>
      <c r="J239" s="706"/>
    </row>
    <row r="240" spans="1:10" s="781" customFormat="1" ht="25.5">
      <c r="A240" s="1033"/>
      <c r="B240" s="786" t="s">
        <v>1564</v>
      </c>
      <c r="C240" s="787">
        <v>1886.9335</v>
      </c>
      <c r="D240" s="787">
        <v>50.416</v>
      </c>
      <c r="E240" s="787">
        <v>55.33001</v>
      </c>
      <c r="F240" s="787">
        <v>0</v>
      </c>
      <c r="G240" s="787">
        <v>0</v>
      </c>
      <c r="H240" s="814" t="s">
        <v>1166</v>
      </c>
      <c r="I240" s="780"/>
      <c r="J240" s="706"/>
    </row>
    <row r="241" spans="1:10" s="781" customFormat="1" ht="25.5">
      <c r="A241" s="1033"/>
      <c r="B241" s="786" t="s">
        <v>1565</v>
      </c>
      <c r="C241" s="787">
        <v>1609.4569999999999</v>
      </c>
      <c r="D241" s="787">
        <v>728.4576500000003</v>
      </c>
      <c r="E241" s="787">
        <v>2367.2929</v>
      </c>
      <c r="F241" s="787">
        <v>3252.3257400000007</v>
      </c>
      <c r="G241" s="787">
        <v>1191.40453</v>
      </c>
      <c r="H241" s="813">
        <v>120.94036626562976</v>
      </c>
      <c r="I241" s="780"/>
      <c r="J241" s="706"/>
    </row>
    <row r="242" spans="1:10" s="781" customFormat="1" ht="25.5">
      <c r="A242" s="1033"/>
      <c r="B242" s="786" t="s">
        <v>1566</v>
      </c>
      <c r="C242" s="787">
        <v>1048.62942</v>
      </c>
      <c r="D242" s="787">
        <v>621.1366999999999</v>
      </c>
      <c r="E242" s="787">
        <v>926.5392299999999</v>
      </c>
      <c r="F242" s="787">
        <v>1001.2201199999998</v>
      </c>
      <c r="G242" s="787">
        <v>2185.4963499999994</v>
      </c>
      <c r="H242" s="813">
        <v>68.82425720457351</v>
      </c>
      <c r="I242" s="780"/>
      <c r="J242" s="706"/>
    </row>
    <row r="243" spans="1:10" s="781" customFormat="1" ht="15">
      <c r="A243" s="1033"/>
      <c r="B243" s="786" t="s">
        <v>1567</v>
      </c>
      <c r="C243" s="787">
        <v>972.55604</v>
      </c>
      <c r="D243" s="787">
        <v>727.0723</v>
      </c>
      <c r="E243" s="787">
        <v>695.3731899999999</v>
      </c>
      <c r="F243" s="787">
        <v>1451.8894500000001</v>
      </c>
      <c r="G243" s="787">
        <v>2302.4869800000006</v>
      </c>
      <c r="H243" s="813">
        <v>33.76331899867455</v>
      </c>
      <c r="I243" s="780"/>
      <c r="J243" s="706"/>
    </row>
    <row r="244" spans="1:10" s="781" customFormat="1" ht="15">
      <c r="A244" s="1033"/>
      <c r="B244" s="786" t="s">
        <v>888</v>
      </c>
      <c r="C244" s="787">
        <v>2269.7325999999643</v>
      </c>
      <c r="D244" s="787">
        <v>1249.5244099999816</v>
      </c>
      <c r="E244" s="787">
        <v>2592.6462200000137</v>
      </c>
      <c r="F244" s="787">
        <v>2472.701920000032</v>
      </c>
      <c r="G244" s="787">
        <v>3121.0604400000275</v>
      </c>
      <c r="H244" s="813">
        <v>81.64771987127469</v>
      </c>
      <c r="I244" s="780"/>
      <c r="J244" s="706"/>
    </row>
    <row r="245" spans="1:10" s="781" customFormat="1" ht="15">
      <c r="A245" s="777" t="s">
        <v>1568</v>
      </c>
      <c r="B245" s="784"/>
      <c r="C245" s="785">
        <v>134460.59184</v>
      </c>
      <c r="D245" s="785">
        <v>97998.26334</v>
      </c>
      <c r="E245" s="785">
        <v>99098.40679000002</v>
      </c>
      <c r="F245" s="785">
        <v>130892.00851000013</v>
      </c>
      <c r="G245" s="785">
        <v>142483.11568000002</v>
      </c>
      <c r="H245" s="815">
        <v>37.20711700114093</v>
      </c>
      <c r="I245" s="780"/>
      <c r="J245" s="706"/>
    </row>
    <row r="246" spans="1:10" s="781" customFormat="1" ht="38.25">
      <c r="A246" s="1033" t="s">
        <v>436</v>
      </c>
      <c r="B246" s="786" t="s">
        <v>1374</v>
      </c>
      <c r="C246" s="787">
        <v>58873.00881999997</v>
      </c>
      <c r="D246" s="787">
        <v>44847.897890000146</v>
      </c>
      <c r="E246" s="787">
        <v>27118.87757</v>
      </c>
      <c r="F246" s="787">
        <v>20924.818819999957</v>
      </c>
      <c r="G246" s="787">
        <v>23060.565399999927</v>
      </c>
      <c r="H246" s="813">
        <v>31.272616086487826</v>
      </c>
      <c r="I246" s="780"/>
      <c r="J246" s="706"/>
    </row>
    <row r="247" spans="1:10" s="781" customFormat="1" ht="25.5">
      <c r="A247" s="1033"/>
      <c r="B247" s="786" t="s">
        <v>1375</v>
      </c>
      <c r="C247" s="787">
        <v>26786.68189999995</v>
      </c>
      <c r="D247" s="787">
        <v>25686.111650000013</v>
      </c>
      <c r="E247" s="787">
        <v>21148.45970000006</v>
      </c>
      <c r="F247" s="787">
        <v>19069.314910000023</v>
      </c>
      <c r="G247" s="787">
        <v>14435.5212</v>
      </c>
      <c r="H247" s="813">
        <v>4.2846899717495175</v>
      </c>
      <c r="I247" s="780"/>
      <c r="J247" s="706"/>
    </row>
    <row r="248" spans="1:10" s="781" customFormat="1" ht="15">
      <c r="A248" s="1033"/>
      <c r="B248" s="786" t="s">
        <v>1376</v>
      </c>
      <c r="C248" s="787">
        <v>19981.513540000025</v>
      </c>
      <c r="D248" s="787">
        <v>16522.678540000034</v>
      </c>
      <c r="E248" s="787">
        <v>16304.720689999991</v>
      </c>
      <c r="F248" s="787">
        <v>22175.688489999946</v>
      </c>
      <c r="G248" s="787">
        <v>18876.29565000002</v>
      </c>
      <c r="H248" s="813">
        <v>20.933863668813984</v>
      </c>
      <c r="I248" s="780"/>
      <c r="J248" s="706"/>
    </row>
    <row r="249" spans="1:10" s="781" customFormat="1" ht="25.5">
      <c r="A249" s="1033"/>
      <c r="B249" s="786" t="s">
        <v>1377</v>
      </c>
      <c r="C249" s="787">
        <v>14600.61927000001</v>
      </c>
      <c r="D249" s="787">
        <v>10541.266760000017</v>
      </c>
      <c r="E249" s="787">
        <v>10124.452769999987</v>
      </c>
      <c r="F249" s="787">
        <v>15160.340439999974</v>
      </c>
      <c r="G249" s="787">
        <v>17478.24754000003</v>
      </c>
      <c r="H249" s="813">
        <v>38.5091526703759</v>
      </c>
      <c r="I249" s="780"/>
      <c r="J249" s="706"/>
    </row>
    <row r="250" spans="1:10" s="781" customFormat="1" ht="25.5">
      <c r="A250" s="1033"/>
      <c r="B250" s="786" t="s">
        <v>1378</v>
      </c>
      <c r="C250" s="787">
        <v>7743.153940000004</v>
      </c>
      <c r="D250" s="787">
        <v>4204.687419999999</v>
      </c>
      <c r="E250" s="787">
        <v>3564.28627</v>
      </c>
      <c r="F250" s="787">
        <v>3300.81671</v>
      </c>
      <c r="G250" s="787">
        <v>4455.8903500000015</v>
      </c>
      <c r="H250" s="813">
        <v>84.15528115523996</v>
      </c>
      <c r="I250" s="780"/>
      <c r="J250" s="706"/>
    </row>
    <row r="251" spans="1:10" s="781" customFormat="1" ht="15">
      <c r="A251" s="1033"/>
      <c r="B251" s="786" t="s">
        <v>1379</v>
      </c>
      <c r="C251" s="787">
        <v>769.4878400000005</v>
      </c>
      <c r="D251" s="787">
        <v>805.7089399999994</v>
      </c>
      <c r="E251" s="787">
        <v>818.81526</v>
      </c>
      <c r="F251" s="787">
        <v>881.7822300000001</v>
      </c>
      <c r="G251" s="787">
        <v>1867.9389199999996</v>
      </c>
      <c r="H251" s="813">
        <v>-4.4955564226455005</v>
      </c>
      <c r="I251" s="780"/>
      <c r="J251" s="706"/>
    </row>
    <row r="252" spans="1:10" s="781" customFormat="1" ht="15">
      <c r="A252" s="1033"/>
      <c r="B252" s="786" t="s">
        <v>1380</v>
      </c>
      <c r="C252" s="787">
        <v>195.10795000000002</v>
      </c>
      <c r="D252" s="787">
        <v>128.85525</v>
      </c>
      <c r="E252" s="787">
        <v>96.51183</v>
      </c>
      <c r="F252" s="787">
        <v>135.94465000000002</v>
      </c>
      <c r="G252" s="787">
        <v>6.894820000000001</v>
      </c>
      <c r="H252" s="813">
        <v>51.41637612747637</v>
      </c>
      <c r="I252" s="780"/>
      <c r="J252" s="706"/>
    </row>
    <row r="253" spans="1:10" s="781" customFormat="1" ht="38.25">
      <c r="A253" s="1033"/>
      <c r="B253" s="786" t="s">
        <v>1569</v>
      </c>
      <c r="C253" s="787">
        <v>136.32157</v>
      </c>
      <c r="D253" s="787">
        <v>159.22360000000003</v>
      </c>
      <c r="E253" s="787">
        <v>151.74464999999998</v>
      </c>
      <c r="F253" s="787">
        <v>139.09705</v>
      </c>
      <c r="G253" s="787">
        <v>122.63393999999997</v>
      </c>
      <c r="H253" s="813">
        <v>-14.38356499915843</v>
      </c>
      <c r="I253" s="780"/>
      <c r="J253" s="706"/>
    </row>
    <row r="254" spans="1:10" s="781" customFormat="1" ht="15">
      <c r="A254" s="1033"/>
      <c r="B254" s="786" t="s">
        <v>1381</v>
      </c>
      <c r="C254" s="787">
        <v>89.91125000000001</v>
      </c>
      <c r="D254" s="787">
        <v>82.80865999999999</v>
      </c>
      <c r="E254" s="787">
        <v>49.13570000000001</v>
      </c>
      <c r="F254" s="787">
        <v>78.6536</v>
      </c>
      <c r="G254" s="787">
        <v>187.82822</v>
      </c>
      <c r="H254" s="813">
        <v>8.57711017181056</v>
      </c>
      <c r="I254" s="780"/>
      <c r="J254" s="706"/>
    </row>
    <row r="255" spans="1:10" s="781" customFormat="1" ht="25.5">
      <c r="A255" s="1033"/>
      <c r="B255" s="786" t="s">
        <v>1382</v>
      </c>
      <c r="C255" s="787">
        <v>57.342609999999986</v>
      </c>
      <c r="D255" s="787">
        <v>129.15590999999998</v>
      </c>
      <c r="E255" s="787">
        <v>59.26868999999999</v>
      </c>
      <c r="F255" s="787">
        <v>294.39262</v>
      </c>
      <c r="G255" s="787">
        <v>250.62123</v>
      </c>
      <c r="H255" s="813">
        <v>-55.60202394145185</v>
      </c>
      <c r="I255" s="780"/>
      <c r="J255" s="706"/>
    </row>
    <row r="256" spans="1:10" s="781" customFormat="1" ht="15">
      <c r="A256" s="1033"/>
      <c r="B256" s="786" t="s">
        <v>888</v>
      </c>
      <c r="C256" s="787">
        <v>84.3322200000137</v>
      </c>
      <c r="D256" s="787">
        <v>24.63059000001848</v>
      </c>
      <c r="E256" s="787">
        <v>535.2674099999964</v>
      </c>
      <c r="F256" s="787">
        <v>2115.832269999996</v>
      </c>
      <c r="G256" s="787">
        <v>1831.3222900000364</v>
      </c>
      <c r="H256" s="813">
        <v>242.38814417336508</v>
      </c>
      <c r="I256" s="780"/>
      <c r="J256" s="706"/>
    </row>
    <row r="257" spans="1:10" s="781" customFormat="1" ht="15">
      <c r="A257" s="777" t="s">
        <v>1570</v>
      </c>
      <c r="B257" s="784"/>
      <c r="C257" s="785">
        <v>129317.48090999995</v>
      </c>
      <c r="D257" s="785">
        <v>103133.02521000021</v>
      </c>
      <c r="E257" s="785">
        <v>79971.54054000003</v>
      </c>
      <c r="F257" s="785">
        <v>84276.6817899999</v>
      </c>
      <c r="G257" s="785">
        <v>82573.75955999999</v>
      </c>
      <c r="H257" s="815">
        <v>25.38901156703468</v>
      </c>
      <c r="I257" s="780"/>
      <c r="J257" s="706"/>
    </row>
    <row r="258" spans="1:10" s="705" customFormat="1" ht="15">
      <c r="A258" s="774"/>
      <c r="B258" s="774"/>
      <c r="C258" s="775"/>
      <c r="D258" s="775"/>
      <c r="E258" s="775"/>
      <c r="F258" s="775"/>
      <c r="G258" s="775"/>
      <c r="H258" s="776"/>
      <c r="I258" s="545"/>
      <c r="J258" s="543"/>
    </row>
    <row r="259" spans="1:10" s="705" customFormat="1" ht="15">
      <c r="A259" s="774"/>
      <c r="B259" s="774"/>
      <c r="C259" s="775"/>
      <c r="D259" s="775"/>
      <c r="E259" s="775"/>
      <c r="F259" s="775"/>
      <c r="G259" s="775"/>
      <c r="H259" s="776"/>
      <c r="I259" s="545"/>
      <c r="J259" s="543"/>
    </row>
    <row r="260" spans="1:10" s="705" customFormat="1" ht="15">
      <c r="A260" s="774"/>
      <c r="B260" s="774"/>
      <c r="C260" s="775"/>
      <c r="D260" s="775"/>
      <c r="E260" s="775"/>
      <c r="F260" s="775"/>
      <c r="G260" s="775"/>
      <c r="H260" s="776"/>
      <c r="I260" s="545"/>
      <c r="J260" s="543"/>
    </row>
    <row r="261" spans="1:10" s="705" customFormat="1" ht="15">
      <c r="A261" s="774"/>
      <c r="B261" s="774"/>
      <c r="C261" s="775"/>
      <c r="D261" s="775"/>
      <c r="E261" s="775"/>
      <c r="F261" s="775"/>
      <c r="G261" s="775"/>
      <c r="H261" s="776"/>
      <c r="I261" s="545"/>
      <c r="J261" s="543"/>
    </row>
    <row r="262" spans="1:10" s="705" customFormat="1" ht="15">
      <c r="A262" s="774"/>
      <c r="B262" s="774"/>
      <c r="C262" s="775"/>
      <c r="D262" s="775"/>
      <c r="E262" s="775"/>
      <c r="F262" s="775"/>
      <c r="G262" s="775"/>
      <c r="H262" s="776"/>
      <c r="I262" s="545"/>
      <c r="J262" s="543"/>
    </row>
    <row r="263" spans="1:10" s="705" customFormat="1" ht="15">
      <c r="A263" s="774"/>
      <c r="B263" s="774"/>
      <c r="C263" s="775"/>
      <c r="D263" s="775"/>
      <c r="E263" s="775"/>
      <c r="F263" s="775"/>
      <c r="G263" s="775"/>
      <c r="H263" s="776"/>
      <c r="I263" s="545"/>
      <c r="J263" s="543"/>
    </row>
    <row r="264" spans="1:10" s="705" customFormat="1" ht="15">
      <c r="A264" s="774"/>
      <c r="B264" s="774"/>
      <c r="C264" s="775"/>
      <c r="D264" s="775"/>
      <c r="E264" s="775"/>
      <c r="F264" s="775"/>
      <c r="G264" s="775"/>
      <c r="H264" s="776"/>
      <c r="I264" s="545"/>
      <c r="J264" s="543"/>
    </row>
    <row r="265" spans="1:10" s="705" customFormat="1" ht="15">
      <c r="A265" s="774"/>
      <c r="B265" s="774"/>
      <c r="C265" s="775"/>
      <c r="D265" s="775"/>
      <c r="E265" s="775"/>
      <c r="F265" s="775"/>
      <c r="G265" s="775"/>
      <c r="H265" s="776"/>
      <c r="I265" s="545"/>
      <c r="J265" s="543"/>
    </row>
    <row r="266" spans="1:10" s="705" customFormat="1" ht="15">
      <c r="A266" s="774"/>
      <c r="B266" s="774"/>
      <c r="C266" s="775"/>
      <c r="D266" s="775"/>
      <c r="E266" s="775"/>
      <c r="F266" s="775"/>
      <c r="G266" s="775"/>
      <c r="H266" s="776"/>
      <c r="I266" s="545"/>
      <c r="J266" s="543"/>
    </row>
    <row r="267" spans="1:10" s="705" customFormat="1" ht="15">
      <c r="A267" s="774"/>
      <c r="B267" s="774"/>
      <c r="C267" s="775"/>
      <c r="D267" s="775"/>
      <c r="E267" s="775"/>
      <c r="F267" s="775"/>
      <c r="G267" s="775"/>
      <c r="H267" s="776"/>
      <c r="I267" s="545"/>
      <c r="J267" s="543"/>
    </row>
    <row r="268" spans="1:10" s="705" customFormat="1" ht="15">
      <c r="A268" s="774"/>
      <c r="B268" s="774"/>
      <c r="C268" s="775"/>
      <c r="D268" s="775"/>
      <c r="E268" s="775"/>
      <c r="F268" s="775"/>
      <c r="G268" s="775"/>
      <c r="H268" s="776"/>
      <c r="I268" s="545"/>
      <c r="J268" s="543"/>
    </row>
    <row r="269" spans="1:10" s="705" customFormat="1" ht="15">
      <c r="A269" s="774"/>
      <c r="B269" s="774"/>
      <c r="C269" s="775"/>
      <c r="D269" s="775"/>
      <c r="E269" s="775"/>
      <c r="F269" s="775"/>
      <c r="G269" s="775"/>
      <c r="H269" s="776"/>
      <c r="I269" s="545"/>
      <c r="J269" s="543"/>
    </row>
    <row r="270" spans="1:10" s="705" customFormat="1" ht="15">
      <c r="A270" s="774"/>
      <c r="B270" s="774"/>
      <c r="C270" s="775"/>
      <c r="D270" s="775"/>
      <c r="E270" s="775"/>
      <c r="F270" s="775"/>
      <c r="G270" s="775"/>
      <c r="H270" s="776"/>
      <c r="I270" s="545"/>
      <c r="J270" s="543"/>
    </row>
    <row r="271" spans="1:10" s="705" customFormat="1" ht="15">
      <c r="A271" s="774"/>
      <c r="B271" s="774"/>
      <c r="C271" s="775"/>
      <c r="D271" s="775"/>
      <c r="E271" s="775"/>
      <c r="F271" s="775"/>
      <c r="G271" s="775"/>
      <c r="H271" s="776"/>
      <c r="I271" s="545"/>
      <c r="J271" s="543"/>
    </row>
    <row r="272" spans="1:10" s="705" customFormat="1" ht="15">
      <c r="A272" s="774"/>
      <c r="B272" s="774"/>
      <c r="C272" s="775"/>
      <c r="D272" s="775"/>
      <c r="E272" s="775"/>
      <c r="F272" s="775"/>
      <c r="G272" s="775"/>
      <c r="H272" s="776"/>
      <c r="I272" s="545"/>
      <c r="J272" s="543"/>
    </row>
    <row r="273" spans="1:10" s="705" customFormat="1" ht="15">
      <c r="A273" s="774"/>
      <c r="B273" s="774"/>
      <c r="C273" s="775"/>
      <c r="D273" s="775"/>
      <c r="E273" s="775"/>
      <c r="F273" s="775"/>
      <c r="G273" s="775"/>
      <c r="H273" s="776"/>
      <c r="I273" s="545"/>
      <c r="J273" s="543"/>
    </row>
    <row r="274" spans="1:10" s="705" customFormat="1" ht="15">
      <c r="A274" s="774"/>
      <c r="B274" s="774"/>
      <c r="C274" s="775"/>
      <c r="D274" s="775"/>
      <c r="E274" s="775"/>
      <c r="F274" s="775"/>
      <c r="G274" s="775"/>
      <c r="H274" s="776"/>
      <c r="I274" s="545"/>
      <c r="J274" s="543"/>
    </row>
    <row r="275" spans="1:10" s="705" customFormat="1" ht="15">
      <c r="A275" s="774"/>
      <c r="B275" s="774"/>
      <c r="C275" s="775"/>
      <c r="D275" s="775"/>
      <c r="E275" s="775"/>
      <c r="F275" s="775"/>
      <c r="G275" s="775"/>
      <c r="H275" s="776"/>
      <c r="I275" s="545"/>
      <c r="J275" s="543"/>
    </row>
    <row r="276" spans="1:10" s="705" customFormat="1" ht="15">
      <c r="A276" s="774"/>
      <c r="B276" s="774"/>
      <c r="C276" s="775"/>
      <c r="D276" s="775"/>
      <c r="E276" s="775"/>
      <c r="F276" s="775"/>
      <c r="G276" s="775"/>
      <c r="H276" s="776"/>
      <c r="I276" s="545"/>
      <c r="J276" s="543"/>
    </row>
    <row r="277" spans="1:10" s="705" customFormat="1" ht="15">
      <c r="A277" s="774"/>
      <c r="B277" s="774"/>
      <c r="C277" s="775"/>
      <c r="D277" s="775"/>
      <c r="E277" s="775"/>
      <c r="F277" s="775"/>
      <c r="G277" s="775"/>
      <c r="H277" s="776"/>
      <c r="I277" s="545"/>
      <c r="J277" s="543"/>
    </row>
    <row r="278" spans="1:10" s="705" customFormat="1" ht="15">
      <c r="A278" s="774"/>
      <c r="B278" s="774"/>
      <c r="C278" s="775"/>
      <c r="D278" s="775"/>
      <c r="E278" s="775"/>
      <c r="F278" s="775"/>
      <c r="G278" s="775"/>
      <c r="H278" s="776"/>
      <c r="I278" s="545"/>
      <c r="J278" s="543"/>
    </row>
    <row r="279" spans="1:10" s="705" customFormat="1" ht="15">
      <c r="A279" s="774"/>
      <c r="B279" s="774"/>
      <c r="C279" s="775"/>
      <c r="D279" s="775"/>
      <c r="E279" s="775"/>
      <c r="F279" s="775"/>
      <c r="G279" s="775"/>
      <c r="H279" s="776"/>
      <c r="I279" s="545"/>
      <c r="J279" s="543"/>
    </row>
    <row r="280" spans="1:10" s="705" customFormat="1" ht="15">
      <c r="A280" s="774"/>
      <c r="B280" s="774"/>
      <c r="C280" s="775"/>
      <c r="D280" s="775"/>
      <c r="E280" s="775"/>
      <c r="F280" s="775"/>
      <c r="G280" s="775"/>
      <c r="H280" s="776"/>
      <c r="I280" s="545"/>
      <c r="J280" s="543"/>
    </row>
    <row r="281" spans="1:10" s="705" customFormat="1" ht="15">
      <c r="A281" s="774"/>
      <c r="B281" s="774"/>
      <c r="C281" s="775"/>
      <c r="D281" s="775"/>
      <c r="E281" s="775"/>
      <c r="F281" s="775"/>
      <c r="G281" s="775"/>
      <c r="H281" s="776"/>
      <c r="I281" s="545"/>
      <c r="J281" s="543"/>
    </row>
    <row r="282" spans="1:10" s="705" customFormat="1" ht="15">
      <c r="A282" s="774"/>
      <c r="B282" s="774"/>
      <c r="C282" s="775"/>
      <c r="D282" s="775"/>
      <c r="E282" s="775"/>
      <c r="F282" s="775"/>
      <c r="G282" s="775"/>
      <c r="H282" s="776"/>
      <c r="I282" s="545"/>
      <c r="J282" s="543"/>
    </row>
    <row r="283" spans="1:10" s="705" customFormat="1" ht="15">
      <c r="A283" s="774"/>
      <c r="B283" s="774"/>
      <c r="C283" s="775"/>
      <c r="D283" s="775"/>
      <c r="E283" s="775"/>
      <c r="F283" s="775"/>
      <c r="G283" s="775"/>
      <c r="H283" s="776"/>
      <c r="I283" s="545"/>
      <c r="J283" s="543"/>
    </row>
    <row r="284" spans="1:10" s="705" customFormat="1" ht="15">
      <c r="A284" s="774"/>
      <c r="B284" s="774"/>
      <c r="C284" s="775"/>
      <c r="D284" s="775"/>
      <c r="E284" s="775"/>
      <c r="F284" s="775"/>
      <c r="G284" s="775"/>
      <c r="H284" s="776"/>
      <c r="I284" s="545"/>
      <c r="J284" s="543"/>
    </row>
    <row r="285" spans="1:10" s="705" customFormat="1" ht="15">
      <c r="A285" s="774"/>
      <c r="B285" s="774"/>
      <c r="C285" s="775"/>
      <c r="D285" s="775"/>
      <c r="E285" s="775"/>
      <c r="F285" s="775"/>
      <c r="G285" s="775"/>
      <c r="H285" s="776"/>
      <c r="I285" s="545"/>
      <c r="J285" s="543"/>
    </row>
    <row r="286" spans="1:10" s="705" customFormat="1" ht="15">
      <c r="A286" s="774"/>
      <c r="B286" s="774"/>
      <c r="C286" s="775"/>
      <c r="D286" s="775"/>
      <c r="E286" s="775"/>
      <c r="F286" s="775"/>
      <c r="G286" s="775"/>
      <c r="H286" s="776"/>
      <c r="I286" s="545"/>
      <c r="J286" s="543"/>
    </row>
    <row r="287" spans="1:10" s="705" customFormat="1" ht="15">
      <c r="A287" s="774"/>
      <c r="B287" s="774"/>
      <c r="C287" s="775"/>
      <c r="D287" s="775"/>
      <c r="E287" s="775"/>
      <c r="F287" s="775"/>
      <c r="G287" s="775"/>
      <c r="H287" s="776"/>
      <c r="I287" s="545"/>
      <c r="J287" s="543"/>
    </row>
    <row r="288" spans="1:10" s="705" customFormat="1" ht="15">
      <c r="A288" s="774"/>
      <c r="B288" s="774"/>
      <c r="C288" s="775"/>
      <c r="D288" s="775"/>
      <c r="E288" s="775"/>
      <c r="F288" s="775"/>
      <c r="G288" s="775"/>
      <c r="H288" s="776"/>
      <c r="I288" s="545"/>
      <c r="J288" s="543"/>
    </row>
    <row r="289" spans="1:10" s="705" customFormat="1" ht="15">
      <c r="A289" s="774"/>
      <c r="B289" s="774"/>
      <c r="C289" s="775"/>
      <c r="D289" s="775"/>
      <c r="E289" s="775"/>
      <c r="F289" s="775"/>
      <c r="G289" s="775"/>
      <c r="H289" s="776"/>
      <c r="I289" s="545"/>
      <c r="J289" s="543"/>
    </row>
    <row r="290" spans="1:10" s="705" customFormat="1" ht="15">
      <c r="A290" s="774"/>
      <c r="B290" s="774"/>
      <c r="C290" s="775"/>
      <c r="D290" s="775"/>
      <c r="E290" s="775"/>
      <c r="F290" s="775"/>
      <c r="G290" s="775"/>
      <c r="H290" s="776"/>
      <c r="I290" s="545"/>
      <c r="J290" s="543"/>
    </row>
    <row r="291" spans="1:10" s="705" customFormat="1" ht="15">
      <c r="A291" s="774"/>
      <c r="B291" s="774"/>
      <c r="C291" s="775"/>
      <c r="D291" s="775"/>
      <c r="E291" s="775"/>
      <c r="F291" s="775"/>
      <c r="G291" s="775"/>
      <c r="H291" s="776"/>
      <c r="I291" s="545"/>
      <c r="J291" s="543"/>
    </row>
    <row r="292" spans="1:10" s="705" customFormat="1" ht="15">
      <c r="A292" s="774"/>
      <c r="B292" s="774"/>
      <c r="C292" s="775"/>
      <c r="D292" s="775"/>
      <c r="E292" s="775"/>
      <c r="F292" s="775"/>
      <c r="G292" s="775"/>
      <c r="H292" s="776"/>
      <c r="I292" s="545"/>
      <c r="J292" s="543"/>
    </row>
    <row r="293" spans="1:10" s="705" customFormat="1" ht="15">
      <c r="A293" s="774"/>
      <c r="B293" s="774"/>
      <c r="C293" s="775"/>
      <c r="D293" s="775"/>
      <c r="E293" s="775"/>
      <c r="F293" s="775"/>
      <c r="G293" s="775"/>
      <c r="H293" s="776"/>
      <c r="I293" s="545"/>
      <c r="J293" s="543"/>
    </row>
    <row r="294" spans="1:10" s="705" customFormat="1" ht="15">
      <c r="A294" s="774"/>
      <c r="B294" s="774"/>
      <c r="C294" s="775"/>
      <c r="D294" s="775"/>
      <c r="E294" s="775"/>
      <c r="F294" s="775"/>
      <c r="G294" s="775"/>
      <c r="H294" s="776"/>
      <c r="I294" s="545"/>
      <c r="J294" s="543"/>
    </row>
    <row r="295" spans="1:10" s="705" customFormat="1" ht="15">
      <c r="A295" s="774"/>
      <c r="B295" s="774"/>
      <c r="C295" s="775"/>
      <c r="D295" s="775"/>
      <c r="E295" s="775"/>
      <c r="F295" s="775"/>
      <c r="G295" s="775"/>
      <c r="H295" s="776"/>
      <c r="I295" s="545"/>
      <c r="J295" s="543"/>
    </row>
    <row r="296" spans="1:10" s="705" customFormat="1" ht="15">
      <c r="A296" s="774"/>
      <c r="B296" s="774"/>
      <c r="C296" s="775"/>
      <c r="D296" s="775"/>
      <c r="E296" s="775"/>
      <c r="F296" s="775"/>
      <c r="G296" s="775"/>
      <c r="H296" s="776"/>
      <c r="I296" s="545"/>
      <c r="J296" s="543"/>
    </row>
    <row r="297" spans="1:10" s="705" customFormat="1" ht="15">
      <c r="A297" s="774"/>
      <c r="B297" s="774"/>
      <c r="C297" s="775"/>
      <c r="D297" s="775"/>
      <c r="E297" s="775"/>
      <c r="F297" s="775"/>
      <c r="G297" s="775"/>
      <c r="H297" s="776"/>
      <c r="I297" s="545"/>
      <c r="J297" s="543"/>
    </row>
    <row r="298" spans="1:10" s="705" customFormat="1" ht="15">
      <c r="A298" s="774"/>
      <c r="B298" s="774"/>
      <c r="C298" s="775"/>
      <c r="D298" s="775"/>
      <c r="E298" s="775"/>
      <c r="F298" s="775"/>
      <c r="G298" s="775"/>
      <c r="H298" s="776"/>
      <c r="I298" s="545"/>
      <c r="J298" s="543"/>
    </row>
    <row r="299" spans="1:10" s="705" customFormat="1" ht="15">
      <c r="A299" s="774"/>
      <c r="B299" s="774"/>
      <c r="C299" s="775"/>
      <c r="D299" s="775"/>
      <c r="E299" s="775"/>
      <c r="F299" s="775"/>
      <c r="G299" s="775"/>
      <c r="H299" s="776"/>
      <c r="I299" s="545"/>
      <c r="J299" s="543"/>
    </row>
    <row r="300" spans="1:10" s="705" customFormat="1" ht="15">
      <c r="A300" s="774"/>
      <c r="B300" s="774"/>
      <c r="C300" s="775"/>
      <c r="D300" s="775"/>
      <c r="E300" s="775"/>
      <c r="F300" s="775"/>
      <c r="G300" s="775"/>
      <c r="H300" s="776"/>
      <c r="I300" s="545"/>
      <c r="J300" s="543"/>
    </row>
    <row r="301" spans="1:10" s="705" customFormat="1" ht="15">
      <c r="A301" s="774"/>
      <c r="B301" s="774"/>
      <c r="C301" s="775"/>
      <c r="D301" s="775"/>
      <c r="E301" s="775"/>
      <c r="F301" s="775"/>
      <c r="G301" s="775"/>
      <c r="H301" s="776"/>
      <c r="I301" s="545"/>
      <c r="J301" s="543"/>
    </row>
    <row r="302" spans="1:10" s="705" customFormat="1" ht="15">
      <c r="A302" s="774"/>
      <c r="B302" s="774"/>
      <c r="C302" s="775"/>
      <c r="D302" s="775"/>
      <c r="E302" s="775"/>
      <c r="F302" s="775"/>
      <c r="G302" s="775"/>
      <c r="H302" s="776"/>
      <c r="I302" s="545"/>
      <c r="J302" s="543"/>
    </row>
    <row r="303" spans="1:10" s="705" customFormat="1" ht="15">
      <c r="A303" s="774"/>
      <c r="B303" s="774"/>
      <c r="C303" s="775"/>
      <c r="D303" s="775"/>
      <c r="E303" s="775"/>
      <c r="F303" s="775"/>
      <c r="G303" s="775"/>
      <c r="H303" s="776"/>
      <c r="I303" s="545"/>
      <c r="J303" s="543"/>
    </row>
    <row r="304" spans="1:10" s="705" customFormat="1" ht="15">
      <c r="A304" s="774"/>
      <c r="B304" s="774"/>
      <c r="C304" s="775"/>
      <c r="D304" s="775"/>
      <c r="E304" s="775"/>
      <c r="F304" s="775"/>
      <c r="G304" s="775"/>
      <c r="H304" s="776"/>
      <c r="I304" s="545"/>
      <c r="J304" s="543"/>
    </row>
    <row r="305" spans="1:10" s="705" customFormat="1" ht="15">
      <c r="A305" s="774"/>
      <c r="B305" s="774"/>
      <c r="C305" s="775"/>
      <c r="D305" s="775"/>
      <c r="E305" s="775"/>
      <c r="F305" s="775"/>
      <c r="G305" s="775"/>
      <c r="H305" s="776"/>
      <c r="I305" s="545"/>
      <c r="J305" s="543"/>
    </row>
    <row r="306" spans="1:10" s="705" customFormat="1" ht="15">
      <c r="A306" s="774"/>
      <c r="B306" s="774"/>
      <c r="C306" s="775"/>
      <c r="D306" s="775"/>
      <c r="E306" s="775"/>
      <c r="F306" s="775"/>
      <c r="G306" s="775"/>
      <c r="H306" s="776"/>
      <c r="I306" s="545"/>
      <c r="J306" s="543"/>
    </row>
    <row r="307" spans="1:10" s="705" customFormat="1" ht="15">
      <c r="A307" s="774"/>
      <c r="B307" s="774"/>
      <c r="C307" s="775"/>
      <c r="D307" s="775"/>
      <c r="E307" s="775"/>
      <c r="F307" s="775"/>
      <c r="G307" s="775"/>
      <c r="H307" s="776"/>
      <c r="I307" s="545"/>
      <c r="J307" s="543"/>
    </row>
    <row r="308" spans="1:10" s="705" customFormat="1" ht="15">
      <c r="A308" s="774"/>
      <c r="B308" s="774"/>
      <c r="C308" s="775"/>
      <c r="D308" s="775"/>
      <c r="E308" s="775"/>
      <c r="F308" s="775"/>
      <c r="G308" s="775"/>
      <c r="H308" s="776"/>
      <c r="I308" s="545"/>
      <c r="J308" s="543"/>
    </row>
    <row r="309" spans="1:10" s="705" customFormat="1" ht="15">
      <c r="A309" s="774"/>
      <c r="B309" s="774"/>
      <c r="C309" s="775"/>
      <c r="D309" s="775"/>
      <c r="E309" s="775"/>
      <c r="F309" s="775"/>
      <c r="G309" s="775"/>
      <c r="H309" s="776"/>
      <c r="I309" s="545"/>
      <c r="J309" s="543"/>
    </row>
    <row r="310" spans="1:10" s="705" customFormat="1" ht="15">
      <c r="A310" s="774"/>
      <c r="B310" s="774"/>
      <c r="C310" s="775"/>
      <c r="D310" s="775"/>
      <c r="E310" s="775"/>
      <c r="F310" s="775"/>
      <c r="G310" s="775"/>
      <c r="H310" s="776"/>
      <c r="I310" s="545"/>
      <c r="J310" s="543"/>
    </row>
    <row r="311" spans="1:10" s="705" customFormat="1" ht="15">
      <c r="A311" s="774"/>
      <c r="B311" s="774"/>
      <c r="C311" s="775"/>
      <c r="D311" s="775"/>
      <c r="E311" s="775"/>
      <c r="F311" s="775"/>
      <c r="G311" s="775"/>
      <c r="H311" s="776"/>
      <c r="I311" s="545"/>
      <c r="J311" s="543"/>
    </row>
    <row r="312" spans="1:10" s="705" customFormat="1" ht="15">
      <c r="A312" s="774"/>
      <c r="B312" s="774"/>
      <c r="C312" s="775"/>
      <c r="D312" s="775"/>
      <c r="E312" s="775"/>
      <c r="F312" s="775"/>
      <c r="G312" s="775"/>
      <c r="H312" s="776"/>
      <c r="I312" s="545"/>
      <c r="J312" s="543"/>
    </row>
    <row r="313" spans="1:10" s="705" customFormat="1" ht="15">
      <c r="A313" s="774"/>
      <c r="B313" s="774"/>
      <c r="C313" s="775"/>
      <c r="D313" s="775"/>
      <c r="E313" s="775"/>
      <c r="F313" s="775"/>
      <c r="G313" s="775"/>
      <c r="H313" s="776"/>
      <c r="I313" s="545"/>
      <c r="J313" s="543"/>
    </row>
    <row r="314" spans="1:10" s="705" customFormat="1" ht="15">
      <c r="A314" s="774"/>
      <c r="B314" s="774"/>
      <c r="C314" s="775"/>
      <c r="D314" s="775"/>
      <c r="E314" s="775"/>
      <c r="F314" s="775"/>
      <c r="G314" s="775"/>
      <c r="H314" s="776"/>
      <c r="I314" s="545"/>
      <c r="J314" s="543"/>
    </row>
    <row r="315" spans="1:10" s="705" customFormat="1" ht="15">
      <c r="A315" s="774"/>
      <c r="B315" s="774"/>
      <c r="C315" s="775"/>
      <c r="D315" s="775"/>
      <c r="E315" s="775"/>
      <c r="F315" s="775"/>
      <c r="G315" s="775"/>
      <c r="H315" s="776"/>
      <c r="I315" s="545"/>
      <c r="J315" s="543"/>
    </row>
    <row r="316" spans="1:10" s="705" customFormat="1" ht="15">
      <c r="A316" s="774"/>
      <c r="B316" s="774"/>
      <c r="C316" s="775"/>
      <c r="D316" s="775"/>
      <c r="E316" s="775"/>
      <c r="F316" s="775"/>
      <c r="G316" s="775"/>
      <c r="H316" s="776"/>
      <c r="I316" s="545"/>
      <c r="J316" s="543"/>
    </row>
    <row r="317" spans="1:10" s="705" customFormat="1" ht="15">
      <c r="A317" s="774"/>
      <c r="B317" s="774"/>
      <c r="C317" s="775"/>
      <c r="D317" s="775"/>
      <c r="E317" s="775"/>
      <c r="F317" s="775"/>
      <c r="G317" s="775"/>
      <c r="H317" s="776"/>
      <c r="I317" s="545"/>
      <c r="J317" s="543"/>
    </row>
    <row r="318" spans="1:10" s="705" customFormat="1" ht="15">
      <c r="A318" s="774"/>
      <c r="B318" s="774"/>
      <c r="C318" s="775"/>
      <c r="D318" s="775"/>
      <c r="E318" s="775"/>
      <c r="F318" s="775"/>
      <c r="G318" s="775"/>
      <c r="H318" s="776"/>
      <c r="I318" s="545"/>
      <c r="J318" s="543"/>
    </row>
    <row r="319" spans="1:10" s="705" customFormat="1" ht="15">
      <c r="A319" s="774"/>
      <c r="B319" s="774"/>
      <c r="C319" s="775"/>
      <c r="D319" s="775"/>
      <c r="E319" s="775"/>
      <c r="F319" s="775"/>
      <c r="G319" s="775"/>
      <c r="H319" s="776"/>
      <c r="I319" s="545"/>
      <c r="J319" s="543"/>
    </row>
    <row r="320" spans="1:10" s="705" customFormat="1" ht="15">
      <c r="A320" s="774"/>
      <c r="B320" s="774"/>
      <c r="C320" s="775"/>
      <c r="D320" s="775"/>
      <c r="E320" s="775"/>
      <c r="F320" s="775"/>
      <c r="G320" s="775"/>
      <c r="H320" s="776"/>
      <c r="I320" s="545"/>
      <c r="J320" s="543"/>
    </row>
    <row r="321" spans="1:10" s="705" customFormat="1" ht="15">
      <c r="A321" s="774"/>
      <c r="B321" s="774"/>
      <c r="C321" s="775"/>
      <c r="D321" s="775"/>
      <c r="E321" s="775"/>
      <c r="F321" s="775"/>
      <c r="G321" s="775"/>
      <c r="H321" s="776"/>
      <c r="I321" s="545"/>
      <c r="J321" s="543"/>
    </row>
    <row r="322" spans="1:10" s="705" customFormat="1" ht="15">
      <c r="A322" s="774"/>
      <c r="B322" s="774"/>
      <c r="C322" s="775"/>
      <c r="D322" s="775"/>
      <c r="E322" s="775"/>
      <c r="F322" s="775"/>
      <c r="G322" s="775"/>
      <c r="H322" s="776"/>
      <c r="I322" s="545"/>
      <c r="J322" s="543"/>
    </row>
    <row r="323" spans="1:10" s="705" customFormat="1" ht="15">
      <c r="A323" s="774"/>
      <c r="B323" s="774"/>
      <c r="C323" s="775"/>
      <c r="D323" s="775"/>
      <c r="E323" s="775"/>
      <c r="F323" s="775"/>
      <c r="G323" s="775"/>
      <c r="H323" s="776"/>
      <c r="I323" s="545"/>
      <c r="J323" s="543"/>
    </row>
    <row r="324" spans="1:10" s="705" customFormat="1" ht="15">
      <c r="A324" s="774"/>
      <c r="B324" s="774"/>
      <c r="C324" s="775"/>
      <c r="D324" s="775"/>
      <c r="E324" s="775"/>
      <c r="F324" s="775"/>
      <c r="G324" s="775"/>
      <c r="H324" s="776"/>
      <c r="I324" s="545"/>
      <c r="J324" s="543"/>
    </row>
    <row r="325" spans="1:10" s="705" customFormat="1" ht="15">
      <c r="A325" s="774"/>
      <c r="B325" s="774"/>
      <c r="C325" s="775"/>
      <c r="D325" s="775"/>
      <c r="E325" s="775"/>
      <c r="F325" s="775"/>
      <c r="G325" s="775"/>
      <c r="H325" s="776"/>
      <c r="I325" s="545"/>
      <c r="J325" s="543"/>
    </row>
    <row r="326" spans="1:10" s="705" customFormat="1" ht="15">
      <c r="A326" s="774"/>
      <c r="B326" s="774"/>
      <c r="C326" s="775"/>
      <c r="D326" s="775"/>
      <c r="E326" s="775"/>
      <c r="F326" s="775"/>
      <c r="G326" s="775"/>
      <c r="H326" s="776"/>
      <c r="I326" s="545"/>
      <c r="J326" s="543"/>
    </row>
    <row r="327" spans="1:10" s="705" customFormat="1" ht="15">
      <c r="A327" s="774"/>
      <c r="B327" s="774"/>
      <c r="C327" s="775"/>
      <c r="D327" s="775"/>
      <c r="E327" s="775"/>
      <c r="F327" s="775"/>
      <c r="G327" s="775"/>
      <c r="H327" s="776"/>
      <c r="I327" s="545"/>
      <c r="J327" s="543"/>
    </row>
    <row r="328" spans="1:10" s="705" customFormat="1" ht="15">
      <c r="A328" s="774"/>
      <c r="B328" s="774"/>
      <c r="C328" s="775"/>
      <c r="D328" s="775"/>
      <c r="E328" s="775"/>
      <c r="F328" s="775"/>
      <c r="G328" s="775"/>
      <c r="H328" s="776"/>
      <c r="I328" s="545"/>
      <c r="J328" s="543"/>
    </row>
    <row r="329" spans="1:10" s="705" customFormat="1" ht="15">
      <c r="A329" s="774"/>
      <c r="B329" s="774"/>
      <c r="C329" s="775"/>
      <c r="D329" s="775"/>
      <c r="E329" s="775"/>
      <c r="F329" s="775"/>
      <c r="G329" s="775"/>
      <c r="H329" s="776"/>
      <c r="I329" s="545"/>
      <c r="J329" s="543"/>
    </row>
    <row r="330" spans="1:10" s="705" customFormat="1" ht="15">
      <c r="A330" s="774"/>
      <c r="B330" s="774"/>
      <c r="C330" s="775"/>
      <c r="D330" s="775"/>
      <c r="E330" s="775"/>
      <c r="F330" s="775"/>
      <c r="G330" s="775"/>
      <c r="H330" s="776"/>
      <c r="I330" s="545"/>
      <c r="J330" s="543"/>
    </row>
    <row r="331" spans="1:10" s="705" customFormat="1" ht="15">
      <c r="A331" s="774"/>
      <c r="B331" s="774"/>
      <c r="C331" s="775"/>
      <c r="D331" s="775"/>
      <c r="E331" s="775"/>
      <c r="F331" s="775"/>
      <c r="G331" s="775"/>
      <c r="H331" s="776"/>
      <c r="I331" s="545"/>
      <c r="J331" s="543"/>
    </row>
    <row r="332" spans="1:10" s="705" customFormat="1" ht="15">
      <c r="A332" s="774"/>
      <c r="B332" s="774"/>
      <c r="C332" s="775"/>
      <c r="D332" s="775"/>
      <c r="E332" s="775"/>
      <c r="F332" s="775"/>
      <c r="G332" s="775"/>
      <c r="H332" s="776"/>
      <c r="I332" s="545"/>
      <c r="J332" s="543"/>
    </row>
    <row r="333" spans="1:10" s="705" customFormat="1" ht="15">
      <c r="A333" s="774"/>
      <c r="B333" s="774"/>
      <c r="C333" s="775"/>
      <c r="D333" s="775"/>
      <c r="E333" s="775"/>
      <c r="F333" s="775"/>
      <c r="G333" s="775"/>
      <c r="H333" s="776"/>
      <c r="I333" s="545"/>
      <c r="J333" s="543"/>
    </row>
    <row r="334" spans="1:10" s="705" customFormat="1" ht="15">
      <c r="A334" s="774"/>
      <c r="B334" s="774"/>
      <c r="C334" s="775"/>
      <c r="D334" s="775"/>
      <c r="E334" s="775"/>
      <c r="F334" s="775"/>
      <c r="G334" s="775"/>
      <c r="H334" s="776"/>
      <c r="I334" s="545"/>
      <c r="J334" s="543"/>
    </row>
    <row r="335" spans="1:10" s="705" customFormat="1" ht="15">
      <c r="A335" s="774"/>
      <c r="B335" s="774"/>
      <c r="C335" s="775"/>
      <c r="D335" s="775"/>
      <c r="E335" s="775"/>
      <c r="F335" s="775"/>
      <c r="G335" s="775"/>
      <c r="H335" s="776"/>
      <c r="I335" s="545"/>
      <c r="J335" s="543"/>
    </row>
    <row r="336" spans="1:10" s="705" customFormat="1" ht="15">
      <c r="A336" s="774"/>
      <c r="B336" s="774"/>
      <c r="C336" s="775"/>
      <c r="D336" s="775"/>
      <c r="E336" s="775"/>
      <c r="F336" s="775"/>
      <c r="G336" s="775"/>
      <c r="H336" s="776"/>
      <c r="I336" s="545"/>
      <c r="J336" s="543"/>
    </row>
    <row r="337" spans="1:10" s="705" customFormat="1" ht="15">
      <c r="A337" s="774"/>
      <c r="B337" s="774"/>
      <c r="C337" s="775"/>
      <c r="D337" s="775"/>
      <c r="E337" s="775"/>
      <c r="F337" s="775"/>
      <c r="G337" s="775"/>
      <c r="H337" s="776"/>
      <c r="I337" s="545"/>
      <c r="J337" s="543"/>
    </row>
    <row r="338" spans="1:10" s="705" customFormat="1" ht="15">
      <c r="A338" s="774"/>
      <c r="B338" s="774"/>
      <c r="C338" s="775"/>
      <c r="D338" s="775"/>
      <c r="E338" s="775"/>
      <c r="F338" s="775"/>
      <c r="G338" s="775"/>
      <c r="H338" s="776"/>
      <c r="I338" s="545"/>
      <c r="J338" s="543"/>
    </row>
    <row r="339" spans="1:10" s="705" customFormat="1" ht="15">
      <c r="A339" s="774"/>
      <c r="B339" s="774"/>
      <c r="C339" s="775"/>
      <c r="D339" s="775"/>
      <c r="E339" s="775"/>
      <c r="F339" s="775"/>
      <c r="G339" s="775"/>
      <c r="H339" s="776"/>
      <c r="I339" s="545"/>
      <c r="J339" s="543"/>
    </row>
    <row r="340" spans="1:10" s="705" customFormat="1" ht="15">
      <c r="A340" s="774"/>
      <c r="B340" s="774"/>
      <c r="C340" s="775"/>
      <c r="D340" s="775"/>
      <c r="E340" s="775"/>
      <c r="F340" s="775"/>
      <c r="G340" s="775"/>
      <c r="H340" s="776"/>
      <c r="I340" s="545"/>
      <c r="J340" s="543"/>
    </row>
    <row r="341" spans="1:10" s="705" customFormat="1" ht="15">
      <c r="A341" s="774"/>
      <c r="B341" s="774"/>
      <c r="C341" s="775"/>
      <c r="D341" s="775"/>
      <c r="E341" s="775"/>
      <c r="F341" s="775"/>
      <c r="G341" s="775"/>
      <c r="H341" s="776"/>
      <c r="I341" s="545"/>
      <c r="J341" s="543"/>
    </row>
    <row r="342" spans="1:10" s="705" customFormat="1" ht="15">
      <c r="A342" s="774"/>
      <c r="B342" s="774"/>
      <c r="C342" s="775"/>
      <c r="D342" s="775"/>
      <c r="E342" s="775"/>
      <c r="F342" s="775"/>
      <c r="G342" s="775"/>
      <c r="H342" s="776"/>
      <c r="I342" s="545"/>
      <c r="J342" s="543"/>
    </row>
    <row r="343" spans="1:10" s="705" customFormat="1" ht="15">
      <c r="A343" s="774"/>
      <c r="B343" s="774"/>
      <c r="C343" s="775"/>
      <c r="D343" s="775"/>
      <c r="E343" s="775"/>
      <c r="F343" s="775"/>
      <c r="G343" s="775"/>
      <c r="H343" s="776"/>
      <c r="I343" s="545"/>
      <c r="J343" s="543"/>
    </row>
    <row r="344" spans="1:10" s="705" customFormat="1" ht="15">
      <c r="A344" s="774"/>
      <c r="B344" s="774"/>
      <c r="C344" s="775"/>
      <c r="D344" s="775"/>
      <c r="E344" s="775"/>
      <c r="F344" s="775"/>
      <c r="G344" s="775"/>
      <c r="H344" s="776"/>
      <c r="I344" s="545"/>
      <c r="J344" s="543"/>
    </row>
    <row r="345" spans="1:10" s="705" customFormat="1" ht="15">
      <c r="A345" s="774"/>
      <c r="B345" s="774"/>
      <c r="C345" s="775"/>
      <c r="D345" s="775"/>
      <c r="E345" s="775"/>
      <c r="F345" s="775"/>
      <c r="G345" s="775"/>
      <c r="H345" s="776"/>
      <c r="I345" s="545"/>
      <c r="J345" s="543"/>
    </row>
    <row r="346" spans="1:10" s="705" customFormat="1" ht="15">
      <c r="A346" s="774"/>
      <c r="B346" s="774"/>
      <c r="C346" s="775"/>
      <c r="D346" s="775"/>
      <c r="E346" s="775"/>
      <c r="F346" s="775"/>
      <c r="G346" s="775"/>
      <c r="H346" s="776"/>
      <c r="I346" s="545"/>
      <c r="J346" s="543"/>
    </row>
    <row r="347" spans="1:10" s="705" customFormat="1" ht="15">
      <c r="A347" s="774"/>
      <c r="B347" s="774"/>
      <c r="C347" s="775"/>
      <c r="D347" s="775"/>
      <c r="E347" s="775"/>
      <c r="F347" s="775"/>
      <c r="G347" s="775"/>
      <c r="H347" s="776"/>
      <c r="I347" s="545"/>
      <c r="J347" s="543"/>
    </row>
    <row r="348" spans="1:10" s="705" customFormat="1" ht="15">
      <c r="A348" s="774"/>
      <c r="B348" s="774"/>
      <c r="C348" s="775"/>
      <c r="D348" s="775"/>
      <c r="E348" s="775"/>
      <c r="F348" s="775"/>
      <c r="G348" s="775"/>
      <c r="H348" s="776"/>
      <c r="I348" s="545"/>
      <c r="J348" s="543"/>
    </row>
    <row r="349" spans="1:10" s="705" customFormat="1" ht="15">
      <c r="A349" s="774"/>
      <c r="B349" s="774"/>
      <c r="C349" s="775"/>
      <c r="D349" s="775"/>
      <c r="E349" s="775"/>
      <c r="F349" s="775"/>
      <c r="G349" s="775"/>
      <c r="H349" s="776"/>
      <c r="I349" s="545"/>
      <c r="J349" s="543"/>
    </row>
    <row r="350" spans="1:10" s="705" customFormat="1" ht="15">
      <c r="A350" s="774"/>
      <c r="B350" s="774"/>
      <c r="C350" s="775"/>
      <c r="D350" s="775"/>
      <c r="E350" s="775"/>
      <c r="F350" s="775"/>
      <c r="G350" s="775"/>
      <c r="H350" s="776"/>
      <c r="I350" s="545"/>
      <c r="J350" s="543"/>
    </row>
    <row r="351" spans="1:10" s="705" customFormat="1" ht="15">
      <c r="A351" s="774"/>
      <c r="B351" s="774"/>
      <c r="C351" s="775"/>
      <c r="D351" s="775"/>
      <c r="E351" s="775"/>
      <c r="F351" s="775"/>
      <c r="G351" s="775"/>
      <c r="H351" s="776"/>
      <c r="I351" s="545"/>
      <c r="J351" s="543"/>
    </row>
    <row r="352" spans="1:10" s="705" customFormat="1" ht="15">
      <c r="A352" s="774"/>
      <c r="B352" s="774"/>
      <c r="C352" s="775"/>
      <c r="D352" s="775"/>
      <c r="E352" s="775"/>
      <c r="F352" s="775"/>
      <c r="G352" s="775"/>
      <c r="H352" s="776"/>
      <c r="I352" s="545"/>
      <c r="J352" s="543"/>
    </row>
    <row r="353" spans="1:10" s="705" customFormat="1" ht="15">
      <c r="A353" s="774"/>
      <c r="B353" s="774"/>
      <c r="C353" s="775"/>
      <c r="D353" s="775"/>
      <c r="E353" s="775"/>
      <c r="F353" s="775"/>
      <c r="G353" s="775"/>
      <c r="H353" s="776"/>
      <c r="I353" s="545"/>
      <c r="J353" s="543"/>
    </row>
    <row r="354" spans="1:10" s="705" customFormat="1" ht="15">
      <c r="A354" s="774"/>
      <c r="B354" s="774"/>
      <c r="C354" s="775"/>
      <c r="D354" s="775"/>
      <c r="E354" s="775"/>
      <c r="F354" s="775"/>
      <c r="G354" s="775"/>
      <c r="H354" s="776"/>
      <c r="I354" s="545"/>
      <c r="J354" s="543"/>
    </row>
    <row r="355" spans="1:10" s="705" customFormat="1" ht="15">
      <c r="A355" s="774"/>
      <c r="B355" s="774"/>
      <c r="C355" s="775"/>
      <c r="D355" s="775"/>
      <c r="E355" s="775"/>
      <c r="F355" s="775"/>
      <c r="G355" s="775"/>
      <c r="H355" s="776"/>
      <c r="I355" s="545"/>
      <c r="J355" s="543"/>
    </row>
    <row r="356" spans="1:10" s="705" customFormat="1" ht="15">
      <c r="A356" s="774"/>
      <c r="B356" s="774"/>
      <c r="C356" s="775"/>
      <c r="D356" s="775"/>
      <c r="E356" s="775"/>
      <c r="F356" s="775"/>
      <c r="G356" s="775"/>
      <c r="H356" s="776"/>
      <c r="I356" s="545"/>
      <c r="J356" s="543"/>
    </row>
    <row r="357" spans="1:10" s="705" customFormat="1" ht="15">
      <c r="A357" s="774"/>
      <c r="B357" s="774"/>
      <c r="C357" s="775"/>
      <c r="D357" s="775"/>
      <c r="E357" s="775"/>
      <c r="F357" s="775"/>
      <c r="G357" s="775"/>
      <c r="H357" s="776"/>
      <c r="I357" s="545"/>
      <c r="J357" s="543"/>
    </row>
    <row r="358" spans="1:10" s="705" customFormat="1" ht="15">
      <c r="A358" s="774"/>
      <c r="B358" s="774"/>
      <c r="C358" s="775"/>
      <c r="D358" s="775"/>
      <c r="E358" s="775"/>
      <c r="F358" s="775"/>
      <c r="G358" s="775"/>
      <c r="H358" s="776"/>
      <c r="I358" s="545"/>
      <c r="J358" s="543"/>
    </row>
    <row r="359" spans="1:10" s="705" customFormat="1" ht="15">
      <c r="A359" s="774"/>
      <c r="B359" s="774"/>
      <c r="C359" s="775"/>
      <c r="D359" s="775"/>
      <c r="E359" s="775"/>
      <c r="F359" s="775"/>
      <c r="G359" s="775"/>
      <c r="H359" s="776"/>
      <c r="I359" s="545"/>
      <c r="J359" s="543"/>
    </row>
    <row r="360" spans="1:10" s="705" customFormat="1" ht="15">
      <c r="A360" s="774"/>
      <c r="B360" s="774"/>
      <c r="C360" s="775"/>
      <c r="D360" s="775"/>
      <c r="E360" s="775"/>
      <c r="F360" s="775"/>
      <c r="G360" s="775"/>
      <c r="H360" s="776"/>
      <c r="I360" s="545"/>
      <c r="J360" s="543"/>
    </row>
    <row r="361" spans="1:10" s="705" customFormat="1" ht="15">
      <c r="A361" s="774"/>
      <c r="B361" s="774"/>
      <c r="C361" s="775"/>
      <c r="D361" s="775"/>
      <c r="E361" s="775"/>
      <c r="F361" s="775"/>
      <c r="G361" s="775"/>
      <c r="H361" s="776"/>
      <c r="I361" s="545"/>
      <c r="J361" s="543"/>
    </row>
    <row r="362" spans="1:10" s="705" customFormat="1" ht="15">
      <c r="A362" s="774"/>
      <c r="B362" s="774"/>
      <c r="C362" s="775"/>
      <c r="D362" s="775"/>
      <c r="E362" s="775"/>
      <c r="F362" s="775"/>
      <c r="G362" s="775"/>
      <c r="H362" s="776"/>
      <c r="I362" s="545"/>
      <c r="J362" s="543"/>
    </row>
    <row r="363" spans="1:10" s="705" customFormat="1" ht="15">
      <c r="A363" s="774"/>
      <c r="B363" s="774"/>
      <c r="C363" s="775"/>
      <c r="D363" s="775"/>
      <c r="E363" s="775"/>
      <c r="F363" s="775"/>
      <c r="G363" s="775"/>
      <c r="H363" s="776"/>
      <c r="I363" s="545"/>
      <c r="J363" s="543"/>
    </row>
    <row r="364" spans="1:10" s="705" customFormat="1" ht="15">
      <c r="A364" s="774"/>
      <c r="B364" s="774"/>
      <c r="C364" s="775"/>
      <c r="D364" s="775"/>
      <c r="E364" s="775"/>
      <c r="F364" s="775"/>
      <c r="G364" s="775"/>
      <c r="H364" s="776"/>
      <c r="I364" s="545"/>
      <c r="J364" s="543"/>
    </row>
    <row r="365" spans="1:10" s="705" customFormat="1" ht="15">
      <c r="A365" s="774"/>
      <c r="B365" s="774"/>
      <c r="C365" s="775"/>
      <c r="D365" s="775"/>
      <c r="E365" s="775"/>
      <c r="F365" s="775"/>
      <c r="G365" s="775"/>
      <c r="H365" s="776"/>
      <c r="I365" s="545"/>
      <c r="J365" s="543"/>
    </row>
    <row r="366" spans="1:10" s="705" customFormat="1" ht="15">
      <c r="A366" s="774"/>
      <c r="B366" s="774"/>
      <c r="C366" s="775"/>
      <c r="D366" s="775"/>
      <c r="E366" s="775"/>
      <c r="F366" s="775"/>
      <c r="G366" s="775"/>
      <c r="H366" s="776"/>
      <c r="I366" s="545"/>
      <c r="J366" s="543"/>
    </row>
    <row r="367" spans="1:10" s="705" customFormat="1" ht="15">
      <c r="A367" s="774"/>
      <c r="B367" s="774"/>
      <c r="C367" s="775"/>
      <c r="D367" s="775"/>
      <c r="E367" s="775"/>
      <c r="F367" s="775"/>
      <c r="G367" s="775"/>
      <c r="H367" s="776"/>
      <c r="I367" s="545"/>
      <c r="J367" s="543"/>
    </row>
    <row r="368" spans="1:10" s="705" customFormat="1" ht="15">
      <c r="A368" s="774"/>
      <c r="B368" s="774"/>
      <c r="C368" s="775"/>
      <c r="D368" s="775"/>
      <c r="E368" s="775"/>
      <c r="F368" s="775"/>
      <c r="G368" s="775"/>
      <c r="H368" s="776"/>
      <c r="I368" s="545"/>
      <c r="J368" s="543"/>
    </row>
    <row r="369" spans="1:10" s="705" customFormat="1" ht="15">
      <c r="A369" s="774"/>
      <c r="B369" s="774"/>
      <c r="C369" s="775"/>
      <c r="D369" s="775"/>
      <c r="E369" s="775"/>
      <c r="F369" s="775"/>
      <c r="G369" s="775"/>
      <c r="H369" s="776"/>
      <c r="I369" s="545"/>
      <c r="J369" s="543"/>
    </row>
    <row r="370" spans="1:10" s="705" customFormat="1" ht="15">
      <c r="A370" s="774"/>
      <c r="B370" s="774"/>
      <c r="C370" s="775"/>
      <c r="D370" s="775"/>
      <c r="E370" s="775"/>
      <c r="F370" s="775"/>
      <c r="G370" s="775"/>
      <c r="H370" s="776"/>
      <c r="I370" s="545"/>
      <c r="J370" s="543"/>
    </row>
    <row r="371" spans="1:10" s="705" customFormat="1" ht="15">
      <c r="A371" s="774"/>
      <c r="B371" s="774"/>
      <c r="C371" s="775"/>
      <c r="D371" s="775"/>
      <c r="E371" s="775"/>
      <c r="F371" s="775"/>
      <c r="G371" s="775"/>
      <c r="H371" s="776"/>
      <c r="I371" s="545"/>
      <c r="J371" s="543"/>
    </row>
    <row r="372" spans="1:10" s="705" customFormat="1" ht="15">
      <c r="A372" s="774"/>
      <c r="B372" s="774"/>
      <c r="C372" s="775"/>
      <c r="D372" s="775"/>
      <c r="E372" s="775"/>
      <c r="F372" s="775"/>
      <c r="G372" s="775"/>
      <c r="H372" s="776"/>
      <c r="I372" s="545"/>
      <c r="J372" s="543"/>
    </row>
    <row r="373" spans="1:10" s="705" customFormat="1" ht="15">
      <c r="A373" s="774"/>
      <c r="B373" s="774"/>
      <c r="C373" s="775"/>
      <c r="D373" s="775"/>
      <c r="E373" s="775"/>
      <c r="F373" s="775"/>
      <c r="G373" s="775"/>
      <c r="H373" s="776"/>
      <c r="I373" s="545"/>
      <c r="J373" s="543"/>
    </row>
    <row r="374" spans="1:10" s="705" customFormat="1" ht="15">
      <c r="A374" s="774"/>
      <c r="B374" s="774"/>
      <c r="C374" s="775"/>
      <c r="D374" s="775"/>
      <c r="E374" s="775"/>
      <c r="F374" s="775"/>
      <c r="G374" s="775"/>
      <c r="H374" s="776"/>
      <c r="I374" s="545"/>
      <c r="J374" s="543"/>
    </row>
    <row r="375" spans="1:10" s="705" customFormat="1" ht="15">
      <c r="A375" s="774"/>
      <c r="B375" s="774"/>
      <c r="C375" s="775"/>
      <c r="D375" s="775"/>
      <c r="E375" s="775"/>
      <c r="F375" s="775"/>
      <c r="G375" s="775"/>
      <c r="H375" s="776"/>
      <c r="I375" s="545"/>
      <c r="J375" s="543"/>
    </row>
    <row r="376" spans="1:10" s="705" customFormat="1" ht="15">
      <c r="A376" s="774"/>
      <c r="B376" s="774"/>
      <c r="C376" s="775"/>
      <c r="D376" s="775"/>
      <c r="E376" s="775"/>
      <c r="F376" s="775"/>
      <c r="G376" s="775"/>
      <c r="H376" s="776"/>
      <c r="I376" s="545"/>
      <c r="J376" s="543"/>
    </row>
    <row r="377" spans="1:10" s="705" customFormat="1" ht="15">
      <c r="A377" s="774"/>
      <c r="B377" s="774"/>
      <c r="C377" s="775"/>
      <c r="D377" s="775"/>
      <c r="E377" s="775"/>
      <c r="F377" s="775"/>
      <c r="G377" s="775"/>
      <c r="H377" s="776"/>
      <c r="I377" s="545"/>
      <c r="J377" s="543"/>
    </row>
    <row r="378" spans="1:10" s="705" customFormat="1" ht="15">
      <c r="A378" s="774"/>
      <c r="B378" s="774"/>
      <c r="C378" s="775"/>
      <c r="D378" s="775"/>
      <c r="E378" s="775"/>
      <c r="F378" s="775"/>
      <c r="G378" s="775"/>
      <c r="H378" s="776"/>
      <c r="I378" s="545"/>
      <c r="J378" s="543"/>
    </row>
    <row r="379" spans="1:10" s="705" customFormat="1" ht="15">
      <c r="A379" s="774"/>
      <c r="B379" s="774"/>
      <c r="C379" s="775"/>
      <c r="D379" s="775"/>
      <c r="E379" s="775"/>
      <c r="F379" s="775"/>
      <c r="G379" s="775"/>
      <c r="H379" s="776"/>
      <c r="I379" s="545"/>
      <c r="J379" s="543"/>
    </row>
    <row r="380" spans="1:10" s="705" customFormat="1" ht="15">
      <c r="A380" s="774"/>
      <c r="B380" s="774"/>
      <c r="C380" s="775"/>
      <c r="D380" s="775"/>
      <c r="E380" s="775"/>
      <c r="F380" s="775"/>
      <c r="G380" s="775"/>
      <c r="H380" s="776"/>
      <c r="I380" s="545"/>
      <c r="J380" s="543"/>
    </row>
    <row r="381" spans="1:10" s="705" customFormat="1" ht="15">
      <c r="A381" s="774"/>
      <c r="B381" s="774"/>
      <c r="C381" s="775"/>
      <c r="D381" s="775"/>
      <c r="E381" s="775"/>
      <c r="F381" s="775"/>
      <c r="G381" s="775"/>
      <c r="H381" s="776"/>
      <c r="I381" s="545"/>
      <c r="J381" s="543"/>
    </row>
    <row r="382" spans="1:10" s="705" customFormat="1" ht="15">
      <c r="A382" s="774"/>
      <c r="B382" s="774"/>
      <c r="C382" s="775"/>
      <c r="D382" s="775"/>
      <c r="E382" s="775"/>
      <c r="F382" s="775"/>
      <c r="G382" s="775"/>
      <c r="H382" s="776"/>
      <c r="I382" s="545"/>
      <c r="J382" s="543"/>
    </row>
    <row r="383" spans="1:10" s="705" customFormat="1" ht="15">
      <c r="A383" s="774"/>
      <c r="B383" s="774"/>
      <c r="C383" s="775"/>
      <c r="D383" s="775"/>
      <c r="E383" s="775"/>
      <c r="F383" s="775"/>
      <c r="G383" s="775"/>
      <c r="H383" s="776"/>
      <c r="I383" s="545"/>
      <c r="J383" s="543"/>
    </row>
    <row r="384" spans="1:10" s="705" customFormat="1" ht="15">
      <c r="A384" s="774"/>
      <c r="B384" s="774"/>
      <c r="C384" s="775"/>
      <c r="D384" s="775"/>
      <c r="E384" s="775"/>
      <c r="F384" s="775"/>
      <c r="G384" s="775"/>
      <c r="H384" s="776"/>
      <c r="I384" s="545"/>
      <c r="J384" s="543"/>
    </row>
    <row r="385" spans="1:10" s="705" customFormat="1" ht="15">
      <c r="A385" s="774"/>
      <c r="B385" s="774"/>
      <c r="C385" s="775"/>
      <c r="D385" s="775"/>
      <c r="E385" s="775"/>
      <c r="F385" s="775"/>
      <c r="G385" s="775"/>
      <c r="H385" s="776"/>
      <c r="I385" s="545"/>
      <c r="J385" s="543"/>
    </row>
    <row r="386" spans="1:10" s="705" customFormat="1" ht="15">
      <c r="A386" s="774"/>
      <c r="B386" s="774"/>
      <c r="C386" s="775"/>
      <c r="D386" s="775"/>
      <c r="E386" s="775"/>
      <c r="F386" s="775"/>
      <c r="G386" s="775"/>
      <c r="H386" s="776"/>
      <c r="I386" s="545"/>
      <c r="J386" s="543"/>
    </row>
    <row r="387" spans="1:10" s="705" customFormat="1" ht="15">
      <c r="A387" s="774"/>
      <c r="B387" s="774"/>
      <c r="C387" s="775"/>
      <c r="D387" s="775"/>
      <c r="E387" s="775"/>
      <c r="F387" s="775"/>
      <c r="G387" s="775"/>
      <c r="H387" s="776"/>
      <c r="I387" s="545"/>
      <c r="J387" s="543"/>
    </row>
    <row r="388" spans="1:10" s="705" customFormat="1" ht="15">
      <c r="A388" s="774"/>
      <c r="B388" s="774"/>
      <c r="C388" s="775"/>
      <c r="D388" s="775"/>
      <c r="E388" s="775"/>
      <c r="F388" s="775"/>
      <c r="G388" s="775"/>
      <c r="H388" s="776"/>
      <c r="I388" s="545"/>
      <c r="J388" s="543"/>
    </row>
    <row r="389" spans="1:10" s="705" customFormat="1" ht="15">
      <c r="A389" s="774"/>
      <c r="B389" s="774"/>
      <c r="C389" s="775"/>
      <c r="D389" s="775"/>
      <c r="E389" s="775"/>
      <c r="F389" s="775"/>
      <c r="G389" s="775"/>
      <c r="H389" s="776"/>
      <c r="I389" s="545"/>
      <c r="J389" s="543"/>
    </row>
    <row r="390" spans="1:10" s="705" customFormat="1" ht="15">
      <c r="A390" s="774"/>
      <c r="B390" s="774"/>
      <c r="C390" s="775"/>
      <c r="D390" s="775"/>
      <c r="E390" s="775"/>
      <c r="F390" s="775"/>
      <c r="G390" s="775"/>
      <c r="H390" s="776"/>
      <c r="I390" s="545"/>
      <c r="J390" s="543"/>
    </row>
    <row r="391" spans="1:10" s="705" customFormat="1" ht="15">
      <c r="A391" s="774"/>
      <c r="B391" s="774"/>
      <c r="C391" s="775"/>
      <c r="D391" s="775"/>
      <c r="E391" s="775"/>
      <c r="F391" s="775"/>
      <c r="G391" s="775"/>
      <c r="H391" s="776"/>
      <c r="I391" s="545"/>
      <c r="J391" s="543"/>
    </row>
    <row r="392" spans="1:10" s="705" customFormat="1" ht="15">
      <c r="A392" s="774"/>
      <c r="B392" s="774"/>
      <c r="C392" s="775"/>
      <c r="D392" s="775"/>
      <c r="E392" s="775"/>
      <c r="F392" s="775"/>
      <c r="G392" s="775"/>
      <c r="H392" s="776"/>
      <c r="I392" s="545"/>
      <c r="J392" s="543"/>
    </row>
    <row r="393" spans="1:10" s="705" customFormat="1" ht="15">
      <c r="A393" s="774"/>
      <c r="B393" s="774"/>
      <c r="C393" s="775"/>
      <c r="D393" s="775"/>
      <c r="E393" s="775"/>
      <c r="F393" s="775"/>
      <c r="G393" s="775"/>
      <c r="H393" s="776"/>
      <c r="I393" s="545"/>
      <c r="J393" s="543"/>
    </row>
    <row r="394" spans="1:10" s="705" customFormat="1" ht="15">
      <c r="A394" s="774"/>
      <c r="B394" s="774"/>
      <c r="C394" s="775"/>
      <c r="D394" s="775"/>
      <c r="E394" s="775"/>
      <c r="F394" s="775"/>
      <c r="G394" s="775"/>
      <c r="H394" s="776"/>
      <c r="I394" s="545"/>
      <c r="J394" s="543"/>
    </row>
    <row r="395" spans="1:10" s="705" customFormat="1" ht="15">
      <c r="A395" s="774"/>
      <c r="B395" s="774"/>
      <c r="C395" s="775"/>
      <c r="D395" s="775"/>
      <c r="E395" s="775"/>
      <c r="F395" s="775"/>
      <c r="G395" s="775"/>
      <c r="H395" s="776"/>
      <c r="I395" s="545"/>
      <c r="J395" s="543"/>
    </row>
    <row r="396" spans="1:10" s="705" customFormat="1" ht="15">
      <c r="A396" s="774"/>
      <c r="B396" s="774"/>
      <c r="C396" s="775"/>
      <c r="D396" s="775"/>
      <c r="E396" s="775"/>
      <c r="F396" s="775"/>
      <c r="G396" s="775"/>
      <c r="H396" s="776"/>
      <c r="I396" s="545"/>
      <c r="J396" s="543"/>
    </row>
    <row r="397" spans="1:10" s="705" customFormat="1" ht="15">
      <c r="A397" s="774"/>
      <c r="B397" s="774"/>
      <c r="C397" s="775"/>
      <c r="D397" s="775"/>
      <c r="E397" s="775"/>
      <c r="F397" s="775"/>
      <c r="G397" s="775"/>
      <c r="H397" s="776"/>
      <c r="I397" s="545"/>
      <c r="J397" s="543"/>
    </row>
    <row r="398" spans="1:10" s="705" customFormat="1" ht="15">
      <c r="A398" s="774"/>
      <c r="B398" s="774"/>
      <c r="C398" s="775"/>
      <c r="D398" s="775"/>
      <c r="E398" s="775"/>
      <c r="F398" s="775"/>
      <c r="G398" s="775"/>
      <c r="H398" s="776"/>
      <c r="I398" s="545"/>
      <c r="J398" s="543"/>
    </row>
    <row r="399" spans="1:10" s="705" customFormat="1" ht="15">
      <c r="A399" s="774"/>
      <c r="B399" s="774"/>
      <c r="C399" s="775"/>
      <c r="D399" s="775"/>
      <c r="E399" s="775"/>
      <c r="F399" s="775"/>
      <c r="G399" s="775"/>
      <c r="H399" s="776"/>
      <c r="I399" s="545"/>
      <c r="J399" s="543"/>
    </row>
    <row r="400" spans="1:10" s="705" customFormat="1" ht="15">
      <c r="A400" s="774"/>
      <c r="B400" s="774"/>
      <c r="C400" s="775"/>
      <c r="D400" s="775"/>
      <c r="E400" s="775"/>
      <c r="F400" s="775"/>
      <c r="G400" s="775"/>
      <c r="H400" s="776"/>
      <c r="I400" s="545"/>
      <c r="J400" s="543"/>
    </row>
    <row r="401" spans="1:10" s="705" customFormat="1" ht="15">
      <c r="A401" s="774"/>
      <c r="B401" s="774"/>
      <c r="C401" s="775"/>
      <c r="D401" s="775"/>
      <c r="E401" s="775"/>
      <c r="F401" s="775"/>
      <c r="G401" s="775"/>
      <c r="H401" s="776"/>
      <c r="I401" s="545"/>
      <c r="J401" s="543"/>
    </row>
    <row r="402" spans="1:10" s="705" customFormat="1" ht="15">
      <c r="A402" s="774"/>
      <c r="B402" s="774"/>
      <c r="C402" s="775"/>
      <c r="D402" s="775"/>
      <c r="E402" s="775"/>
      <c r="F402" s="775"/>
      <c r="G402" s="775"/>
      <c r="H402" s="776"/>
      <c r="I402" s="545"/>
      <c r="J402" s="543"/>
    </row>
    <row r="403" spans="1:10" s="705" customFormat="1" ht="15">
      <c r="A403" s="774"/>
      <c r="B403" s="774"/>
      <c r="C403" s="775"/>
      <c r="D403" s="775"/>
      <c r="E403" s="775"/>
      <c r="F403" s="775"/>
      <c r="G403" s="775"/>
      <c r="H403" s="776"/>
      <c r="I403" s="545"/>
      <c r="J403" s="543"/>
    </row>
    <row r="404" spans="1:10" s="705" customFormat="1" ht="15">
      <c r="A404" s="774"/>
      <c r="B404" s="774"/>
      <c r="C404" s="775"/>
      <c r="D404" s="775"/>
      <c r="E404" s="775"/>
      <c r="F404" s="775"/>
      <c r="G404" s="775"/>
      <c r="H404" s="776"/>
      <c r="I404" s="545"/>
      <c r="J404" s="543"/>
    </row>
    <row r="405" spans="1:10" s="705" customFormat="1" ht="15">
      <c r="A405" s="774"/>
      <c r="B405" s="774"/>
      <c r="C405" s="775"/>
      <c r="D405" s="775"/>
      <c r="E405" s="775"/>
      <c r="F405" s="775"/>
      <c r="G405" s="775"/>
      <c r="H405" s="776"/>
      <c r="I405" s="545"/>
      <c r="J405" s="543"/>
    </row>
    <row r="406" spans="1:10" s="705" customFormat="1" ht="15">
      <c r="A406" s="774"/>
      <c r="B406" s="774"/>
      <c r="C406" s="775"/>
      <c r="D406" s="775"/>
      <c r="E406" s="775"/>
      <c r="F406" s="775"/>
      <c r="G406" s="775"/>
      <c r="H406" s="776"/>
      <c r="I406" s="545"/>
      <c r="J406" s="543"/>
    </row>
    <row r="407" spans="1:10" s="705" customFormat="1" ht="15">
      <c r="A407" s="774"/>
      <c r="B407" s="774"/>
      <c r="C407" s="775"/>
      <c r="D407" s="775"/>
      <c r="E407" s="775"/>
      <c r="F407" s="775"/>
      <c r="G407" s="775"/>
      <c r="H407" s="776"/>
      <c r="I407" s="545"/>
      <c r="J407" s="543"/>
    </row>
    <row r="408" spans="1:10" s="705" customFormat="1" ht="15">
      <c r="A408" s="774"/>
      <c r="B408" s="774"/>
      <c r="C408" s="775"/>
      <c r="D408" s="775"/>
      <c r="E408" s="775"/>
      <c r="F408" s="775"/>
      <c r="G408" s="775"/>
      <c r="H408" s="776"/>
      <c r="I408" s="545"/>
      <c r="J408" s="543"/>
    </row>
    <row r="409" spans="1:10" s="705" customFormat="1" ht="15">
      <c r="A409" s="774"/>
      <c r="B409" s="774"/>
      <c r="C409" s="775"/>
      <c r="D409" s="775"/>
      <c r="E409" s="775"/>
      <c r="F409" s="775"/>
      <c r="G409" s="775"/>
      <c r="H409" s="776"/>
      <c r="I409" s="545"/>
      <c r="J409" s="543"/>
    </row>
    <row r="410" spans="1:10" s="705" customFormat="1" ht="15">
      <c r="A410" s="774"/>
      <c r="B410" s="774"/>
      <c r="C410" s="775"/>
      <c r="D410" s="775"/>
      <c r="E410" s="775"/>
      <c r="F410" s="775"/>
      <c r="G410" s="775"/>
      <c r="H410" s="776"/>
      <c r="I410" s="545"/>
      <c r="J410" s="543"/>
    </row>
    <row r="411" spans="1:10" s="705" customFormat="1" ht="15">
      <c r="A411" s="774"/>
      <c r="B411" s="774"/>
      <c r="C411" s="775"/>
      <c r="D411" s="775"/>
      <c r="E411" s="775"/>
      <c r="F411" s="775"/>
      <c r="G411" s="775"/>
      <c r="H411" s="776"/>
      <c r="I411" s="545"/>
      <c r="J411" s="543"/>
    </row>
    <row r="412" spans="1:10" s="705" customFormat="1" ht="15">
      <c r="A412" s="774"/>
      <c r="B412" s="774"/>
      <c r="C412" s="775"/>
      <c r="D412" s="775"/>
      <c r="E412" s="775"/>
      <c r="F412" s="775"/>
      <c r="G412" s="775"/>
      <c r="H412" s="776"/>
      <c r="I412" s="545"/>
      <c r="J412" s="543"/>
    </row>
    <row r="413" spans="1:10" s="705" customFormat="1" ht="15">
      <c r="A413" s="774"/>
      <c r="B413" s="774"/>
      <c r="C413" s="775"/>
      <c r="D413" s="775"/>
      <c r="E413" s="775"/>
      <c r="F413" s="775"/>
      <c r="G413" s="775"/>
      <c r="H413" s="776"/>
      <c r="I413" s="545"/>
      <c r="J413" s="543"/>
    </row>
    <row r="414" spans="1:10" s="705" customFormat="1" ht="15">
      <c r="A414" s="774"/>
      <c r="B414" s="774"/>
      <c r="C414" s="775"/>
      <c r="D414" s="775"/>
      <c r="E414" s="775"/>
      <c r="F414" s="775"/>
      <c r="G414" s="775"/>
      <c r="H414" s="776"/>
      <c r="I414" s="545"/>
      <c r="J414" s="543"/>
    </row>
    <row r="415" spans="1:10" s="705" customFormat="1" ht="15">
      <c r="A415" s="774"/>
      <c r="B415" s="774"/>
      <c r="C415" s="775"/>
      <c r="D415" s="775"/>
      <c r="E415" s="775"/>
      <c r="F415" s="775"/>
      <c r="G415" s="775"/>
      <c r="H415" s="776"/>
      <c r="I415" s="545"/>
      <c r="J415" s="543"/>
    </row>
    <row r="416" spans="1:10" s="705" customFormat="1" ht="15">
      <c r="A416" s="774"/>
      <c r="B416" s="774"/>
      <c r="C416" s="775"/>
      <c r="D416" s="775"/>
      <c r="E416" s="775"/>
      <c r="F416" s="775"/>
      <c r="G416" s="775"/>
      <c r="H416" s="776"/>
      <c r="I416" s="545"/>
      <c r="J416" s="543"/>
    </row>
    <row r="417" spans="1:10" s="705" customFormat="1" ht="15">
      <c r="A417" s="774"/>
      <c r="B417" s="774"/>
      <c r="C417" s="775"/>
      <c r="D417" s="775"/>
      <c r="E417" s="775"/>
      <c r="F417" s="775"/>
      <c r="G417" s="775"/>
      <c r="H417" s="776"/>
      <c r="I417" s="545"/>
      <c r="J417" s="543"/>
    </row>
    <row r="418" spans="1:10" s="705" customFormat="1" ht="15">
      <c r="A418" s="774"/>
      <c r="B418" s="774"/>
      <c r="C418" s="775"/>
      <c r="D418" s="775"/>
      <c r="E418" s="775"/>
      <c r="F418" s="775"/>
      <c r="G418" s="775"/>
      <c r="H418" s="776"/>
      <c r="I418" s="545"/>
      <c r="J418" s="543"/>
    </row>
    <row r="419" spans="1:10" s="705" customFormat="1" ht="15">
      <c r="A419" s="774"/>
      <c r="B419" s="774"/>
      <c r="C419" s="775"/>
      <c r="D419" s="775"/>
      <c r="E419" s="775"/>
      <c r="F419" s="775"/>
      <c r="G419" s="775"/>
      <c r="H419" s="776"/>
      <c r="I419" s="545"/>
      <c r="J419" s="543"/>
    </row>
    <row r="420" spans="1:10" s="705" customFormat="1" ht="15">
      <c r="A420" s="774"/>
      <c r="B420" s="774"/>
      <c r="C420" s="775"/>
      <c r="D420" s="775"/>
      <c r="E420" s="775"/>
      <c r="F420" s="775"/>
      <c r="G420" s="775"/>
      <c r="H420" s="776"/>
      <c r="I420" s="545"/>
      <c r="J420" s="543"/>
    </row>
    <row r="421" spans="1:10" s="705" customFormat="1" ht="15">
      <c r="A421" s="774"/>
      <c r="B421" s="774"/>
      <c r="C421" s="775"/>
      <c r="D421" s="775"/>
      <c r="E421" s="775"/>
      <c r="F421" s="775"/>
      <c r="G421" s="775"/>
      <c r="H421" s="776"/>
      <c r="I421" s="545"/>
      <c r="J421" s="543"/>
    </row>
    <row r="422" spans="1:10" s="705" customFormat="1" ht="15">
      <c r="A422" s="774"/>
      <c r="B422" s="774"/>
      <c r="C422" s="775"/>
      <c r="D422" s="775"/>
      <c r="E422" s="775"/>
      <c r="F422" s="775"/>
      <c r="G422" s="775"/>
      <c r="H422" s="776"/>
      <c r="I422" s="545"/>
      <c r="J422" s="543"/>
    </row>
    <row r="423" spans="1:10" s="705" customFormat="1" ht="15">
      <c r="A423" s="774"/>
      <c r="B423" s="774"/>
      <c r="C423" s="775"/>
      <c r="D423" s="775"/>
      <c r="E423" s="775"/>
      <c r="F423" s="775"/>
      <c r="G423" s="775"/>
      <c r="H423" s="776"/>
      <c r="I423" s="545"/>
      <c r="J423" s="543"/>
    </row>
    <row r="424" spans="1:10" s="705" customFormat="1" ht="15">
      <c r="A424" s="774"/>
      <c r="B424" s="774"/>
      <c r="C424" s="775"/>
      <c r="D424" s="775"/>
      <c r="E424" s="775"/>
      <c r="F424" s="775"/>
      <c r="G424" s="775"/>
      <c r="H424" s="776"/>
      <c r="I424" s="545"/>
      <c r="J424" s="543"/>
    </row>
    <row r="425" spans="1:10" s="705" customFormat="1" ht="15">
      <c r="A425" s="774"/>
      <c r="B425" s="774"/>
      <c r="C425" s="775"/>
      <c r="D425" s="775"/>
      <c r="E425" s="775"/>
      <c r="F425" s="775"/>
      <c r="G425" s="775"/>
      <c r="H425" s="776"/>
      <c r="I425" s="545"/>
      <c r="J425" s="543"/>
    </row>
    <row r="426" spans="1:10" s="705" customFormat="1" ht="15">
      <c r="A426" s="774"/>
      <c r="B426" s="774"/>
      <c r="C426" s="775"/>
      <c r="D426" s="775"/>
      <c r="E426" s="775"/>
      <c r="F426" s="775"/>
      <c r="G426" s="775"/>
      <c r="H426" s="776"/>
      <c r="I426" s="545"/>
      <c r="J426" s="543"/>
    </row>
    <row r="427" spans="1:10" s="705" customFormat="1" ht="15">
      <c r="A427" s="774"/>
      <c r="B427" s="774"/>
      <c r="C427" s="775"/>
      <c r="D427" s="775"/>
      <c r="E427" s="775"/>
      <c r="F427" s="775"/>
      <c r="G427" s="775"/>
      <c r="H427" s="776"/>
      <c r="I427" s="545"/>
      <c r="J427" s="543"/>
    </row>
    <row r="428" spans="1:10" s="705" customFormat="1" ht="15">
      <c r="A428" s="774"/>
      <c r="B428" s="774"/>
      <c r="C428" s="775"/>
      <c r="D428" s="775"/>
      <c r="E428" s="775"/>
      <c r="F428" s="775"/>
      <c r="G428" s="775"/>
      <c r="H428" s="776"/>
      <c r="I428" s="545"/>
      <c r="J428" s="543"/>
    </row>
    <row r="429" spans="1:10" s="705" customFormat="1" ht="15">
      <c r="A429" s="774"/>
      <c r="B429" s="774"/>
      <c r="C429" s="775"/>
      <c r="D429" s="775"/>
      <c r="E429" s="775"/>
      <c r="F429" s="775"/>
      <c r="G429" s="775"/>
      <c r="H429" s="776"/>
      <c r="I429" s="545"/>
      <c r="J429" s="543"/>
    </row>
    <row r="430" spans="1:10" s="705" customFormat="1" ht="15">
      <c r="A430" s="774"/>
      <c r="B430" s="774"/>
      <c r="C430" s="775"/>
      <c r="D430" s="775"/>
      <c r="E430" s="775"/>
      <c r="F430" s="775"/>
      <c r="G430" s="775"/>
      <c r="H430" s="776"/>
      <c r="I430" s="545"/>
      <c r="J430" s="543"/>
    </row>
    <row r="431" spans="1:10" s="705" customFormat="1" ht="15">
      <c r="A431" s="774"/>
      <c r="B431" s="774"/>
      <c r="C431" s="775"/>
      <c r="D431" s="775"/>
      <c r="E431" s="775"/>
      <c r="F431" s="775"/>
      <c r="G431" s="775"/>
      <c r="H431" s="776"/>
      <c r="I431" s="545"/>
      <c r="J431" s="543"/>
    </row>
    <row r="432" spans="1:10" s="705" customFormat="1" ht="15">
      <c r="A432" s="774"/>
      <c r="B432" s="774"/>
      <c r="C432" s="775"/>
      <c r="D432" s="775"/>
      <c r="E432" s="775"/>
      <c r="F432" s="775"/>
      <c r="G432" s="775"/>
      <c r="H432" s="776"/>
      <c r="I432" s="545"/>
      <c r="J432" s="543"/>
    </row>
    <row r="433" spans="1:10" s="705" customFormat="1" ht="15">
      <c r="A433" s="774"/>
      <c r="B433" s="774"/>
      <c r="C433" s="775"/>
      <c r="D433" s="775"/>
      <c r="E433" s="775"/>
      <c r="F433" s="775"/>
      <c r="G433" s="775"/>
      <c r="H433" s="776"/>
      <c r="I433" s="545"/>
      <c r="J433" s="543"/>
    </row>
    <row r="434" spans="1:10" s="705" customFormat="1" ht="15">
      <c r="A434" s="774"/>
      <c r="B434" s="774"/>
      <c r="C434" s="775"/>
      <c r="D434" s="775"/>
      <c r="E434" s="775"/>
      <c r="F434" s="775"/>
      <c r="G434" s="775"/>
      <c r="H434" s="776"/>
      <c r="I434" s="545"/>
      <c r="J434" s="543"/>
    </row>
    <row r="435" spans="1:10" s="705" customFormat="1" ht="15">
      <c r="A435" s="774"/>
      <c r="B435" s="774"/>
      <c r="C435" s="775"/>
      <c r="D435" s="775"/>
      <c r="E435" s="775"/>
      <c r="F435" s="775"/>
      <c r="G435" s="775"/>
      <c r="H435" s="776"/>
      <c r="I435" s="545"/>
      <c r="J435" s="543"/>
    </row>
    <row r="436" spans="1:10" s="705" customFormat="1" ht="15">
      <c r="A436" s="774"/>
      <c r="B436" s="774"/>
      <c r="C436" s="775"/>
      <c r="D436" s="775"/>
      <c r="E436" s="775"/>
      <c r="F436" s="775"/>
      <c r="G436" s="775"/>
      <c r="H436" s="776"/>
      <c r="I436" s="545"/>
      <c r="J436" s="543"/>
    </row>
    <row r="437" spans="1:10" s="705" customFormat="1" ht="15">
      <c r="A437" s="774"/>
      <c r="B437" s="774"/>
      <c r="C437" s="775"/>
      <c r="D437" s="775"/>
      <c r="E437" s="775"/>
      <c r="F437" s="775"/>
      <c r="G437" s="775"/>
      <c r="H437" s="776"/>
      <c r="I437" s="545"/>
      <c r="J437" s="543"/>
    </row>
    <row r="438" spans="1:10" s="705" customFormat="1" ht="15">
      <c r="A438" s="774"/>
      <c r="B438" s="774"/>
      <c r="C438" s="775"/>
      <c r="D438" s="775"/>
      <c r="E438" s="775"/>
      <c r="F438" s="775"/>
      <c r="G438" s="775"/>
      <c r="H438" s="776"/>
      <c r="I438" s="545"/>
      <c r="J438" s="543"/>
    </row>
    <row r="439" spans="1:10" s="705" customFormat="1" ht="15">
      <c r="A439" s="774"/>
      <c r="B439" s="774"/>
      <c r="C439" s="775"/>
      <c r="D439" s="775"/>
      <c r="E439" s="775"/>
      <c r="F439" s="775"/>
      <c r="G439" s="775"/>
      <c r="H439" s="776"/>
      <c r="I439" s="545"/>
      <c r="J439" s="543"/>
    </row>
    <row r="440" spans="1:10" s="705" customFormat="1" ht="15">
      <c r="A440" s="774"/>
      <c r="B440" s="774"/>
      <c r="C440" s="775"/>
      <c r="D440" s="775"/>
      <c r="E440" s="775"/>
      <c r="F440" s="775"/>
      <c r="G440" s="775"/>
      <c r="H440" s="776"/>
      <c r="I440" s="545"/>
      <c r="J440" s="543"/>
    </row>
    <row r="441" spans="1:10" s="705" customFormat="1" ht="15">
      <c r="A441" s="774"/>
      <c r="B441" s="774"/>
      <c r="C441" s="775"/>
      <c r="D441" s="775"/>
      <c r="E441" s="775"/>
      <c r="F441" s="775"/>
      <c r="G441" s="775"/>
      <c r="H441" s="776"/>
      <c r="I441" s="545"/>
      <c r="J441" s="543"/>
    </row>
    <row r="442" spans="1:10" s="705" customFormat="1" ht="15">
      <c r="A442" s="774"/>
      <c r="B442" s="774"/>
      <c r="C442" s="775"/>
      <c r="D442" s="775"/>
      <c r="E442" s="775"/>
      <c r="F442" s="775"/>
      <c r="G442" s="775"/>
      <c r="H442" s="776"/>
      <c r="I442" s="545"/>
      <c r="J442" s="543"/>
    </row>
    <row r="443" spans="1:10" s="705" customFormat="1" ht="15">
      <c r="A443" s="774"/>
      <c r="B443" s="774"/>
      <c r="C443" s="775"/>
      <c r="D443" s="775"/>
      <c r="E443" s="775"/>
      <c r="F443" s="775"/>
      <c r="G443" s="775"/>
      <c r="H443" s="776"/>
      <c r="I443" s="545"/>
      <c r="J443" s="543"/>
    </row>
    <row r="444" spans="1:10" s="705" customFormat="1" ht="15">
      <c r="A444" s="774"/>
      <c r="B444" s="774"/>
      <c r="C444" s="775"/>
      <c r="D444" s="775"/>
      <c r="E444" s="775"/>
      <c r="F444" s="775"/>
      <c r="G444" s="775"/>
      <c r="H444" s="776"/>
      <c r="I444" s="545"/>
      <c r="J444" s="543"/>
    </row>
    <row r="445" spans="1:10" s="705" customFormat="1" ht="15">
      <c r="A445" s="774"/>
      <c r="B445" s="774"/>
      <c r="C445" s="775"/>
      <c r="D445" s="775"/>
      <c r="E445" s="775"/>
      <c r="F445" s="775"/>
      <c r="G445" s="775"/>
      <c r="H445" s="776"/>
      <c r="I445" s="545"/>
      <c r="J445" s="543"/>
    </row>
    <row r="446" spans="1:10" s="705" customFormat="1" ht="15">
      <c r="A446" s="774"/>
      <c r="B446" s="774"/>
      <c r="C446" s="775"/>
      <c r="D446" s="775"/>
      <c r="E446" s="775"/>
      <c r="F446" s="775"/>
      <c r="G446" s="775"/>
      <c r="H446" s="776"/>
      <c r="I446" s="545"/>
      <c r="J446" s="543"/>
    </row>
    <row r="447" spans="1:10" s="705" customFormat="1" ht="15">
      <c r="A447" s="774"/>
      <c r="B447" s="774"/>
      <c r="C447" s="775"/>
      <c r="D447" s="775"/>
      <c r="E447" s="775"/>
      <c r="F447" s="775"/>
      <c r="G447" s="775"/>
      <c r="H447" s="776"/>
      <c r="I447" s="545"/>
      <c r="J447" s="543"/>
    </row>
    <row r="448" spans="1:10" s="705" customFormat="1" ht="15">
      <c r="A448" s="774"/>
      <c r="B448" s="774"/>
      <c r="C448" s="775"/>
      <c r="D448" s="775"/>
      <c r="E448" s="775"/>
      <c r="F448" s="775"/>
      <c r="G448" s="775"/>
      <c r="H448" s="776"/>
      <c r="I448" s="545"/>
      <c r="J448" s="543"/>
    </row>
    <row r="449" spans="1:10" s="705" customFormat="1" ht="15">
      <c r="A449" s="774"/>
      <c r="B449" s="774"/>
      <c r="C449" s="775"/>
      <c r="D449" s="775"/>
      <c r="E449" s="775"/>
      <c r="F449" s="775"/>
      <c r="G449" s="775"/>
      <c r="H449" s="776"/>
      <c r="I449" s="545"/>
      <c r="J449" s="543"/>
    </row>
    <row r="450" spans="1:10" s="705" customFormat="1" ht="15">
      <c r="A450" s="774"/>
      <c r="B450" s="774"/>
      <c r="C450" s="775"/>
      <c r="D450" s="775"/>
      <c r="E450" s="775"/>
      <c r="F450" s="775"/>
      <c r="G450" s="775"/>
      <c r="H450" s="776"/>
      <c r="I450" s="545"/>
      <c r="J450" s="543"/>
    </row>
    <row r="451" spans="1:10" s="705" customFormat="1" ht="15">
      <c r="A451" s="774"/>
      <c r="B451" s="774"/>
      <c r="C451" s="775"/>
      <c r="D451" s="775"/>
      <c r="E451" s="775"/>
      <c r="F451" s="775"/>
      <c r="G451" s="775"/>
      <c r="H451" s="776"/>
      <c r="I451" s="545"/>
      <c r="J451" s="543"/>
    </row>
    <row r="452" spans="1:10" s="705" customFormat="1" ht="15">
      <c r="A452" s="774"/>
      <c r="B452" s="774"/>
      <c r="C452" s="775"/>
      <c r="D452" s="775"/>
      <c r="E452" s="775"/>
      <c r="F452" s="775"/>
      <c r="G452" s="775"/>
      <c r="H452" s="776"/>
      <c r="I452" s="545"/>
      <c r="J452" s="543"/>
    </row>
    <row r="453" spans="1:10" s="705" customFormat="1" ht="15">
      <c r="A453" s="774"/>
      <c r="B453" s="774"/>
      <c r="C453" s="775"/>
      <c r="D453" s="775"/>
      <c r="E453" s="775"/>
      <c r="F453" s="775"/>
      <c r="G453" s="775"/>
      <c r="H453" s="776"/>
      <c r="I453" s="545"/>
      <c r="J453" s="543"/>
    </row>
    <row r="454" spans="1:10" s="705" customFormat="1" ht="15">
      <c r="A454" s="774"/>
      <c r="B454" s="774"/>
      <c r="C454" s="775"/>
      <c r="D454" s="775"/>
      <c r="E454" s="775"/>
      <c r="F454" s="775"/>
      <c r="G454" s="775"/>
      <c r="H454" s="776"/>
      <c r="I454" s="545"/>
      <c r="J454" s="543"/>
    </row>
    <row r="455" spans="1:10" s="705" customFormat="1" ht="15">
      <c r="A455" s="774"/>
      <c r="B455" s="774"/>
      <c r="C455" s="775"/>
      <c r="D455" s="775"/>
      <c r="E455" s="775"/>
      <c r="F455" s="775"/>
      <c r="G455" s="775"/>
      <c r="H455" s="776"/>
      <c r="I455" s="545"/>
      <c r="J455" s="543"/>
    </row>
    <row r="456" spans="1:10" s="705" customFormat="1" ht="15">
      <c r="A456" s="774"/>
      <c r="B456" s="774"/>
      <c r="C456" s="775"/>
      <c r="D456" s="775"/>
      <c r="E456" s="775"/>
      <c r="F456" s="775"/>
      <c r="G456" s="775"/>
      <c r="H456" s="776"/>
      <c r="I456" s="545"/>
      <c r="J456" s="543"/>
    </row>
    <row r="457" spans="1:10" s="705" customFormat="1" ht="15">
      <c r="A457" s="774"/>
      <c r="B457" s="774"/>
      <c r="C457" s="775"/>
      <c r="D457" s="775"/>
      <c r="E457" s="775"/>
      <c r="F457" s="775"/>
      <c r="G457" s="775"/>
      <c r="H457" s="776"/>
      <c r="I457" s="545"/>
      <c r="J457" s="543"/>
    </row>
    <row r="458" spans="1:10" s="705" customFormat="1" ht="15">
      <c r="A458" s="774"/>
      <c r="B458" s="774"/>
      <c r="C458" s="775"/>
      <c r="D458" s="775"/>
      <c r="E458" s="775"/>
      <c r="F458" s="775"/>
      <c r="G458" s="775"/>
      <c r="H458" s="776"/>
      <c r="I458" s="545"/>
      <c r="J458" s="543"/>
    </row>
    <row r="459" spans="1:10" s="705" customFormat="1" ht="15">
      <c r="A459" s="774"/>
      <c r="B459" s="774"/>
      <c r="C459" s="775"/>
      <c r="D459" s="775"/>
      <c r="E459" s="775"/>
      <c r="F459" s="775"/>
      <c r="G459" s="775"/>
      <c r="H459" s="776"/>
      <c r="I459" s="545"/>
      <c r="J459" s="543"/>
    </row>
    <row r="460" spans="1:10" s="705" customFormat="1" ht="15">
      <c r="A460" s="774"/>
      <c r="B460" s="774"/>
      <c r="C460" s="775"/>
      <c r="D460" s="775"/>
      <c r="E460" s="775"/>
      <c r="F460" s="775"/>
      <c r="G460" s="775"/>
      <c r="H460" s="776"/>
      <c r="I460" s="545"/>
      <c r="J460" s="543"/>
    </row>
    <row r="461" spans="1:10" s="705" customFormat="1" ht="15">
      <c r="A461" s="774"/>
      <c r="B461" s="774"/>
      <c r="C461" s="775"/>
      <c r="D461" s="775"/>
      <c r="E461" s="775"/>
      <c r="F461" s="775"/>
      <c r="G461" s="775"/>
      <c r="H461" s="776"/>
      <c r="I461" s="545"/>
      <c r="J461" s="543"/>
    </row>
    <row r="462" spans="1:10" s="705" customFormat="1" ht="15">
      <c r="A462" s="774"/>
      <c r="B462" s="774"/>
      <c r="C462" s="775"/>
      <c r="D462" s="775"/>
      <c r="E462" s="775"/>
      <c r="F462" s="775"/>
      <c r="G462" s="775"/>
      <c r="H462" s="776"/>
      <c r="I462" s="545"/>
      <c r="J462" s="543"/>
    </row>
    <row r="463" spans="1:10" s="705" customFormat="1" ht="15">
      <c r="A463" s="774"/>
      <c r="B463" s="774"/>
      <c r="C463" s="775"/>
      <c r="D463" s="775"/>
      <c r="E463" s="775"/>
      <c r="F463" s="775"/>
      <c r="G463" s="775"/>
      <c r="H463" s="776"/>
      <c r="I463" s="545"/>
      <c r="J463" s="543"/>
    </row>
    <row r="464" spans="1:10" s="705" customFormat="1" ht="15">
      <c r="A464" s="774"/>
      <c r="B464" s="774"/>
      <c r="C464" s="775"/>
      <c r="D464" s="775"/>
      <c r="E464" s="775"/>
      <c r="F464" s="775"/>
      <c r="G464" s="775"/>
      <c r="H464" s="776"/>
      <c r="I464" s="545"/>
      <c r="J464" s="543"/>
    </row>
    <row r="465" spans="1:10" s="705" customFormat="1" ht="15">
      <c r="A465" s="774"/>
      <c r="B465" s="774"/>
      <c r="C465" s="775"/>
      <c r="D465" s="775"/>
      <c r="E465" s="775"/>
      <c r="F465" s="775"/>
      <c r="G465" s="775"/>
      <c r="H465" s="776"/>
      <c r="I465" s="545"/>
      <c r="J465" s="543"/>
    </row>
    <row r="466" spans="1:10" s="705" customFormat="1" ht="15">
      <c r="A466" s="774"/>
      <c r="B466" s="774"/>
      <c r="C466" s="775"/>
      <c r="D466" s="775"/>
      <c r="E466" s="775"/>
      <c r="F466" s="775"/>
      <c r="G466" s="775"/>
      <c r="H466" s="776"/>
      <c r="I466" s="545"/>
      <c r="J466" s="543"/>
    </row>
    <row r="467" spans="1:10" s="705" customFormat="1" ht="15">
      <c r="A467" s="774"/>
      <c r="B467" s="774"/>
      <c r="C467" s="775"/>
      <c r="D467" s="775"/>
      <c r="E467" s="775"/>
      <c r="F467" s="775"/>
      <c r="G467" s="775"/>
      <c r="H467" s="776"/>
      <c r="I467" s="545"/>
      <c r="J467" s="543"/>
    </row>
    <row r="468" spans="1:10" s="705" customFormat="1" ht="15">
      <c r="A468" s="774"/>
      <c r="B468" s="774"/>
      <c r="C468" s="775"/>
      <c r="D468" s="775"/>
      <c r="E468" s="775"/>
      <c r="F468" s="775"/>
      <c r="G468" s="775"/>
      <c r="H468" s="776"/>
      <c r="I468" s="545"/>
      <c r="J468" s="543"/>
    </row>
    <row r="469" spans="1:10" s="705" customFormat="1" ht="15">
      <c r="A469" s="774"/>
      <c r="B469" s="774"/>
      <c r="C469" s="775"/>
      <c r="D469" s="775"/>
      <c r="E469" s="775"/>
      <c r="F469" s="775"/>
      <c r="G469" s="775"/>
      <c r="H469" s="776"/>
      <c r="I469" s="545"/>
      <c r="J469" s="543"/>
    </row>
    <row r="470" spans="1:10" s="705" customFormat="1" ht="15">
      <c r="A470" s="774"/>
      <c r="B470" s="774"/>
      <c r="C470" s="775"/>
      <c r="D470" s="775"/>
      <c r="E470" s="775"/>
      <c r="F470" s="775"/>
      <c r="G470" s="775"/>
      <c r="H470" s="776"/>
      <c r="I470" s="545"/>
      <c r="J470" s="543"/>
    </row>
    <row r="471" spans="1:10" s="705" customFormat="1" ht="15">
      <c r="A471" s="774"/>
      <c r="B471" s="774"/>
      <c r="C471" s="775"/>
      <c r="D471" s="775"/>
      <c r="E471" s="775"/>
      <c r="F471" s="775"/>
      <c r="G471" s="775"/>
      <c r="H471" s="776"/>
      <c r="I471" s="545"/>
      <c r="J471" s="543"/>
    </row>
    <row r="472" spans="1:10" s="705" customFormat="1" ht="15">
      <c r="A472" s="774"/>
      <c r="B472" s="774"/>
      <c r="C472" s="775"/>
      <c r="D472" s="775"/>
      <c r="E472" s="775"/>
      <c r="F472" s="775"/>
      <c r="G472" s="775"/>
      <c r="H472" s="776"/>
      <c r="I472" s="545"/>
      <c r="J472" s="543"/>
    </row>
    <row r="473" spans="1:10" s="705" customFormat="1" ht="15">
      <c r="A473" s="774"/>
      <c r="B473" s="774"/>
      <c r="C473" s="775"/>
      <c r="D473" s="775"/>
      <c r="E473" s="775"/>
      <c r="F473" s="775"/>
      <c r="G473" s="775"/>
      <c r="H473" s="776"/>
      <c r="I473" s="545"/>
      <c r="J473" s="543"/>
    </row>
    <row r="474" spans="1:10" s="705" customFormat="1" ht="15">
      <c r="A474" s="774"/>
      <c r="B474" s="774"/>
      <c r="C474" s="775"/>
      <c r="D474" s="775"/>
      <c r="E474" s="775"/>
      <c r="F474" s="775"/>
      <c r="G474" s="775"/>
      <c r="H474" s="776"/>
      <c r="I474" s="545"/>
      <c r="J474" s="543"/>
    </row>
    <row r="475" spans="1:10" s="705" customFormat="1" ht="15">
      <c r="A475" s="774"/>
      <c r="B475" s="774"/>
      <c r="C475" s="775"/>
      <c r="D475" s="775"/>
      <c r="E475" s="775"/>
      <c r="F475" s="775"/>
      <c r="G475" s="775"/>
      <c r="H475" s="776"/>
      <c r="I475" s="545"/>
      <c r="J475" s="543"/>
    </row>
    <row r="476" spans="1:10" s="705" customFormat="1" ht="15">
      <c r="A476" s="774"/>
      <c r="B476" s="774"/>
      <c r="C476" s="775"/>
      <c r="D476" s="775"/>
      <c r="E476" s="775"/>
      <c r="F476" s="775"/>
      <c r="G476" s="775"/>
      <c r="H476" s="776"/>
      <c r="I476" s="545"/>
      <c r="J476" s="543"/>
    </row>
    <row r="477" spans="1:10" s="705" customFormat="1" ht="15">
      <c r="A477" s="774"/>
      <c r="B477" s="774"/>
      <c r="C477" s="775"/>
      <c r="D477" s="775"/>
      <c r="E477" s="775"/>
      <c r="F477" s="775"/>
      <c r="G477" s="775"/>
      <c r="H477" s="776"/>
      <c r="I477" s="545"/>
      <c r="J477" s="543"/>
    </row>
    <row r="478" spans="1:10" s="705" customFormat="1" ht="15">
      <c r="A478" s="774"/>
      <c r="B478" s="774"/>
      <c r="C478" s="775"/>
      <c r="D478" s="775"/>
      <c r="E478" s="775"/>
      <c r="F478" s="775"/>
      <c r="G478" s="775"/>
      <c r="H478" s="776"/>
      <c r="I478" s="545"/>
      <c r="J478" s="543"/>
    </row>
    <row r="479" spans="1:10" s="705" customFormat="1" ht="15">
      <c r="A479" s="774"/>
      <c r="B479" s="774"/>
      <c r="C479" s="775"/>
      <c r="D479" s="775"/>
      <c r="E479" s="775"/>
      <c r="F479" s="775"/>
      <c r="G479" s="775"/>
      <c r="H479" s="776"/>
      <c r="I479" s="545"/>
      <c r="J479" s="543"/>
    </row>
    <row r="480" spans="1:10" s="705" customFormat="1" ht="15">
      <c r="A480" s="774"/>
      <c r="B480" s="774"/>
      <c r="C480" s="775"/>
      <c r="D480" s="775"/>
      <c r="E480" s="775"/>
      <c r="F480" s="775"/>
      <c r="G480" s="775"/>
      <c r="H480" s="776"/>
      <c r="I480" s="545"/>
      <c r="J480" s="543"/>
    </row>
    <row r="481" spans="1:10" s="705" customFormat="1" ht="15">
      <c r="A481" s="774"/>
      <c r="B481" s="774"/>
      <c r="C481" s="775"/>
      <c r="D481" s="775"/>
      <c r="E481" s="775"/>
      <c r="F481" s="775"/>
      <c r="G481" s="775"/>
      <c r="H481" s="776"/>
      <c r="I481" s="545"/>
      <c r="J481" s="543"/>
    </row>
    <row r="482" spans="1:10" s="705" customFormat="1" ht="15">
      <c r="A482" s="774"/>
      <c r="B482" s="774"/>
      <c r="C482" s="775"/>
      <c r="D482" s="775"/>
      <c r="E482" s="775"/>
      <c r="F482" s="775"/>
      <c r="G482" s="775"/>
      <c r="H482" s="776"/>
      <c r="I482" s="545"/>
      <c r="J482" s="543"/>
    </row>
    <row r="483" spans="1:10" s="705" customFormat="1" ht="15">
      <c r="A483" s="774"/>
      <c r="B483" s="774"/>
      <c r="C483" s="775"/>
      <c r="D483" s="775"/>
      <c r="E483" s="775"/>
      <c r="F483" s="775"/>
      <c r="G483" s="775"/>
      <c r="H483" s="776"/>
      <c r="I483" s="545"/>
      <c r="J483" s="543"/>
    </row>
    <row r="484" spans="1:10" s="705" customFormat="1" ht="15">
      <c r="A484" s="774"/>
      <c r="B484" s="774"/>
      <c r="C484" s="775"/>
      <c r="D484" s="775"/>
      <c r="E484" s="775"/>
      <c r="F484" s="775"/>
      <c r="G484" s="775"/>
      <c r="H484" s="776"/>
      <c r="I484" s="545"/>
      <c r="J484" s="543"/>
    </row>
    <row r="485" spans="1:10" s="705" customFormat="1" ht="15">
      <c r="A485" s="774"/>
      <c r="B485" s="774"/>
      <c r="C485" s="775"/>
      <c r="D485" s="775"/>
      <c r="E485" s="775"/>
      <c r="F485" s="775"/>
      <c r="G485" s="775"/>
      <c r="H485" s="776"/>
      <c r="I485" s="545"/>
      <c r="J485" s="543"/>
    </row>
    <row r="486" spans="1:10" s="705" customFormat="1" ht="15">
      <c r="A486" s="774"/>
      <c r="B486" s="774"/>
      <c r="C486" s="775"/>
      <c r="D486" s="775"/>
      <c r="E486" s="775"/>
      <c r="F486" s="775"/>
      <c r="G486" s="775"/>
      <c r="H486" s="776"/>
      <c r="I486" s="545"/>
      <c r="J486" s="543"/>
    </row>
    <row r="487" spans="1:10" s="705" customFormat="1" ht="15">
      <c r="A487" s="774"/>
      <c r="B487" s="774"/>
      <c r="C487" s="775"/>
      <c r="D487" s="775"/>
      <c r="E487" s="775"/>
      <c r="F487" s="775"/>
      <c r="G487" s="775"/>
      <c r="H487" s="776"/>
      <c r="I487" s="545"/>
      <c r="J487" s="543"/>
    </row>
    <row r="488" spans="1:10" s="705" customFormat="1" ht="15">
      <c r="A488" s="774"/>
      <c r="B488" s="774"/>
      <c r="C488" s="775"/>
      <c r="D488" s="775"/>
      <c r="E488" s="775"/>
      <c r="F488" s="775"/>
      <c r="G488" s="775"/>
      <c r="H488" s="776"/>
      <c r="I488" s="545"/>
      <c r="J488" s="543"/>
    </row>
    <row r="489" spans="1:10" s="705" customFormat="1" ht="15">
      <c r="A489" s="774"/>
      <c r="B489" s="774"/>
      <c r="C489" s="775"/>
      <c r="D489" s="775"/>
      <c r="E489" s="775"/>
      <c r="F489" s="775"/>
      <c r="G489" s="775"/>
      <c r="H489" s="776"/>
      <c r="I489" s="545"/>
      <c r="J489" s="543"/>
    </row>
    <row r="490" spans="1:10" s="705" customFormat="1" ht="15">
      <c r="A490" s="774"/>
      <c r="B490" s="774"/>
      <c r="C490" s="775"/>
      <c r="D490" s="775"/>
      <c r="E490" s="775"/>
      <c r="F490" s="775"/>
      <c r="G490" s="775"/>
      <c r="H490" s="776"/>
      <c r="I490" s="545"/>
      <c r="J490" s="543"/>
    </row>
    <row r="491" spans="1:10" s="705" customFormat="1" ht="15">
      <c r="A491" s="774"/>
      <c r="B491" s="774"/>
      <c r="C491" s="775"/>
      <c r="D491" s="775"/>
      <c r="E491" s="775"/>
      <c r="F491" s="775"/>
      <c r="G491" s="775"/>
      <c r="H491" s="776"/>
      <c r="I491" s="545"/>
      <c r="J491" s="543"/>
    </row>
    <row r="492" spans="1:10" s="705" customFormat="1" ht="15">
      <c r="A492" s="774"/>
      <c r="B492" s="774"/>
      <c r="C492" s="775"/>
      <c r="D492" s="775"/>
      <c r="E492" s="775"/>
      <c r="F492" s="775"/>
      <c r="G492" s="775"/>
      <c r="H492" s="776"/>
      <c r="I492" s="545"/>
      <c r="J492" s="543"/>
    </row>
    <row r="493" spans="1:10" s="705" customFormat="1" ht="15">
      <c r="A493" s="774"/>
      <c r="B493" s="774"/>
      <c r="C493" s="775"/>
      <c r="D493" s="775"/>
      <c r="E493" s="775"/>
      <c r="F493" s="775"/>
      <c r="G493" s="775"/>
      <c r="H493" s="776"/>
      <c r="I493" s="545"/>
      <c r="J493" s="543"/>
    </row>
    <row r="494" spans="1:10" s="705" customFormat="1" ht="15">
      <c r="A494" s="774"/>
      <c r="B494" s="774"/>
      <c r="C494" s="775"/>
      <c r="D494" s="775"/>
      <c r="E494" s="775"/>
      <c r="F494" s="775"/>
      <c r="G494" s="775"/>
      <c r="H494" s="776"/>
      <c r="I494" s="545"/>
      <c r="J494" s="543"/>
    </row>
    <row r="495" spans="1:10" s="705" customFormat="1" ht="15">
      <c r="A495" s="774"/>
      <c r="B495" s="774"/>
      <c r="C495" s="775"/>
      <c r="D495" s="775"/>
      <c r="E495" s="775"/>
      <c r="F495" s="775"/>
      <c r="G495" s="775"/>
      <c r="H495" s="776"/>
      <c r="I495" s="545"/>
      <c r="J495" s="543"/>
    </row>
    <row r="496" spans="1:10" s="705" customFormat="1" ht="15">
      <c r="A496" s="774"/>
      <c r="B496" s="774"/>
      <c r="C496" s="775"/>
      <c r="D496" s="775"/>
      <c r="E496" s="775"/>
      <c r="F496" s="775"/>
      <c r="G496" s="775"/>
      <c r="H496" s="776"/>
      <c r="I496" s="545"/>
      <c r="J496" s="543"/>
    </row>
    <row r="497" spans="1:10" s="705" customFormat="1" ht="15">
      <c r="A497" s="774"/>
      <c r="B497" s="774"/>
      <c r="C497" s="775"/>
      <c r="D497" s="775"/>
      <c r="E497" s="775"/>
      <c r="F497" s="775"/>
      <c r="G497" s="775"/>
      <c r="H497" s="776"/>
      <c r="I497" s="545"/>
      <c r="J497" s="543"/>
    </row>
    <row r="498" spans="1:8" ht="12.75">
      <c r="A498" s="711" t="s">
        <v>531</v>
      </c>
      <c r="H498" s="712"/>
    </row>
    <row r="499" ht="12.75">
      <c r="A499" s="665" t="s">
        <v>1147</v>
      </c>
    </row>
    <row r="500" ht="12.75">
      <c r="A500" s="713" t="s">
        <v>466</v>
      </c>
    </row>
    <row r="501" ht="12.75">
      <c r="A501" s="713" t="s">
        <v>1146</v>
      </c>
    </row>
  </sheetData>
  <sheetProtection/>
  <mergeCells count="29">
    <mergeCell ref="A229:A244"/>
    <mergeCell ref="A246:A256"/>
    <mergeCell ref="A175:A185"/>
    <mergeCell ref="A187:A191"/>
    <mergeCell ref="A193:A203"/>
    <mergeCell ref="A205:A215"/>
    <mergeCell ref="A217:A227"/>
    <mergeCell ref="A129:A144"/>
    <mergeCell ref="A146:A161"/>
    <mergeCell ref="A111:A115"/>
    <mergeCell ref="A117:A127"/>
    <mergeCell ref="A163:A173"/>
    <mergeCell ref="A65:A80"/>
    <mergeCell ref="A82:A92"/>
    <mergeCell ref="A94:A97"/>
    <mergeCell ref="A99:A104"/>
    <mergeCell ref="A106:A109"/>
    <mergeCell ref="A60:A63"/>
    <mergeCell ref="A12:A22"/>
    <mergeCell ref="A24:A34"/>
    <mergeCell ref="A36:A41"/>
    <mergeCell ref="A43:A58"/>
    <mergeCell ref="E2:F4"/>
    <mergeCell ref="A7:J7"/>
    <mergeCell ref="A8:B8"/>
    <mergeCell ref="A10:A11"/>
    <mergeCell ref="B10:B11"/>
    <mergeCell ref="C10:G10"/>
    <mergeCell ref="H10:H11"/>
  </mergeCells>
  <printOptions/>
  <pageMargins left="0.7" right="0.7" top="0.75" bottom="0.75" header="0.3" footer="0.3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U246"/>
  <sheetViews>
    <sheetView zoomScale="85" zoomScaleNormal="85" zoomScalePageLayoutView="0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C34" sqref="C34"/>
    </sheetView>
  </sheetViews>
  <sheetFormatPr defaultColWidth="11.421875" defaultRowHeight="12.75"/>
  <cols>
    <col min="1" max="1" width="18.421875" style="547" customWidth="1"/>
    <col min="2" max="2" width="18.140625" style="547" customWidth="1"/>
    <col min="3" max="3" width="50.421875" style="547" customWidth="1"/>
    <col min="4" max="4" width="0.9921875" style="562" customWidth="1"/>
    <col min="5" max="5" width="19.57421875" style="604" customWidth="1"/>
    <col min="6" max="6" width="19.57421875" style="563" customWidth="1"/>
    <col min="7" max="7" width="18.7109375" style="563" customWidth="1"/>
    <col min="8" max="8" width="19.00390625" style="563" customWidth="1"/>
    <col min="9" max="9" width="18.7109375" style="563" customWidth="1"/>
    <col min="10" max="10" width="15.57421875" style="564" customWidth="1"/>
    <col min="11" max="11" width="2.28125" style="561" customWidth="1"/>
    <col min="12" max="16" width="19.28125" style="610" customWidth="1"/>
    <col min="17" max="17" width="14.8515625" style="610" customWidth="1"/>
    <col min="18" max="18" width="17.421875" style="563" bestFit="1" customWidth="1"/>
    <col min="19" max="20" width="17.421875" style="563" customWidth="1"/>
    <col min="21" max="16384" width="11.421875" style="547" customWidth="1"/>
  </cols>
  <sheetData>
    <row r="1" ht="12.75"/>
    <row r="2" spans="7:8" ht="12.75">
      <c r="G2" s="1038" t="s">
        <v>962</v>
      </c>
      <c r="H2" s="1038"/>
    </row>
    <row r="3" spans="7:8" ht="12.75">
      <c r="G3" s="1038"/>
      <c r="H3" s="1038"/>
    </row>
    <row r="4" spans="7:8" ht="12.75">
      <c r="G4" s="1038"/>
      <c r="H4" s="1038"/>
    </row>
    <row r="6" spans="1:20" ht="15">
      <c r="A6" s="543" t="s">
        <v>883</v>
      </c>
      <c r="B6" s="543"/>
      <c r="C6" s="543"/>
      <c r="D6" s="543"/>
      <c r="E6" s="605"/>
      <c r="F6" s="543"/>
      <c r="G6" s="591" t="s">
        <v>968</v>
      </c>
      <c r="H6" s="591"/>
      <c r="I6" s="591"/>
      <c r="J6" s="544"/>
      <c r="K6" s="543"/>
      <c r="L6" s="611"/>
      <c r="M6" s="611"/>
      <c r="N6" s="611"/>
      <c r="O6" s="611"/>
      <c r="P6" s="611"/>
      <c r="Q6" s="611"/>
      <c r="R6" s="545"/>
      <c r="S6" s="545"/>
      <c r="T6" s="546"/>
    </row>
    <row r="7" spans="1:20" ht="15">
      <c r="A7" s="1020" t="s">
        <v>963</v>
      </c>
      <c r="B7" s="1020"/>
      <c r="C7" s="1020"/>
      <c r="D7" s="1020"/>
      <c r="E7" s="1020"/>
      <c r="F7" s="1020"/>
      <c r="G7" s="1020"/>
      <c r="H7" s="1020"/>
      <c r="I7" s="1020"/>
      <c r="J7" s="1020"/>
      <c r="K7" s="1020"/>
      <c r="L7" s="1020"/>
      <c r="M7" s="1020"/>
      <c r="N7" s="1020"/>
      <c r="O7" s="1020"/>
      <c r="P7" s="1020"/>
      <c r="Q7" s="1020"/>
      <c r="R7" s="1020"/>
      <c r="S7" s="1020"/>
      <c r="T7" s="1020"/>
    </row>
    <row r="8" spans="1:20" ht="15">
      <c r="A8" s="543" t="s">
        <v>960</v>
      </c>
      <c r="B8" s="543"/>
      <c r="C8" s="543"/>
      <c r="D8" s="543"/>
      <c r="E8" s="605"/>
      <c r="F8" s="543"/>
      <c r="G8" s="601" t="s">
        <v>1104</v>
      </c>
      <c r="H8" s="543"/>
      <c r="I8" s="543"/>
      <c r="J8" s="544"/>
      <c r="K8" s="543"/>
      <c r="L8" s="611"/>
      <c r="M8" s="611"/>
      <c r="N8" s="611"/>
      <c r="O8" s="611"/>
      <c r="P8" s="611"/>
      <c r="Q8" s="611"/>
      <c r="R8" s="545"/>
      <c r="S8" s="545"/>
      <c r="T8" s="543"/>
    </row>
    <row r="9" spans="1:20" ht="15">
      <c r="A9" s="543"/>
      <c r="B9" s="543"/>
      <c r="C9" s="543"/>
      <c r="D9" s="543"/>
      <c r="E9" s="605"/>
      <c r="F9" s="543"/>
      <c r="G9" s="543"/>
      <c r="H9" s="543"/>
      <c r="I9" s="543"/>
      <c r="J9" s="544"/>
      <c r="K9" s="543"/>
      <c r="L9" s="612"/>
      <c r="M9" s="611"/>
      <c r="N9" s="611"/>
      <c r="O9" s="613" t="e">
        <f>#REF!</f>
        <v>#REF!</v>
      </c>
      <c r="P9" s="611"/>
      <c r="Q9" s="611"/>
      <c r="R9" s="545"/>
      <c r="S9" s="545"/>
      <c r="T9" s="543"/>
    </row>
    <row r="10" spans="1:20" ht="15">
      <c r="A10" s="548"/>
      <c r="B10" s="548"/>
      <c r="C10" s="548"/>
      <c r="D10" s="543"/>
      <c r="E10" s="606"/>
      <c r="F10" s="548"/>
      <c r="G10" s="548"/>
      <c r="H10" s="548"/>
      <c r="I10" s="548"/>
      <c r="J10" s="549"/>
      <c r="K10" s="543"/>
      <c r="L10" s="614"/>
      <c r="M10" s="614"/>
      <c r="N10" s="614"/>
      <c r="O10" s="614"/>
      <c r="P10" s="614"/>
      <c r="Q10" s="614"/>
      <c r="R10" s="545"/>
      <c r="S10" s="545"/>
      <c r="T10" s="543"/>
    </row>
    <row r="11" spans="1:20" ht="50.25" customHeight="1">
      <c r="A11" s="550" t="s">
        <v>884</v>
      </c>
      <c r="B11" s="550" t="s">
        <v>885</v>
      </c>
      <c r="C11" s="550" t="s">
        <v>886</v>
      </c>
      <c r="D11" s="551"/>
      <c r="E11" s="1040" t="s">
        <v>887</v>
      </c>
      <c r="F11" s="1040"/>
      <c r="G11" s="1040"/>
      <c r="H11" s="1040"/>
      <c r="I11" s="1040"/>
      <c r="J11" s="588"/>
      <c r="K11" s="553"/>
      <c r="L11" s="1039" t="s">
        <v>471</v>
      </c>
      <c r="M11" s="1039"/>
      <c r="N11" s="1039"/>
      <c r="O11" s="1039"/>
      <c r="P11" s="1039"/>
      <c r="Q11" s="615"/>
      <c r="R11" s="545"/>
      <c r="S11" s="545"/>
      <c r="T11" s="543"/>
    </row>
    <row r="12" spans="1:20" s="557" customFormat="1" ht="34.5" customHeight="1">
      <c r="A12" s="554"/>
      <c r="B12" s="554"/>
      <c r="C12" s="554"/>
      <c r="D12" s="555"/>
      <c r="E12" s="607">
        <v>2011</v>
      </c>
      <c r="F12" s="554">
        <v>2010</v>
      </c>
      <c r="G12" s="554">
        <v>2009</v>
      </c>
      <c r="H12" s="554">
        <v>2008</v>
      </c>
      <c r="I12" s="554">
        <v>2007</v>
      </c>
      <c r="J12" s="589" t="s">
        <v>967</v>
      </c>
      <c r="K12" s="558"/>
      <c r="L12" s="616">
        <v>2011</v>
      </c>
      <c r="M12" s="616">
        <v>2010</v>
      </c>
      <c r="N12" s="616">
        <v>2009</v>
      </c>
      <c r="O12" s="616">
        <v>2008</v>
      </c>
      <c r="P12" s="616">
        <v>2007</v>
      </c>
      <c r="Q12" s="617" t="s">
        <v>967</v>
      </c>
      <c r="R12" s="556"/>
      <c r="S12" s="556"/>
      <c r="T12" s="556"/>
    </row>
    <row r="13" spans="1:21" ht="12.75">
      <c r="A13" s="1036" t="s">
        <v>494</v>
      </c>
      <c r="B13" s="458">
        <v>27</v>
      </c>
      <c r="C13" s="582" t="s">
        <v>392</v>
      </c>
      <c r="D13" s="582"/>
      <c r="E13" s="608">
        <v>14369475.039529998</v>
      </c>
      <c r="F13" s="583">
        <v>11805558.00663</v>
      </c>
      <c r="G13" s="583">
        <v>8768323.386409998</v>
      </c>
      <c r="H13" s="583">
        <v>9993646.146920001</v>
      </c>
      <c r="I13" s="583">
        <v>6642698.892140001</v>
      </c>
      <c r="J13" s="584">
        <f>((E13/F13)-1)*100</f>
        <v>21.717880946077294</v>
      </c>
      <c r="K13" s="582"/>
      <c r="L13" s="618">
        <v>27908404.003169995</v>
      </c>
      <c r="M13" s="618">
        <v>34380246.947230004</v>
      </c>
      <c r="N13" s="618">
        <v>36700543.28035999</v>
      </c>
      <c r="O13" s="618">
        <v>32537445.372039996</v>
      </c>
      <c r="P13" s="618">
        <v>35490292.37307999</v>
      </c>
      <c r="Q13" s="619">
        <f>((L13/M13)-1)*100</f>
        <v>-18.82430616043449</v>
      </c>
      <c r="R13" s="560"/>
      <c r="S13" s="561"/>
      <c r="T13" s="561"/>
      <c r="U13" s="561"/>
    </row>
    <row r="14" spans="1:21" ht="12.75">
      <c r="A14" s="1036"/>
      <c r="B14" s="293">
        <v>71</v>
      </c>
      <c r="C14" s="559" t="s">
        <v>437</v>
      </c>
      <c r="D14" s="559"/>
      <c r="E14" s="608">
        <v>1806943.496600001</v>
      </c>
      <c r="F14" s="580">
        <v>1510700.1088799986</v>
      </c>
      <c r="G14" s="580">
        <v>1073652.43576</v>
      </c>
      <c r="H14" s="580">
        <v>607803.6242299997</v>
      </c>
      <c r="I14" s="580">
        <v>363913.53414999996</v>
      </c>
      <c r="J14" s="24">
        <f aca="true" t="shared" si="0" ref="J14:J113">((E14/F14)-1)*100</f>
        <v>19.60967540669809</v>
      </c>
      <c r="K14" s="559"/>
      <c r="L14" s="618">
        <v>86.61923999999999</v>
      </c>
      <c r="M14" s="618">
        <v>65.41607</v>
      </c>
      <c r="N14" s="618">
        <v>68.91070000000005</v>
      </c>
      <c r="O14" s="618">
        <v>125.02884999999998</v>
      </c>
      <c r="P14" s="618">
        <v>115.77903</v>
      </c>
      <c r="Q14" s="619">
        <f aca="true" t="shared" si="1" ref="Q14:Q32">((L14/M14)-1)*100</f>
        <v>32.4127848096041</v>
      </c>
      <c r="R14" s="560"/>
      <c r="S14" s="561"/>
      <c r="T14" s="561"/>
      <c r="U14" s="561"/>
    </row>
    <row r="15" spans="1:21" ht="12.75">
      <c r="A15" s="1036"/>
      <c r="B15" s="458">
        <v>9</v>
      </c>
      <c r="C15" s="582" t="s">
        <v>374</v>
      </c>
      <c r="D15" s="582"/>
      <c r="E15" s="608">
        <v>981718.1726099984</v>
      </c>
      <c r="F15" s="583">
        <v>766309.3753800014</v>
      </c>
      <c r="G15" s="583">
        <v>680522.2415700009</v>
      </c>
      <c r="H15" s="583">
        <v>719802.6393399977</v>
      </c>
      <c r="I15" s="583">
        <v>617071.9320799996</v>
      </c>
      <c r="J15" s="584">
        <f t="shared" si="0"/>
        <v>28.109899754675325</v>
      </c>
      <c r="K15" s="582"/>
      <c r="L15" s="618">
        <v>166483.78199</v>
      </c>
      <c r="M15" s="618">
        <v>166097.8536</v>
      </c>
      <c r="N15" s="618">
        <v>193589.52560000005</v>
      </c>
      <c r="O15" s="618">
        <v>228371.92130000002</v>
      </c>
      <c r="P15" s="618">
        <v>227224.56443000006</v>
      </c>
      <c r="Q15" s="619">
        <f t="shared" si="1"/>
        <v>0.23235001635204533</v>
      </c>
      <c r="R15" s="560"/>
      <c r="S15" s="561"/>
      <c r="T15" s="561"/>
      <c r="U15" s="561"/>
    </row>
    <row r="16" spans="1:21" ht="12.75">
      <c r="A16" s="1036"/>
      <c r="B16" s="293">
        <v>6</v>
      </c>
      <c r="C16" s="559" t="s">
        <v>371</v>
      </c>
      <c r="D16" s="559"/>
      <c r="E16" s="622">
        <v>962383281.5099992</v>
      </c>
      <c r="F16" s="580">
        <v>947558.7117599972</v>
      </c>
      <c r="G16" s="580">
        <v>838141.3304299989</v>
      </c>
      <c r="H16" s="580">
        <v>853072.0963599999</v>
      </c>
      <c r="I16" s="580">
        <v>902781.1926500003</v>
      </c>
      <c r="J16" s="24">
        <f t="shared" si="0"/>
        <v>101464.50144629738</v>
      </c>
      <c r="K16" s="559"/>
      <c r="L16" s="618">
        <v>149584.5089799998</v>
      </c>
      <c r="M16" s="618">
        <v>169082.81518000006</v>
      </c>
      <c r="N16" s="618">
        <v>163627.14738000024</v>
      </c>
      <c r="O16" s="618">
        <v>175764.84537000008</v>
      </c>
      <c r="P16" s="618">
        <v>187840.80543000004</v>
      </c>
      <c r="Q16" s="619">
        <f t="shared" si="1"/>
        <v>-11.531808350389127</v>
      </c>
      <c r="R16" s="560"/>
      <c r="S16" s="561"/>
      <c r="T16" s="561"/>
      <c r="U16" s="561"/>
    </row>
    <row r="17" spans="1:21" ht="12.75">
      <c r="A17" s="1036"/>
      <c r="B17" s="458">
        <v>8</v>
      </c>
      <c r="C17" s="582" t="s">
        <v>373</v>
      </c>
      <c r="D17" s="582"/>
      <c r="E17" s="608">
        <v>192060.82810000022</v>
      </c>
      <c r="F17" s="583">
        <v>238593.16704999984</v>
      </c>
      <c r="G17" s="583">
        <v>265857.4932600003</v>
      </c>
      <c r="H17" s="583">
        <v>181817.26093000016</v>
      </c>
      <c r="I17" s="583">
        <v>155684.41384999998</v>
      </c>
      <c r="J17" s="584">
        <f t="shared" si="0"/>
        <v>-19.502796130053568</v>
      </c>
      <c r="K17" s="582"/>
      <c r="L17" s="618">
        <v>450195.5646600002</v>
      </c>
      <c r="M17" s="618">
        <v>552345.1619300003</v>
      </c>
      <c r="N17" s="618">
        <v>678867.3687900003</v>
      </c>
      <c r="O17" s="618">
        <v>490891.01538999926</v>
      </c>
      <c r="P17" s="618">
        <v>480444.2554699999</v>
      </c>
      <c r="Q17" s="619">
        <f t="shared" si="1"/>
        <v>-18.493797775483312</v>
      </c>
      <c r="R17" s="560"/>
      <c r="S17" s="561"/>
      <c r="T17" s="561"/>
      <c r="U17" s="561"/>
    </row>
    <row r="18" spans="1:21" ht="12.75">
      <c r="A18" s="1036"/>
      <c r="B18" s="293">
        <v>39</v>
      </c>
      <c r="C18" s="559" t="s">
        <v>405</v>
      </c>
      <c r="D18" s="559"/>
      <c r="E18" s="608">
        <v>145342.43339999998</v>
      </c>
      <c r="F18" s="580">
        <v>133650.76958000002</v>
      </c>
      <c r="G18" s="580">
        <v>93790.81253000005</v>
      </c>
      <c r="H18" s="580">
        <v>126269.51723999999</v>
      </c>
      <c r="I18" s="580">
        <v>154456.16357000003</v>
      </c>
      <c r="J18" s="24">
        <f t="shared" si="0"/>
        <v>8.747921060792407</v>
      </c>
      <c r="K18" s="559"/>
      <c r="L18" s="618">
        <v>54108.21325000001</v>
      </c>
      <c r="M18" s="618">
        <v>57520.85396999998</v>
      </c>
      <c r="N18" s="618">
        <v>52929.24776999999</v>
      </c>
      <c r="O18" s="618">
        <v>64137.40575000003</v>
      </c>
      <c r="P18" s="618">
        <v>88675.22234000007</v>
      </c>
      <c r="Q18" s="619">
        <f t="shared" si="1"/>
        <v>-5.932875617214995</v>
      </c>
      <c r="R18" s="560"/>
      <c r="S18" s="561"/>
      <c r="T18" s="561"/>
      <c r="U18" s="561"/>
    </row>
    <row r="19" spans="1:21" ht="12.75">
      <c r="A19" s="1036"/>
      <c r="B19" s="458">
        <v>21</v>
      </c>
      <c r="C19" s="582" t="s">
        <v>386</v>
      </c>
      <c r="D19" s="582"/>
      <c r="E19" s="608">
        <v>128103.87100999993</v>
      </c>
      <c r="F19" s="583">
        <v>116046.78789000007</v>
      </c>
      <c r="G19" s="583">
        <v>86620.18069000007</v>
      </c>
      <c r="H19" s="583">
        <v>61727.25845000001</v>
      </c>
      <c r="I19" s="583">
        <v>43294.108020000014</v>
      </c>
      <c r="J19" s="584">
        <f t="shared" si="0"/>
        <v>10.389846491424382</v>
      </c>
      <c r="K19" s="582"/>
      <c r="L19" s="618">
        <v>16437.233070000002</v>
      </c>
      <c r="M19" s="618">
        <v>15735.499150000001</v>
      </c>
      <c r="N19" s="618">
        <v>9042.10678</v>
      </c>
      <c r="O19" s="618">
        <v>10197.981059999998</v>
      </c>
      <c r="P19" s="618">
        <v>7044.30217</v>
      </c>
      <c r="Q19" s="619">
        <f t="shared" si="1"/>
        <v>4.459559327039209</v>
      </c>
      <c r="R19" s="560"/>
      <c r="S19" s="561"/>
      <c r="T19" s="561"/>
      <c r="U19" s="561"/>
    </row>
    <row r="20" spans="1:21" ht="12.75">
      <c r="A20" s="1036"/>
      <c r="B20" s="293">
        <v>62</v>
      </c>
      <c r="C20" s="559" t="s">
        <v>428</v>
      </c>
      <c r="D20" s="559"/>
      <c r="E20" s="608">
        <v>92612.91049999998</v>
      </c>
      <c r="F20" s="580">
        <v>119352.22788999998</v>
      </c>
      <c r="G20" s="580">
        <v>107737.79721</v>
      </c>
      <c r="H20" s="580">
        <v>161403.60300000003</v>
      </c>
      <c r="I20" s="580">
        <v>193425.41167000003</v>
      </c>
      <c r="J20" s="24">
        <f t="shared" si="0"/>
        <v>-22.403701935622077</v>
      </c>
      <c r="K20" s="559"/>
      <c r="L20" s="618">
        <v>3453.8992399999984</v>
      </c>
      <c r="M20" s="618">
        <v>5650.36787999999</v>
      </c>
      <c r="N20" s="618">
        <v>4580.386460000003</v>
      </c>
      <c r="O20" s="618">
        <v>7772.520460000001</v>
      </c>
      <c r="P20" s="618">
        <v>9380.643120000004</v>
      </c>
      <c r="Q20" s="619">
        <f t="shared" si="1"/>
        <v>-38.87302006962413</v>
      </c>
      <c r="R20" s="560"/>
      <c r="S20" s="561"/>
      <c r="T20" s="561"/>
      <c r="U20" s="561"/>
    </row>
    <row r="21" spans="1:21" ht="12.75">
      <c r="A21" s="1036"/>
      <c r="B21" s="458"/>
      <c r="C21" s="582" t="s">
        <v>888</v>
      </c>
      <c r="D21" s="582"/>
      <c r="E21" s="608">
        <f>E22-SUM(E13:E20)</f>
        <v>-960498809.0828991</v>
      </c>
      <c r="F21" s="583">
        <f>F22-SUM(F13:F20)</f>
        <v>1110701.5675399993</v>
      </c>
      <c r="G21" s="583">
        <f>G22-SUM(G13:G20)</f>
        <v>964278.301539991</v>
      </c>
      <c r="H21" s="583">
        <f>H22-SUM(H13:H20)</f>
        <v>1347186.3953599986</v>
      </c>
      <c r="I21" s="583">
        <f>I22-SUM(I13:I20)</f>
        <v>1299974.73147</v>
      </c>
      <c r="J21" s="584">
        <f t="shared" si="0"/>
        <v>-86576.76722112027</v>
      </c>
      <c r="K21" s="582"/>
      <c r="L21" s="618">
        <f>L22-SUM(L13:L20)</f>
        <v>360754.6850400083</v>
      </c>
      <c r="M21" s="618">
        <f>M22-SUM(M13:M20)</f>
        <v>504067.7561300099</v>
      </c>
      <c r="N21" s="618">
        <f>N22-SUM(N13:N20)</f>
        <v>694729.3149899915</v>
      </c>
      <c r="O21" s="618">
        <f>O22-SUM(O13:O20)</f>
        <v>1333125.649710022</v>
      </c>
      <c r="P21" s="618">
        <f>P22-SUM(P13:P20)</f>
        <v>1866210.6030599847</v>
      </c>
      <c r="Q21" s="619">
        <f t="shared" si="1"/>
        <v>-28.431310939285336</v>
      </c>
      <c r="R21" s="560"/>
      <c r="S21" s="561"/>
      <c r="T21" s="561"/>
      <c r="U21" s="561"/>
    </row>
    <row r="22" spans="1:21" ht="12.75">
      <c r="A22" s="1037"/>
      <c r="B22" s="590"/>
      <c r="C22" s="585" t="s">
        <v>479</v>
      </c>
      <c r="D22" s="585"/>
      <c r="E22" s="609">
        <v>19600729.178850006</v>
      </c>
      <c r="F22" s="587">
        <v>16748470.722599996</v>
      </c>
      <c r="G22" s="587">
        <v>12878923.97939999</v>
      </c>
      <c r="H22" s="587">
        <v>14052728.541829998</v>
      </c>
      <c r="I22" s="587">
        <v>10373300.3796</v>
      </c>
      <c r="J22" s="586">
        <f t="shared" si="0"/>
        <v>17.029963532140524</v>
      </c>
      <c r="K22" s="579"/>
      <c r="L22" s="620">
        <v>29109508.508640002</v>
      </c>
      <c r="M22" s="620">
        <v>35850812.67114002</v>
      </c>
      <c r="N22" s="620">
        <v>38497977.28882998</v>
      </c>
      <c r="O22" s="620">
        <v>34847831.73993001</v>
      </c>
      <c r="P22" s="620">
        <v>38357228.54812998</v>
      </c>
      <c r="Q22" s="621">
        <f t="shared" si="1"/>
        <v>-18.803769455208986</v>
      </c>
      <c r="R22" s="560"/>
      <c r="S22" s="561"/>
      <c r="T22" s="561"/>
      <c r="U22" s="561"/>
    </row>
    <row r="23" spans="1:21" ht="12.75">
      <c r="A23" s="1036" t="s">
        <v>518</v>
      </c>
      <c r="B23" s="458">
        <v>27</v>
      </c>
      <c r="C23" s="582" t="s">
        <v>392</v>
      </c>
      <c r="D23" s="582"/>
      <c r="E23" s="608">
        <v>1904880.3782200005</v>
      </c>
      <c r="F23" s="583">
        <v>1393778.7974200004</v>
      </c>
      <c r="G23" s="583">
        <v>1138199.3809300005</v>
      </c>
      <c r="H23" s="583">
        <v>534060.1408499997</v>
      </c>
      <c r="I23" s="583">
        <v>602338.0726999998</v>
      </c>
      <c r="J23" s="584">
        <f>((F23/G23)-1)*100</f>
        <v>22.45471406610422</v>
      </c>
      <c r="K23" s="582"/>
      <c r="L23" s="618">
        <v>17647304.143500004</v>
      </c>
      <c r="M23" s="618">
        <v>15258079.100629998</v>
      </c>
      <c r="N23" s="618">
        <v>14914977.6621</v>
      </c>
      <c r="O23" s="618">
        <v>7460975.89697</v>
      </c>
      <c r="P23" s="618">
        <v>12461983.14</v>
      </c>
      <c r="Q23" s="619">
        <f t="shared" si="1"/>
        <v>15.6587538124072</v>
      </c>
      <c r="R23" s="560"/>
      <c r="S23" s="561"/>
      <c r="T23" s="561"/>
      <c r="U23" s="561"/>
    </row>
    <row r="24" spans="1:21" ht="12.75">
      <c r="A24" s="1036"/>
      <c r="B24" s="293">
        <v>72</v>
      </c>
      <c r="C24" s="559" t="s">
        <v>438</v>
      </c>
      <c r="D24" s="559"/>
      <c r="E24" s="608">
        <v>202530.48957000003</v>
      </c>
      <c r="F24" s="580">
        <v>142863.40713</v>
      </c>
      <c r="G24" s="580">
        <v>111522.69984999998</v>
      </c>
      <c r="H24" s="580">
        <v>71478.83331</v>
      </c>
      <c r="I24" s="580">
        <v>100796.79230999999</v>
      </c>
      <c r="J24" s="24">
        <f>((F24/G24)-1)*100</f>
        <v>28.1025363644835</v>
      </c>
      <c r="K24" s="559"/>
      <c r="L24" s="618">
        <v>31663.637600000002</v>
      </c>
      <c r="M24" s="618">
        <v>23419.9615</v>
      </c>
      <c r="N24" s="618">
        <v>27263.66628</v>
      </c>
      <c r="O24" s="618">
        <v>11394.9625</v>
      </c>
      <c r="P24" s="618">
        <v>11312.76</v>
      </c>
      <c r="Q24" s="619">
        <f t="shared" si="1"/>
        <v>35.19935803481147</v>
      </c>
      <c r="R24" s="560"/>
      <c r="S24" s="561"/>
      <c r="T24" s="561"/>
      <c r="U24" s="561"/>
    </row>
    <row r="25" spans="1:21" ht="12.75">
      <c r="A25" s="1036"/>
      <c r="B25" s="458">
        <v>15</v>
      </c>
      <c r="C25" s="582" t="s">
        <v>380</v>
      </c>
      <c r="D25" s="582"/>
      <c r="E25" s="608">
        <v>105046.33258000002</v>
      </c>
      <c r="F25" s="583">
        <v>15888.11636</v>
      </c>
      <c r="G25" s="583">
        <v>11184.68159</v>
      </c>
      <c r="H25" s="583">
        <v>26240.1229</v>
      </c>
      <c r="I25" s="583">
        <v>11209.41195</v>
      </c>
      <c r="J25" s="584">
        <f aca="true" t="shared" si="2" ref="J25:J32">((F25/G25)-1)*100</f>
        <v>42.05246910386118</v>
      </c>
      <c r="K25" s="582"/>
      <c r="L25" s="618">
        <v>83054.34292</v>
      </c>
      <c r="M25" s="618">
        <v>15417.3058</v>
      </c>
      <c r="N25" s="618">
        <v>15381.603</v>
      </c>
      <c r="O25" s="618">
        <v>26812.305</v>
      </c>
      <c r="P25" s="618">
        <v>18837.654</v>
      </c>
      <c r="Q25" s="619">
        <f t="shared" si="1"/>
        <v>438.708539594512</v>
      </c>
      <c r="R25" s="560"/>
      <c r="S25" s="561"/>
      <c r="T25" s="561"/>
      <c r="U25" s="561"/>
    </row>
    <row r="26" spans="1:21" ht="12.75">
      <c r="A26" s="1036"/>
      <c r="B26" s="293">
        <v>8</v>
      </c>
      <c r="C26" s="559" t="s">
        <v>373</v>
      </c>
      <c r="D26" s="559"/>
      <c r="E26" s="608">
        <v>26725.404999999984</v>
      </c>
      <c r="F26" s="580">
        <v>27040.048189999987</v>
      </c>
      <c r="G26" s="580">
        <v>19609.22951</v>
      </c>
      <c r="H26" s="580">
        <v>14571.319980000015</v>
      </c>
      <c r="I26" s="580">
        <v>27276.829910000008</v>
      </c>
      <c r="J26" s="24">
        <f t="shared" si="2"/>
        <v>37.89449593728573</v>
      </c>
      <c r="K26" s="559"/>
      <c r="L26" s="618">
        <v>7559.354690000001</v>
      </c>
      <c r="M26" s="618">
        <v>17124.99321</v>
      </c>
      <c r="N26" s="618">
        <v>10185.315579999999</v>
      </c>
      <c r="O26" s="618">
        <v>8569.327580000005</v>
      </c>
      <c r="P26" s="618">
        <v>51047.581210000026</v>
      </c>
      <c r="Q26" s="619">
        <f t="shared" si="1"/>
        <v>-55.85776532988185</v>
      </c>
      <c r="R26" s="560"/>
      <c r="S26" s="561"/>
      <c r="T26" s="561"/>
      <c r="U26" s="561"/>
    </row>
    <row r="27" spans="1:21" ht="12.75">
      <c r="A27" s="1036"/>
      <c r="B27" s="458">
        <v>6</v>
      </c>
      <c r="C27" s="582" t="s">
        <v>371</v>
      </c>
      <c r="D27" s="582"/>
      <c r="E27" s="608">
        <v>22553.17586999999</v>
      </c>
      <c r="F27" s="583">
        <v>29184.533680000008</v>
      </c>
      <c r="G27" s="583">
        <v>18581.97822999999</v>
      </c>
      <c r="H27" s="583">
        <v>22310.032500000005</v>
      </c>
      <c r="I27" s="583">
        <v>16771.877099999994</v>
      </c>
      <c r="J27" s="584">
        <f t="shared" si="2"/>
        <v>57.058270754415915</v>
      </c>
      <c r="K27" s="582"/>
      <c r="L27" s="618">
        <v>4014.5286900000015</v>
      </c>
      <c r="M27" s="618">
        <v>5696.877199999999</v>
      </c>
      <c r="N27" s="618">
        <v>3950.4721300000006</v>
      </c>
      <c r="O27" s="618">
        <v>5130.652080000001</v>
      </c>
      <c r="P27" s="618">
        <v>4676.98695</v>
      </c>
      <c r="Q27" s="619">
        <f t="shared" si="1"/>
        <v>-29.53106501927052</v>
      </c>
      <c r="R27" s="560"/>
      <c r="S27" s="561"/>
      <c r="T27" s="561"/>
      <c r="U27" s="561"/>
    </row>
    <row r="28" spans="1:21" ht="12.75">
      <c r="A28" s="1036"/>
      <c r="B28" s="293">
        <v>85</v>
      </c>
      <c r="C28" s="559" t="s">
        <v>450</v>
      </c>
      <c r="D28" s="559"/>
      <c r="E28" s="608">
        <v>7772.437340000001</v>
      </c>
      <c r="F28" s="580">
        <v>6241.871469999998</v>
      </c>
      <c r="G28" s="580">
        <v>4631.646320000002</v>
      </c>
      <c r="H28" s="580">
        <v>7550.121600000004</v>
      </c>
      <c r="I28" s="580">
        <v>480.08392</v>
      </c>
      <c r="J28" s="24">
        <f t="shared" si="2"/>
        <v>34.76571911475303</v>
      </c>
      <c r="K28" s="559"/>
      <c r="L28" s="618">
        <v>70.62026</v>
      </c>
      <c r="M28" s="618">
        <v>33.137550000000005</v>
      </c>
      <c r="N28" s="618">
        <v>19.961850000000002</v>
      </c>
      <c r="O28" s="618">
        <v>39.313320000000004</v>
      </c>
      <c r="P28" s="618">
        <v>5.43744</v>
      </c>
      <c r="Q28" s="619">
        <f>((L28/M28)-1)*100</f>
        <v>113.11249624670498</v>
      </c>
      <c r="R28" s="560"/>
      <c r="S28" s="561"/>
      <c r="T28" s="561"/>
      <c r="U28" s="561"/>
    </row>
    <row r="29" spans="1:21" ht="12.75">
      <c r="A29" s="1036"/>
      <c r="B29" s="458">
        <v>62</v>
      </c>
      <c r="C29" s="582" t="s">
        <v>428</v>
      </c>
      <c r="D29" s="582"/>
      <c r="E29" s="608">
        <v>5682.927939999999</v>
      </c>
      <c r="F29" s="583">
        <v>1421.41022</v>
      </c>
      <c r="G29" s="583">
        <v>514.94174</v>
      </c>
      <c r="H29" s="583">
        <v>115.67180999999998</v>
      </c>
      <c r="I29" s="583">
        <v>117.45093</v>
      </c>
      <c r="J29" s="584">
        <f t="shared" si="2"/>
        <v>176.0332110580121</v>
      </c>
      <c r="K29" s="582"/>
      <c r="L29" s="618">
        <v>218.10764</v>
      </c>
      <c r="M29" s="618">
        <v>56.95492000000001</v>
      </c>
      <c r="N29" s="618">
        <v>19.117299999999997</v>
      </c>
      <c r="O29" s="618">
        <v>2.79944</v>
      </c>
      <c r="P29" s="618">
        <v>2.12879</v>
      </c>
      <c r="Q29" s="619">
        <f t="shared" si="1"/>
        <v>282.9478471745724</v>
      </c>
      <c r="R29" s="560"/>
      <c r="S29" s="561"/>
      <c r="T29" s="561"/>
      <c r="U29" s="561"/>
    </row>
    <row r="30" spans="1:21" ht="12.75">
      <c r="A30" s="1036"/>
      <c r="B30" s="293">
        <v>9</v>
      </c>
      <c r="C30" s="559" t="s">
        <v>374</v>
      </c>
      <c r="D30" s="559"/>
      <c r="E30" s="608">
        <v>5425.38807</v>
      </c>
      <c r="F30" s="580">
        <v>5650.654059999999</v>
      </c>
      <c r="G30" s="580">
        <v>8114.80653</v>
      </c>
      <c r="H30" s="580">
        <v>22272.11287000001</v>
      </c>
      <c r="I30" s="580">
        <v>30935.287319999967</v>
      </c>
      <c r="J30" s="24">
        <f t="shared" si="2"/>
        <v>-30.3661271638475</v>
      </c>
      <c r="K30" s="559"/>
      <c r="L30" s="618">
        <v>910.1521</v>
      </c>
      <c r="M30" s="618">
        <v>1393.9897</v>
      </c>
      <c r="N30" s="618">
        <v>2529.3081599999996</v>
      </c>
      <c r="O30" s="618">
        <v>7009.756760000001</v>
      </c>
      <c r="P30" s="618">
        <v>11357.16767</v>
      </c>
      <c r="Q30" s="619">
        <f t="shared" si="1"/>
        <v>-34.708836083939495</v>
      </c>
      <c r="R30" s="560"/>
      <c r="S30" s="561"/>
      <c r="T30" s="561"/>
      <c r="U30" s="561"/>
    </row>
    <row r="31" spans="1:21" ht="12.75">
      <c r="A31" s="1036"/>
      <c r="B31" s="458"/>
      <c r="C31" s="582" t="s">
        <v>888</v>
      </c>
      <c r="D31" s="582"/>
      <c r="E31" s="608">
        <f>E32-SUM(E23:E30)</f>
        <v>26818.25910000084</v>
      </c>
      <c r="F31" s="583">
        <f>F32-SUM(F23:F30)</f>
        <v>37954.58350000018</v>
      </c>
      <c r="G31" s="583">
        <f>G32-SUM(G23:G30)</f>
        <v>32230.974989999784</v>
      </c>
      <c r="H31" s="583">
        <f>H32-SUM(H23:H30)</f>
        <v>53737.62768999988</v>
      </c>
      <c r="I31" s="583">
        <f>I32-SUM(I23:I30)</f>
        <v>46252.34306999983</v>
      </c>
      <c r="J31" s="584">
        <f t="shared" si="2"/>
        <v>17.758099194257216</v>
      </c>
      <c r="K31" s="582"/>
      <c r="L31" s="618">
        <f>L32-SUM(L23:L30)</f>
        <v>11614.38824999705</v>
      </c>
      <c r="M31" s="618">
        <f>M32-SUM(M23:M30)</f>
        <v>14140.614249994978</v>
      </c>
      <c r="N31" s="618">
        <f>N32-SUM(N23:N30)</f>
        <v>12026.869220001623</v>
      </c>
      <c r="O31" s="618">
        <f>O32-SUM(O23:O30)</f>
        <v>19417.681899998337</v>
      </c>
      <c r="P31" s="618">
        <f>P32-SUM(P23:P30)</f>
        <v>18181.990520000458</v>
      </c>
      <c r="Q31" s="619">
        <f t="shared" si="1"/>
        <v>-17.865037227776902</v>
      </c>
      <c r="R31" s="560"/>
      <c r="S31" s="561"/>
      <c r="T31" s="561"/>
      <c r="U31" s="561"/>
    </row>
    <row r="32" spans="1:21" ht="12.75">
      <c r="A32" s="1037"/>
      <c r="B32" s="590"/>
      <c r="C32" s="585" t="s">
        <v>479</v>
      </c>
      <c r="D32" s="585"/>
      <c r="E32" s="609">
        <v>2307434.793690001</v>
      </c>
      <c r="F32" s="587">
        <v>1660023.4220300007</v>
      </c>
      <c r="G32" s="587">
        <v>1344590.33969</v>
      </c>
      <c r="H32" s="587">
        <v>752335.9835099996</v>
      </c>
      <c r="I32" s="587">
        <v>836178.1492099997</v>
      </c>
      <c r="J32" s="586">
        <f t="shared" si="2"/>
        <v>23.459419053443796</v>
      </c>
      <c r="K32" s="579"/>
      <c r="L32" s="620">
        <v>17786409.275650002</v>
      </c>
      <c r="M32" s="620">
        <v>15335362.934759995</v>
      </c>
      <c r="N32" s="620">
        <v>14986353.975620002</v>
      </c>
      <c r="O32" s="620">
        <v>7539352.695549999</v>
      </c>
      <c r="P32" s="620">
        <v>12577404.846580002</v>
      </c>
      <c r="Q32" s="621">
        <f t="shared" si="1"/>
        <v>15.98296924120608</v>
      </c>
      <c r="R32" s="560"/>
      <c r="S32" s="561"/>
      <c r="T32" s="561"/>
      <c r="U32" s="561"/>
    </row>
    <row r="33" spans="1:21" ht="12.75">
      <c r="A33" s="1036" t="s">
        <v>488</v>
      </c>
      <c r="B33" s="458">
        <v>27</v>
      </c>
      <c r="C33" s="582" t="s">
        <v>392</v>
      </c>
      <c r="D33" s="582"/>
      <c r="E33" s="608">
        <v>1580405.0621299997</v>
      </c>
      <c r="F33" s="583">
        <v>662108.13955</v>
      </c>
      <c r="G33" s="583">
        <v>325909.8770300001</v>
      </c>
      <c r="H33" s="583">
        <v>521857.8754899999</v>
      </c>
      <c r="I33" s="583">
        <v>100357.54045</v>
      </c>
      <c r="J33" s="584">
        <f t="shared" si="0"/>
        <v>138.69289134613538</v>
      </c>
      <c r="K33" s="582"/>
      <c r="L33" s="618">
        <v>5540915.72912</v>
      </c>
      <c r="M33" s="618">
        <v>4378042.52704</v>
      </c>
      <c r="N33" s="618">
        <v>4278482.13823</v>
      </c>
      <c r="O33" s="618">
        <v>3979574.0748500004</v>
      </c>
      <c r="P33" s="618">
        <v>2109065.6893200004</v>
      </c>
      <c r="Q33" s="619">
        <f aca="true" t="shared" si="3" ref="Q33:Q121">((L33/M33)-1)*100</f>
        <v>26.56148712347526</v>
      </c>
      <c r="R33" s="560"/>
      <c r="S33" s="561"/>
      <c r="T33" s="561"/>
      <c r="U33" s="561"/>
    </row>
    <row r="34" spans="1:21" ht="12.75">
      <c r="A34" s="1036"/>
      <c r="B34" s="293">
        <v>17</v>
      </c>
      <c r="C34" s="559" t="s">
        <v>382</v>
      </c>
      <c r="D34" s="559"/>
      <c r="E34" s="608">
        <v>152914.09398000006</v>
      </c>
      <c r="F34" s="580">
        <v>113675.54005000014</v>
      </c>
      <c r="G34" s="580">
        <v>71114.92943000003</v>
      </c>
      <c r="H34" s="580">
        <v>50959.6331</v>
      </c>
      <c r="I34" s="580">
        <v>50434.058159999986</v>
      </c>
      <c r="J34" s="24">
        <f t="shared" si="0"/>
        <v>34.51802728426965</v>
      </c>
      <c r="K34" s="559"/>
      <c r="L34" s="618">
        <v>202075.92456</v>
      </c>
      <c r="M34" s="618">
        <v>196372.00825</v>
      </c>
      <c r="N34" s="618">
        <v>151696.21135</v>
      </c>
      <c r="O34" s="618">
        <v>122131.58662999999</v>
      </c>
      <c r="P34" s="618">
        <v>141446.68813999998</v>
      </c>
      <c r="Q34" s="619">
        <f t="shared" si="3"/>
        <v>2.904648356367767</v>
      </c>
      <c r="R34" s="560"/>
      <c r="S34" s="561"/>
      <c r="T34" s="561"/>
      <c r="U34" s="561"/>
    </row>
    <row r="35" spans="1:21" ht="12.75">
      <c r="A35" s="1036"/>
      <c r="B35" s="458">
        <v>39</v>
      </c>
      <c r="C35" s="582" t="s">
        <v>405</v>
      </c>
      <c r="D35" s="582"/>
      <c r="E35" s="608">
        <v>60986.233069999995</v>
      </c>
      <c r="F35" s="583">
        <v>64843.69677</v>
      </c>
      <c r="G35" s="583">
        <v>45126.08901</v>
      </c>
      <c r="H35" s="583">
        <v>59779.63793</v>
      </c>
      <c r="I35" s="583">
        <v>65762.24358000001</v>
      </c>
      <c r="J35" s="584">
        <f t="shared" si="0"/>
        <v>-5.948864565329137</v>
      </c>
      <c r="K35" s="582"/>
      <c r="L35" s="618">
        <v>24546.420400000003</v>
      </c>
      <c r="M35" s="618">
        <v>31354.358240000012</v>
      </c>
      <c r="N35" s="618">
        <v>24787.792940000007</v>
      </c>
      <c r="O35" s="618">
        <v>31172.780480000005</v>
      </c>
      <c r="P35" s="618">
        <v>44279.952670000006</v>
      </c>
      <c r="Q35" s="619">
        <f t="shared" si="3"/>
        <v>-21.712891674864043</v>
      </c>
      <c r="R35" s="560"/>
      <c r="S35" s="561"/>
      <c r="T35" s="561"/>
      <c r="U35" s="561"/>
    </row>
    <row r="36" spans="1:21" ht="12.75">
      <c r="A36" s="1036"/>
      <c r="B36" s="293">
        <v>48</v>
      </c>
      <c r="C36" s="559" t="s">
        <v>414</v>
      </c>
      <c r="D36" s="559"/>
      <c r="E36" s="608">
        <v>35473.116170000016</v>
      </c>
      <c r="F36" s="580">
        <v>26896.73984000001</v>
      </c>
      <c r="G36" s="580">
        <v>19308.791340000003</v>
      </c>
      <c r="H36" s="580">
        <v>18861.314939999982</v>
      </c>
      <c r="I36" s="580">
        <v>14736.866640000007</v>
      </c>
      <c r="J36" s="24">
        <f t="shared" si="0"/>
        <v>31.886304366321315</v>
      </c>
      <c r="K36" s="559"/>
      <c r="L36" s="618">
        <v>19256.61889</v>
      </c>
      <c r="M36" s="618">
        <v>19999.608079999998</v>
      </c>
      <c r="N36" s="618">
        <v>16177.665079999999</v>
      </c>
      <c r="O36" s="618">
        <v>32475.09596999999</v>
      </c>
      <c r="P36" s="618">
        <v>16200.14596</v>
      </c>
      <c r="Q36" s="619">
        <f t="shared" si="3"/>
        <v>-3.715018749507404</v>
      </c>
      <c r="R36" s="560"/>
      <c r="S36" s="561"/>
      <c r="T36" s="561"/>
      <c r="U36" s="561"/>
    </row>
    <row r="37" spans="1:21" ht="12.75">
      <c r="A37" s="1036"/>
      <c r="B37" s="458">
        <v>85</v>
      </c>
      <c r="C37" s="582" t="s">
        <v>450</v>
      </c>
      <c r="D37" s="582"/>
      <c r="E37" s="608">
        <v>25121.96861</v>
      </c>
      <c r="F37" s="583">
        <v>24653.25363000002</v>
      </c>
      <c r="G37" s="583">
        <v>24502.900360000003</v>
      </c>
      <c r="H37" s="583">
        <v>20590.44073</v>
      </c>
      <c r="I37" s="583">
        <v>9297.332460000001</v>
      </c>
      <c r="J37" s="584">
        <f t="shared" si="0"/>
        <v>1.9012296998786704</v>
      </c>
      <c r="K37" s="582"/>
      <c r="L37" s="618">
        <v>8792.873240000004</v>
      </c>
      <c r="M37" s="618">
        <v>8877.143029999996</v>
      </c>
      <c r="N37" s="618">
        <v>8824.439169999998</v>
      </c>
      <c r="O37" s="618">
        <v>5148.4950999999965</v>
      </c>
      <c r="P37" s="618">
        <v>3834.3293900000012</v>
      </c>
      <c r="Q37" s="619">
        <f t="shared" si="3"/>
        <v>-0.9492895373568344</v>
      </c>
      <c r="R37" s="560"/>
      <c r="S37" s="561"/>
      <c r="T37" s="561"/>
      <c r="U37" s="561"/>
    </row>
    <row r="38" spans="1:21" ht="12.75">
      <c r="A38" s="1036"/>
      <c r="B38" s="293">
        <v>30</v>
      </c>
      <c r="C38" s="559" t="s">
        <v>395</v>
      </c>
      <c r="D38" s="559"/>
      <c r="E38" s="608">
        <v>20617.51935000001</v>
      </c>
      <c r="F38" s="580">
        <v>19459.353990000003</v>
      </c>
      <c r="G38" s="580">
        <v>20141.885729999995</v>
      </c>
      <c r="H38" s="580">
        <v>17714.48872</v>
      </c>
      <c r="I38" s="580">
        <v>15706.761739999996</v>
      </c>
      <c r="J38" s="24">
        <f t="shared" si="0"/>
        <v>5.951715358049281</v>
      </c>
      <c r="K38" s="559"/>
      <c r="L38" s="618">
        <v>1408.1801000000003</v>
      </c>
      <c r="M38" s="618">
        <v>1774.5601099999988</v>
      </c>
      <c r="N38" s="618">
        <v>5495.578980000001</v>
      </c>
      <c r="O38" s="618">
        <v>5466.4420500000015</v>
      </c>
      <c r="P38" s="618">
        <v>5352.067050000001</v>
      </c>
      <c r="Q38" s="619">
        <f t="shared" si="3"/>
        <v>-20.646243986629386</v>
      </c>
      <c r="R38" s="560"/>
      <c r="S38" s="561"/>
      <c r="T38" s="561"/>
      <c r="U38" s="561"/>
    </row>
    <row r="39" spans="1:21" ht="12.75">
      <c r="A39" s="1036"/>
      <c r="B39" s="458">
        <v>33</v>
      </c>
      <c r="C39" s="582" t="s">
        <v>398</v>
      </c>
      <c r="D39" s="582"/>
      <c r="E39" s="608">
        <v>16305.166890000006</v>
      </c>
      <c r="F39" s="583">
        <v>15317.683880000002</v>
      </c>
      <c r="G39" s="583">
        <v>9001.45621</v>
      </c>
      <c r="H39" s="583">
        <v>7700.113540000001</v>
      </c>
      <c r="I39" s="583">
        <v>5258.919069999998</v>
      </c>
      <c r="J39" s="584">
        <f t="shared" si="0"/>
        <v>6.446686181383732</v>
      </c>
      <c r="K39" s="582"/>
      <c r="L39" s="618">
        <v>2948.3249500000006</v>
      </c>
      <c r="M39" s="618">
        <v>2593.8595499999997</v>
      </c>
      <c r="N39" s="618">
        <v>2142.3395599999994</v>
      </c>
      <c r="O39" s="618">
        <v>1893.2204900000006</v>
      </c>
      <c r="P39" s="618">
        <v>1356.3983699999992</v>
      </c>
      <c r="Q39" s="619">
        <f t="shared" si="3"/>
        <v>13.665558723100535</v>
      </c>
      <c r="R39" s="560"/>
      <c r="S39" s="561"/>
      <c r="T39" s="561"/>
      <c r="U39" s="561"/>
    </row>
    <row r="40" spans="1:21" ht="12.75">
      <c r="A40" s="1036"/>
      <c r="B40" s="293">
        <v>15</v>
      </c>
      <c r="C40" s="559" t="s">
        <v>380</v>
      </c>
      <c r="D40" s="559"/>
      <c r="E40" s="608">
        <v>15455.699869999997</v>
      </c>
      <c r="F40" s="580">
        <v>12028.208769999996</v>
      </c>
      <c r="G40" s="580">
        <v>9027.84612</v>
      </c>
      <c r="H40" s="580">
        <v>14882.660609999999</v>
      </c>
      <c r="I40" s="580">
        <v>6518.63901</v>
      </c>
      <c r="J40" s="24">
        <f t="shared" si="0"/>
        <v>28.495440722218213</v>
      </c>
      <c r="K40" s="559"/>
      <c r="L40" s="618">
        <v>9233.54749</v>
      </c>
      <c r="M40" s="618">
        <v>10175.9155</v>
      </c>
      <c r="N40" s="618">
        <v>10095.30691</v>
      </c>
      <c r="O40" s="618">
        <v>11710.892800000001</v>
      </c>
      <c r="P40" s="618">
        <v>7682.403</v>
      </c>
      <c r="Q40" s="619">
        <f>((L40/M40)-1)*100</f>
        <v>-9.260768822225362</v>
      </c>
      <c r="R40" s="560"/>
      <c r="S40" s="561"/>
      <c r="T40" s="561"/>
      <c r="U40" s="561"/>
    </row>
    <row r="41" spans="1:21" ht="12.75">
      <c r="A41" s="1036"/>
      <c r="B41" s="458"/>
      <c r="C41" s="582" t="s">
        <v>888</v>
      </c>
      <c r="D41" s="582"/>
      <c r="E41" s="608">
        <v>146710.66067999927</v>
      </c>
      <c r="F41" s="583">
        <v>146869.24402999994</v>
      </c>
      <c r="G41" s="583">
        <v>102942.83958999993</v>
      </c>
      <c r="H41" s="583">
        <v>136509.2440599997</v>
      </c>
      <c r="I41" s="583">
        <v>107758.26870000007</v>
      </c>
      <c r="J41" s="584">
        <f t="shared" si="0"/>
        <v>-0.10797587408312159</v>
      </c>
      <c r="K41" s="582"/>
      <c r="L41" s="618">
        <f>L42-SUM(L33:L40)</f>
        <v>66127.50977999903</v>
      </c>
      <c r="M41" s="618">
        <f>M42-SUM(M33:M40)</f>
        <v>79365.39956999756</v>
      </c>
      <c r="N41" s="618">
        <f>N42-SUM(N33:N40)</f>
        <v>52752.97349999752</v>
      </c>
      <c r="O41" s="618">
        <f>O42-SUM(O33:O40)</f>
        <v>66795.95877999905</v>
      </c>
      <c r="P41" s="618">
        <f>P42-SUM(P33:P40)</f>
        <v>62493.452019999735</v>
      </c>
      <c r="Q41" s="619">
        <f t="shared" si="3"/>
        <v>-16.67967383988682</v>
      </c>
      <c r="R41" s="560"/>
      <c r="S41" s="561"/>
      <c r="T41" s="561"/>
      <c r="U41" s="561"/>
    </row>
    <row r="42" spans="1:21" ht="12.75">
      <c r="A42" s="1037"/>
      <c r="B42" s="590"/>
      <c r="C42" s="585" t="s">
        <v>479</v>
      </c>
      <c r="D42" s="585"/>
      <c r="E42" s="609">
        <v>2053989.5207499992</v>
      </c>
      <c r="F42" s="587">
        <v>1085851.8605100003</v>
      </c>
      <c r="G42" s="587">
        <v>627076.61482</v>
      </c>
      <c r="H42" s="587">
        <v>848855.4091199996</v>
      </c>
      <c r="I42" s="587">
        <v>375830.6298100001</v>
      </c>
      <c r="J42" s="586">
        <f t="shared" si="0"/>
        <v>89.15927627413987</v>
      </c>
      <c r="K42" s="579"/>
      <c r="L42" s="620">
        <v>5875305.128529999</v>
      </c>
      <c r="M42" s="620">
        <v>4728555.379369997</v>
      </c>
      <c r="N42" s="620">
        <v>4550454.4457199965</v>
      </c>
      <c r="O42" s="620">
        <v>4256368.54715</v>
      </c>
      <c r="P42" s="620">
        <v>2391711.12592</v>
      </c>
      <c r="Q42" s="621">
        <f t="shared" si="3"/>
        <v>24.251587581338384</v>
      </c>
      <c r="R42" s="560"/>
      <c r="S42" s="561"/>
      <c r="T42" s="561"/>
      <c r="U42" s="561"/>
    </row>
    <row r="43" spans="1:21" ht="12.75">
      <c r="A43" s="1036" t="s">
        <v>526</v>
      </c>
      <c r="B43" s="458">
        <v>27</v>
      </c>
      <c r="C43" s="582" t="s">
        <v>392</v>
      </c>
      <c r="D43" s="582"/>
      <c r="E43" s="608">
        <v>1228908.9084100001</v>
      </c>
      <c r="F43" s="583">
        <v>972025.32856</v>
      </c>
      <c r="G43" s="583">
        <v>427366.4731099999</v>
      </c>
      <c r="H43" s="583">
        <v>65506.063870000005</v>
      </c>
      <c r="I43" s="583">
        <v>0</v>
      </c>
      <c r="J43" s="584">
        <f t="shared" si="0"/>
        <v>26.427663179369866</v>
      </c>
      <c r="K43" s="582"/>
      <c r="L43" s="618">
        <v>3046434.191249999</v>
      </c>
      <c r="M43" s="618">
        <v>5967212.314229999</v>
      </c>
      <c r="N43" s="618">
        <v>1058485.21977</v>
      </c>
      <c r="O43" s="618">
        <v>203624.736</v>
      </c>
      <c r="P43" s="618">
        <v>0</v>
      </c>
      <c r="Q43" s="619">
        <f t="shared" si="3"/>
        <v>-48.947112473521784</v>
      </c>
      <c r="R43" s="560"/>
      <c r="S43" s="561"/>
      <c r="T43" s="561"/>
      <c r="U43" s="561"/>
    </row>
    <row r="44" spans="1:21" ht="12.75">
      <c r="A44" s="1036"/>
      <c r="B44" s="293">
        <v>72</v>
      </c>
      <c r="C44" s="559" t="s">
        <v>438</v>
      </c>
      <c r="D44" s="559"/>
      <c r="E44" s="608">
        <v>300403.3033400002</v>
      </c>
      <c r="F44" s="580">
        <v>363689.07872000005</v>
      </c>
      <c r="G44" s="580">
        <v>342741.16346999985</v>
      </c>
      <c r="H44" s="580">
        <v>217350.61801999997</v>
      </c>
      <c r="I44" s="580">
        <v>492312.3306399999</v>
      </c>
      <c r="J44" s="24">
        <f t="shared" si="0"/>
        <v>-17.401065658263228</v>
      </c>
      <c r="K44" s="559"/>
      <c r="L44" s="618">
        <v>37438.114</v>
      </c>
      <c r="M44" s="618">
        <v>53942.7455</v>
      </c>
      <c r="N44" s="618">
        <v>99911.13857</v>
      </c>
      <c r="O44" s="618">
        <v>29017.819</v>
      </c>
      <c r="P44" s="618">
        <v>38837.847409999995</v>
      </c>
      <c r="Q44" s="619">
        <f t="shared" si="3"/>
        <v>-30.596572990523807</v>
      </c>
      <c r="R44" s="560"/>
      <c r="S44" s="561"/>
      <c r="T44" s="561"/>
      <c r="U44" s="561"/>
    </row>
    <row r="45" spans="1:21" ht="12.75">
      <c r="A45" s="1036"/>
      <c r="B45" s="458">
        <v>74</v>
      </c>
      <c r="C45" s="582" t="s">
        <v>440</v>
      </c>
      <c r="D45" s="582"/>
      <c r="E45" s="608">
        <v>217933.60132000005</v>
      </c>
      <c r="F45" s="583">
        <v>217813.29307000025</v>
      </c>
      <c r="G45" s="583">
        <v>108459.82713</v>
      </c>
      <c r="H45" s="583">
        <v>94110.16849999999</v>
      </c>
      <c r="I45" s="583">
        <v>230322.60273999994</v>
      </c>
      <c r="J45" s="584">
        <f t="shared" si="0"/>
        <v>0.055234576505447386</v>
      </c>
      <c r="K45" s="582"/>
      <c r="L45" s="618">
        <v>33388.4772</v>
      </c>
      <c r="M45" s="618">
        <v>38298.09705</v>
      </c>
      <c r="N45" s="618">
        <v>29509.976480000005</v>
      </c>
      <c r="O45" s="618">
        <v>18426.3245</v>
      </c>
      <c r="P45" s="618">
        <v>45227.8421</v>
      </c>
      <c r="Q45" s="619">
        <f t="shared" si="3"/>
        <v>-12.819487724390722</v>
      </c>
      <c r="R45" s="560"/>
      <c r="S45" s="561"/>
      <c r="T45" s="561"/>
      <c r="U45" s="561"/>
    </row>
    <row r="46" spans="1:21" ht="12.75">
      <c r="A46" s="1036"/>
      <c r="B46" s="293">
        <v>41</v>
      </c>
      <c r="C46" s="559" t="s">
        <v>407</v>
      </c>
      <c r="D46" s="559"/>
      <c r="E46" s="608">
        <v>27323.586890000002</v>
      </c>
      <c r="F46" s="580">
        <v>17992.009899999997</v>
      </c>
      <c r="G46" s="580">
        <v>13752.73261</v>
      </c>
      <c r="H46" s="580">
        <v>22975.745250000004</v>
      </c>
      <c r="I46" s="580">
        <v>26468.97911</v>
      </c>
      <c r="J46" s="24">
        <f t="shared" si="0"/>
        <v>51.86511702619732</v>
      </c>
      <c r="K46" s="559"/>
      <c r="L46" s="618">
        <v>10455.00519</v>
      </c>
      <c r="M46" s="618">
        <v>7133.2285</v>
      </c>
      <c r="N46" s="618">
        <v>10364.65035</v>
      </c>
      <c r="O46" s="618">
        <v>9441.506</v>
      </c>
      <c r="P46" s="618">
        <v>11025.621140000001</v>
      </c>
      <c r="Q46" s="619">
        <f t="shared" si="3"/>
        <v>46.56764731425609</v>
      </c>
      <c r="R46" s="560"/>
      <c r="S46" s="561"/>
      <c r="T46" s="561"/>
      <c r="U46" s="561"/>
    </row>
    <row r="47" spans="1:21" ht="12.75">
      <c r="A47" s="1036"/>
      <c r="B47" s="458">
        <v>76</v>
      </c>
      <c r="C47" s="582" t="s">
        <v>442</v>
      </c>
      <c r="D47" s="582"/>
      <c r="E47" s="608">
        <v>14481.272600000011</v>
      </c>
      <c r="F47" s="583">
        <v>14082.668769999987</v>
      </c>
      <c r="G47" s="583">
        <v>7916.9439900000025</v>
      </c>
      <c r="H47" s="583">
        <v>3769.56966</v>
      </c>
      <c r="I47" s="583">
        <v>13470.103589999982</v>
      </c>
      <c r="J47" s="584">
        <f t="shared" si="0"/>
        <v>2.8304566166404532</v>
      </c>
      <c r="K47" s="582"/>
      <c r="L47" s="618">
        <v>7700.69</v>
      </c>
      <c r="M47" s="618">
        <v>8582.532</v>
      </c>
      <c r="N47" s="618">
        <v>7035.932269999999</v>
      </c>
      <c r="O47" s="618">
        <v>1691.3055</v>
      </c>
      <c r="P47" s="618">
        <v>7115.218</v>
      </c>
      <c r="Q47" s="619">
        <f t="shared" si="3"/>
        <v>-10.274846630341717</v>
      </c>
      <c r="R47" s="560"/>
      <c r="S47" s="561"/>
      <c r="T47" s="561"/>
      <c r="U47" s="561"/>
    </row>
    <row r="48" spans="1:21" ht="12.75">
      <c r="A48" s="1036"/>
      <c r="B48" s="293">
        <v>38</v>
      </c>
      <c r="C48" s="559" t="s">
        <v>404</v>
      </c>
      <c r="D48" s="559"/>
      <c r="E48" s="608">
        <v>6071.79415</v>
      </c>
      <c r="F48" s="580">
        <v>3873.0630300000007</v>
      </c>
      <c r="G48" s="580">
        <v>1980.39654</v>
      </c>
      <c r="H48" s="580">
        <v>2185.905</v>
      </c>
      <c r="I48" s="580">
        <v>2717.6947800000003</v>
      </c>
      <c r="J48" s="24">
        <f t="shared" si="0"/>
        <v>56.769825406120454</v>
      </c>
      <c r="K48" s="559"/>
      <c r="L48" s="618">
        <v>865.00554</v>
      </c>
      <c r="M48" s="618">
        <v>791.2525</v>
      </c>
      <c r="N48" s="618">
        <v>540.1646999999999</v>
      </c>
      <c r="O48" s="618">
        <v>562.158</v>
      </c>
      <c r="P48" s="618">
        <v>838.67451</v>
      </c>
      <c r="Q48" s="619">
        <f t="shared" si="3"/>
        <v>9.321049854502817</v>
      </c>
      <c r="R48" s="560"/>
      <c r="S48" s="561"/>
      <c r="T48" s="561"/>
      <c r="U48" s="561"/>
    </row>
    <row r="49" spans="1:21" ht="12.75">
      <c r="A49" s="1036"/>
      <c r="B49" s="458">
        <v>39</v>
      </c>
      <c r="C49" s="582" t="s">
        <v>405</v>
      </c>
      <c r="D49" s="582"/>
      <c r="E49" s="608">
        <v>5006.979189999999</v>
      </c>
      <c r="F49" s="583">
        <v>8176.1054</v>
      </c>
      <c r="G49" s="583">
        <v>22862.957920000004</v>
      </c>
      <c r="H49" s="583">
        <v>5745.68933</v>
      </c>
      <c r="I49" s="583">
        <v>2604.2101600000005</v>
      </c>
      <c r="J49" s="584">
        <f t="shared" si="0"/>
        <v>-38.760828719257965</v>
      </c>
      <c r="K49" s="582"/>
      <c r="L49" s="618">
        <v>5155.56825</v>
      </c>
      <c r="M49" s="618">
        <v>8155.025229999999</v>
      </c>
      <c r="N49" s="618">
        <v>25358.003060000003</v>
      </c>
      <c r="O49" s="618">
        <v>3897.82661</v>
      </c>
      <c r="P49" s="618">
        <v>2784.88793</v>
      </c>
      <c r="Q49" s="619">
        <f t="shared" si="3"/>
        <v>-36.78047455899777</v>
      </c>
      <c r="R49" s="560"/>
      <c r="S49" s="561"/>
      <c r="T49" s="561"/>
      <c r="U49" s="561"/>
    </row>
    <row r="50" spans="1:21" ht="12.75">
      <c r="A50" s="1036"/>
      <c r="B50" s="293">
        <v>15</v>
      </c>
      <c r="C50" s="559" t="s">
        <v>380</v>
      </c>
      <c r="D50" s="559"/>
      <c r="E50" s="608">
        <v>4788.3296900000005</v>
      </c>
      <c r="F50" s="580">
        <v>3363.880020000001</v>
      </c>
      <c r="G50" s="580">
        <v>140.23323000000002</v>
      </c>
      <c r="H50" s="580">
        <v>0</v>
      </c>
      <c r="I50" s="580">
        <v>0</v>
      </c>
      <c r="J50" s="24">
        <f t="shared" si="0"/>
        <v>42.3454362679677</v>
      </c>
      <c r="K50" s="559"/>
      <c r="L50" s="618">
        <v>17521.394</v>
      </c>
      <c r="M50" s="618">
        <v>20511.064</v>
      </c>
      <c r="N50" s="618">
        <v>1367.245</v>
      </c>
      <c r="O50" s="618">
        <v>0</v>
      </c>
      <c r="P50" s="618">
        <v>0</v>
      </c>
      <c r="Q50" s="619">
        <f t="shared" si="3"/>
        <v>-14.575889383407892</v>
      </c>
      <c r="R50" s="560"/>
      <c r="S50" s="561"/>
      <c r="T50" s="561"/>
      <c r="U50" s="561"/>
    </row>
    <row r="51" spans="1:21" ht="12.75">
      <c r="A51" s="1036"/>
      <c r="B51" s="458"/>
      <c r="C51" s="582" t="s">
        <v>888</v>
      </c>
      <c r="D51" s="582"/>
      <c r="E51" s="608">
        <v>15984.840419999557</v>
      </c>
      <c r="F51" s="583">
        <v>18571.640739999944</v>
      </c>
      <c r="G51" s="583">
        <v>24505.506890000193</v>
      </c>
      <c r="H51" s="583">
        <v>31309.507779999985</v>
      </c>
      <c r="I51" s="583">
        <v>16862.21355000022</v>
      </c>
      <c r="J51" s="584">
        <f t="shared" si="0"/>
        <v>-13.928765671354437</v>
      </c>
      <c r="K51" s="582"/>
      <c r="L51" s="618">
        <f>L52-SUM(L43:L50)</f>
        <v>15235.93243999919</v>
      </c>
      <c r="M51" s="618">
        <f>M52-SUM(M43:M50)</f>
        <v>33627.99811999872</v>
      </c>
      <c r="N51" s="618">
        <f>N52-SUM(N43:N50)</f>
        <v>32142.465020000003</v>
      </c>
      <c r="O51" s="618">
        <f>O52-SUM(O43:O50)</f>
        <v>33134.18619000004</v>
      </c>
      <c r="P51" s="618">
        <f>P52-SUM(P43:P50)</f>
        <v>19818.97714999999</v>
      </c>
      <c r="Q51" s="619">
        <f t="shared" si="3"/>
        <v>-54.69271651071519</v>
      </c>
      <c r="R51" s="560"/>
      <c r="S51" s="561"/>
      <c r="T51" s="561"/>
      <c r="U51" s="561"/>
    </row>
    <row r="52" spans="1:21" ht="12.75">
      <c r="A52" s="1037"/>
      <c r="B52" s="590"/>
      <c r="C52" s="585" t="s">
        <v>479</v>
      </c>
      <c r="D52" s="585"/>
      <c r="E52" s="609">
        <v>1820902.61601</v>
      </c>
      <c r="F52" s="587">
        <v>1619587.0682100004</v>
      </c>
      <c r="G52" s="587">
        <v>949726.2348899998</v>
      </c>
      <c r="H52" s="587">
        <v>442953.2674099999</v>
      </c>
      <c r="I52" s="587">
        <v>784758.13457</v>
      </c>
      <c r="J52" s="586">
        <f t="shared" si="0"/>
        <v>12.430054039792848</v>
      </c>
      <c r="K52" s="579"/>
      <c r="L52" s="620">
        <v>3174194.377869998</v>
      </c>
      <c r="M52" s="620">
        <v>6138254.257129998</v>
      </c>
      <c r="N52" s="620">
        <v>1264714.7952200002</v>
      </c>
      <c r="O52" s="620">
        <v>299795.8618</v>
      </c>
      <c r="P52" s="620">
        <v>125649.06823999998</v>
      </c>
      <c r="Q52" s="621">
        <f t="shared" si="3"/>
        <v>-48.28832034477952</v>
      </c>
      <c r="R52" s="560"/>
      <c r="S52" s="561"/>
      <c r="T52" s="561"/>
      <c r="U52" s="561"/>
    </row>
    <row r="53" spans="1:21" ht="12.75">
      <c r="A53" s="1036" t="s">
        <v>483</v>
      </c>
      <c r="B53" s="458">
        <v>87</v>
      </c>
      <c r="C53" s="582" t="s">
        <v>452</v>
      </c>
      <c r="D53" s="582"/>
      <c r="E53" s="608">
        <v>225392.33576000007</v>
      </c>
      <c r="F53" s="583">
        <v>250996.62555999987</v>
      </c>
      <c r="G53" s="583">
        <v>135956.91037999996</v>
      </c>
      <c r="H53" s="583">
        <v>192888.85132999995</v>
      </c>
      <c r="I53" s="583">
        <v>149381.24869999994</v>
      </c>
      <c r="J53" s="584">
        <f t="shared" si="0"/>
        <v>-10.20104941366201</v>
      </c>
      <c r="K53" s="582"/>
      <c r="L53" s="618">
        <v>25651.148510000003</v>
      </c>
      <c r="M53" s="618">
        <v>28982.168380000003</v>
      </c>
      <c r="N53" s="618">
        <v>17113.409390000004</v>
      </c>
      <c r="O53" s="618">
        <v>24593.843860000015</v>
      </c>
      <c r="P53" s="618">
        <v>18157.39239</v>
      </c>
      <c r="Q53" s="619">
        <f t="shared" si="3"/>
        <v>-11.493342479849334</v>
      </c>
      <c r="R53" s="560"/>
      <c r="S53" s="561"/>
      <c r="T53" s="561"/>
      <c r="U53" s="561"/>
    </row>
    <row r="54" spans="1:21" ht="12.75">
      <c r="A54" s="1036"/>
      <c r="B54" s="293">
        <v>27</v>
      </c>
      <c r="C54" s="559" t="s">
        <v>392</v>
      </c>
      <c r="D54" s="559"/>
      <c r="E54" s="608">
        <v>154861.32343</v>
      </c>
      <c r="F54" s="580">
        <v>298954.32863</v>
      </c>
      <c r="G54" s="580">
        <v>81491.25718</v>
      </c>
      <c r="H54" s="580">
        <v>59315.32989</v>
      </c>
      <c r="I54" s="580">
        <v>67240.60135</v>
      </c>
      <c r="J54" s="24">
        <f t="shared" si="0"/>
        <v>-48.19900279093679</v>
      </c>
      <c r="K54" s="559"/>
      <c r="L54" s="618">
        <v>58499.70513999999</v>
      </c>
      <c r="M54" s="618">
        <v>382558.74847999995</v>
      </c>
      <c r="N54" s="618">
        <v>22761.413469999996</v>
      </c>
      <c r="O54" s="618">
        <v>56167.397679999995</v>
      </c>
      <c r="P54" s="618">
        <v>66476.00203999999</v>
      </c>
      <c r="Q54" s="619">
        <f t="shared" si="3"/>
        <v>-84.70830810367461</v>
      </c>
      <c r="R54" s="560"/>
      <c r="S54" s="561"/>
      <c r="T54" s="561"/>
      <c r="U54" s="561"/>
    </row>
    <row r="55" spans="1:21" ht="12.75">
      <c r="A55" s="1036"/>
      <c r="B55" s="458">
        <v>39</v>
      </c>
      <c r="C55" s="582" t="s">
        <v>405</v>
      </c>
      <c r="D55" s="582"/>
      <c r="E55" s="608">
        <v>142909.7027200001</v>
      </c>
      <c r="F55" s="583">
        <v>129699.84755999992</v>
      </c>
      <c r="G55" s="583">
        <v>111718.28127</v>
      </c>
      <c r="H55" s="583">
        <v>149531.75811000008</v>
      </c>
      <c r="I55" s="583">
        <v>139988.83437999993</v>
      </c>
      <c r="J55" s="584">
        <f t="shared" si="0"/>
        <v>10.184942703104728</v>
      </c>
      <c r="K55" s="582"/>
      <c r="L55" s="618">
        <v>57773.63001000002</v>
      </c>
      <c r="M55" s="618">
        <v>60908.64491999997</v>
      </c>
      <c r="N55" s="618">
        <v>65896.39527000001</v>
      </c>
      <c r="O55" s="618">
        <v>73979.63057000001</v>
      </c>
      <c r="P55" s="618">
        <v>84517.46995999996</v>
      </c>
      <c r="Q55" s="619">
        <f t="shared" si="3"/>
        <v>-5.147077092451502</v>
      </c>
      <c r="R55" s="560"/>
      <c r="S55" s="561"/>
      <c r="T55" s="561"/>
      <c r="U55" s="561"/>
    </row>
    <row r="56" spans="1:21" ht="12.75">
      <c r="A56" s="1036"/>
      <c r="B56" s="293">
        <v>48</v>
      </c>
      <c r="C56" s="559" t="s">
        <v>414</v>
      </c>
      <c r="D56" s="559"/>
      <c r="E56" s="608">
        <v>130952.99578000006</v>
      </c>
      <c r="F56" s="580">
        <v>125260.42530000005</v>
      </c>
      <c r="G56" s="580">
        <v>101255.19297000005</v>
      </c>
      <c r="H56" s="580">
        <v>132230.22847999993</v>
      </c>
      <c r="I56" s="580">
        <v>109712.68127999999</v>
      </c>
      <c r="J56" s="24">
        <f t="shared" si="0"/>
        <v>4.544588178082787</v>
      </c>
      <c r="K56" s="559"/>
      <c r="L56" s="618">
        <v>91878.88455999999</v>
      </c>
      <c r="M56" s="618">
        <v>116989.31668</v>
      </c>
      <c r="N56" s="618">
        <v>72632.64119000001</v>
      </c>
      <c r="O56" s="618">
        <v>92766.45997999996</v>
      </c>
      <c r="P56" s="618">
        <v>84306.2266</v>
      </c>
      <c r="Q56" s="619">
        <f t="shared" si="3"/>
        <v>-21.463867669801328</v>
      </c>
      <c r="R56" s="560"/>
      <c r="S56" s="561"/>
      <c r="T56" s="561"/>
      <c r="U56" s="561"/>
    </row>
    <row r="57" spans="1:21" ht="12.75">
      <c r="A57" s="1036"/>
      <c r="B57" s="458">
        <v>30</v>
      </c>
      <c r="C57" s="582" t="s">
        <v>395</v>
      </c>
      <c r="D57" s="582"/>
      <c r="E57" s="608">
        <v>110628.25639999991</v>
      </c>
      <c r="F57" s="583">
        <v>96207.66575000003</v>
      </c>
      <c r="G57" s="583">
        <v>98573.71118000007</v>
      </c>
      <c r="H57" s="583">
        <v>84733.31186000006</v>
      </c>
      <c r="I57" s="583">
        <v>70194.12935999992</v>
      </c>
      <c r="J57" s="584">
        <f t="shared" si="0"/>
        <v>14.989024562213626</v>
      </c>
      <c r="K57" s="582"/>
      <c r="L57" s="618">
        <v>5948.2581299999765</v>
      </c>
      <c r="M57" s="618">
        <v>5555.6080799999845</v>
      </c>
      <c r="N57" s="618">
        <v>8293.178610000014</v>
      </c>
      <c r="O57" s="618">
        <v>9114.952790000008</v>
      </c>
      <c r="P57" s="618">
        <v>7310.093639999999</v>
      </c>
      <c r="Q57" s="619">
        <f>((L57/M57)-1)*100</f>
        <v>7.067634079760232</v>
      </c>
      <c r="R57" s="560"/>
      <c r="S57" s="561"/>
      <c r="T57" s="561"/>
      <c r="U57" s="561"/>
    </row>
    <row r="58" spans="1:21" ht="12.75">
      <c r="A58" s="1036"/>
      <c r="B58" s="293">
        <v>33</v>
      </c>
      <c r="C58" s="559" t="s">
        <v>398</v>
      </c>
      <c r="D58" s="559"/>
      <c r="E58" s="608">
        <v>91356.16129999996</v>
      </c>
      <c r="F58" s="580">
        <v>86419.80846000007</v>
      </c>
      <c r="G58" s="580">
        <v>71288.52795</v>
      </c>
      <c r="H58" s="580">
        <v>85159.56237000004</v>
      </c>
      <c r="I58" s="580">
        <v>63969.08466999999</v>
      </c>
      <c r="J58" s="24">
        <f t="shared" si="0"/>
        <v>5.712061769130994</v>
      </c>
      <c r="K58" s="559"/>
      <c r="L58" s="618">
        <v>17419.37614999999</v>
      </c>
      <c r="M58" s="618">
        <v>17444.60856</v>
      </c>
      <c r="N58" s="618">
        <v>15672.166870000001</v>
      </c>
      <c r="O58" s="618">
        <v>17922.55196</v>
      </c>
      <c r="P58" s="618">
        <v>16660.161510000005</v>
      </c>
      <c r="Q58" s="619">
        <f t="shared" si="3"/>
        <v>-0.1446430277482369</v>
      </c>
      <c r="R58" s="560"/>
      <c r="S58" s="561"/>
      <c r="T58" s="561"/>
      <c r="U58" s="561"/>
    </row>
    <row r="59" spans="1:21" ht="12.75">
      <c r="A59" s="1036"/>
      <c r="B59" s="458">
        <v>84</v>
      </c>
      <c r="C59" s="582" t="s">
        <v>449</v>
      </c>
      <c r="D59" s="582"/>
      <c r="E59" s="608">
        <v>73038.37591999995</v>
      </c>
      <c r="F59" s="583">
        <v>74452.09706000003</v>
      </c>
      <c r="G59" s="583">
        <v>55693.09793999996</v>
      </c>
      <c r="H59" s="583">
        <v>57021.77466999999</v>
      </c>
      <c r="I59" s="583">
        <v>50452.08924</v>
      </c>
      <c r="J59" s="584">
        <f t="shared" si="0"/>
        <v>-1.8988332039335032</v>
      </c>
      <c r="K59" s="582"/>
      <c r="L59" s="618">
        <v>10247.494129999992</v>
      </c>
      <c r="M59" s="618">
        <v>10562.957579999998</v>
      </c>
      <c r="N59" s="618">
        <v>8799.252919999997</v>
      </c>
      <c r="O59" s="618">
        <v>9672.653090000009</v>
      </c>
      <c r="P59" s="618">
        <v>9339.870620000002</v>
      </c>
      <c r="Q59" s="619">
        <f t="shared" si="3"/>
        <v>-2.9865068340074408</v>
      </c>
      <c r="R59" s="560"/>
      <c r="S59" s="561"/>
      <c r="T59" s="561"/>
      <c r="U59" s="561"/>
    </row>
    <row r="60" spans="1:21" ht="12.75">
      <c r="A60" s="1036"/>
      <c r="B60" s="293">
        <v>85</v>
      </c>
      <c r="C60" s="559" t="s">
        <v>450</v>
      </c>
      <c r="D60" s="559"/>
      <c r="E60" s="608">
        <v>58938.26116000004</v>
      </c>
      <c r="F60" s="580">
        <v>53257.96907</v>
      </c>
      <c r="G60" s="580">
        <v>56617.49736999999</v>
      </c>
      <c r="H60" s="580">
        <v>55765.30792000002</v>
      </c>
      <c r="I60" s="580">
        <v>45220.79571</v>
      </c>
      <c r="J60" s="24">
        <f>((E60/F60)-1)*100</f>
        <v>10.665619041037978</v>
      </c>
      <c r="K60" s="559"/>
      <c r="L60" s="618">
        <v>7341.17998</v>
      </c>
      <c r="M60" s="618">
        <v>7386.485510000003</v>
      </c>
      <c r="N60" s="618">
        <v>8419.969019999993</v>
      </c>
      <c r="O60" s="618">
        <v>7959.5694600000015</v>
      </c>
      <c r="P60" s="618">
        <v>7639.99739</v>
      </c>
      <c r="Q60" s="619">
        <f t="shared" si="3"/>
        <v>-0.6133570551064893</v>
      </c>
      <c r="R60" s="560"/>
      <c r="S60" s="561"/>
      <c r="T60" s="561"/>
      <c r="U60" s="561"/>
    </row>
    <row r="61" spans="1:21" ht="12.75">
      <c r="A61" s="1036"/>
      <c r="B61" s="458"/>
      <c r="C61" s="582" t="s">
        <v>888</v>
      </c>
      <c r="D61" s="582"/>
      <c r="E61" s="608">
        <v>749945.1425800001</v>
      </c>
      <c r="F61" s="583">
        <v>709286.4666300004</v>
      </c>
      <c r="G61" s="583">
        <v>544739.1255399998</v>
      </c>
      <c r="H61" s="583">
        <v>682916.0265900005</v>
      </c>
      <c r="I61" s="583">
        <v>579876.62849</v>
      </c>
      <c r="J61" s="584">
        <f t="shared" si="0"/>
        <v>5.732334939813444</v>
      </c>
      <c r="K61" s="582"/>
      <c r="L61" s="618">
        <f>L62-SUM(L53:L60)</f>
        <v>432868.55377</v>
      </c>
      <c r="M61" s="618">
        <f>M62-SUM(M53:M60)</f>
        <v>408203.3689199998</v>
      </c>
      <c r="N61" s="618">
        <f>N62-SUM(N53:N60)</f>
        <v>358087.09956</v>
      </c>
      <c r="O61" s="618">
        <f>O62-SUM(O53:O60)</f>
        <v>462359.63349999965</v>
      </c>
      <c r="P61" s="618">
        <f>P62-SUM(P53:P60)</f>
        <v>418685.90420999995</v>
      </c>
      <c r="Q61" s="619">
        <f t="shared" si="3"/>
        <v>6.04237660146163</v>
      </c>
      <c r="R61" s="560"/>
      <c r="S61" s="561"/>
      <c r="T61" s="561"/>
      <c r="U61" s="561"/>
    </row>
    <row r="62" spans="1:21" ht="12.75">
      <c r="A62" s="1037"/>
      <c r="B62" s="590"/>
      <c r="C62" s="585" t="s">
        <v>479</v>
      </c>
      <c r="D62" s="585"/>
      <c r="E62" s="609">
        <v>1738022.55505</v>
      </c>
      <c r="F62" s="587">
        <v>1824535.2340200003</v>
      </c>
      <c r="G62" s="587">
        <v>1257333.60178</v>
      </c>
      <c r="H62" s="587">
        <v>1499562.1512200006</v>
      </c>
      <c r="I62" s="587">
        <v>1276036.0931799999</v>
      </c>
      <c r="J62" s="586">
        <f t="shared" si="0"/>
        <v>-4.741628298368717</v>
      </c>
      <c r="K62" s="579"/>
      <c r="L62" s="620">
        <v>707628.23038</v>
      </c>
      <c r="M62" s="620">
        <v>1038591.9071099998</v>
      </c>
      <c r="N62" s="620">
        <v>577675.5263</v>
      </c>
      <c r="O62" s="620">
        <v>754536.6928899997</v>
      </c>
      <c r="P62" s="620">
        <v>713093.1183599998</v>
      </c>
      <c r="Q62" s="621">
        <f t="shared" si="3"/>
        <v>-31.86657574204905</v>
      </c>
      <c r="R62" s="560"/>
      <c r="S62" s="561"/>
      <c r="T62" s="561"/>
      <c r="U62" s="561"/>
    </row>
    <row r="63" spans="1:21" ht="12.75">
      <c r="A63" s="1036" t="s">
        <v>890</v>
      </c>
      <c r="B63" s="458">
        <v>27</v>
      </c>
      <c r="C63" s="582" t="s">
        <v>392</v>
      </c>
      <c r="D63" s="582"/>
      <c r="E63" s="608">
        <v>1311663.1147199997</v>
      </c>
      <c r="F63" s="583">
        <v>629654.7512899999</v>
      </c>
      <c r="G63" s="583">
        <v>25569.865670000017</v>
      </c>
      <c r="H63" s="583">
        <v>36910.13331000002</v>
      </c>
      <c r="I63" s="583">
        <v>11177.654620000003</v>
      </c>
      <c r="J63" s="584">
        <f t="shared" si="0"/>
        <v>108.31465371026594</v>
      </c>
      <c r="K63" s="582"/>
      <c r="L63" s="618">
        <v>2247648.07856</v>
      </c>
      <c r="M63" s="618">
        <v>1701312.49839</v>
      </c>
      <c r="N63" s="618">
        <v>290310.92866000003</v>
      </c>
      <c r="O63" s="618">
        <v>348746.16883</v>
      </c>
      <c r="P63" s="618">
        <v>201215.46834</v>
      </c>
      <c r="Q63" s="619">
        <f t="shared" si="3"/>
        <v>32.112594287469975</v>
      </c>
      <c r="R63" s="560"/>
      <c r="S63" s="561"/>
      <c r="T63" s="561"/>
      <c r="U63" s="561"/>
    </row>
    <row r="64" spans="1:21" ht="12.75">
      <c r="A64" s="1036"/>
      <c r="B64" s="293">
        <v>87</v>
      </c>
      <c r="C64" s="559" t="s">
        <v>452</v>
      </c>
      <c r="D64" s="559"/>
      <c r="E64" s="608">
        <v>72634.41474999997</v>
      </c>
      <c r="F64" s="580">
        <v>1164.60937</v>
      </c>
      <c r="G64" s="580">
        <v>1618.3964200000003</v>
      </c>
      <c r="H64" s="580">
        <v>2006.3906200000001</v>
      </c>
      <c r="I64" s="580">
        <v>637.5969500000001</v>
      </c>
      <c r="J64" s="24">
        <f t="shared" si="0"/>
        <v>6136.804942587743</v>
      </c>
      <c r="K64" s="559"/>
      <c r="L64" s="618">
        <v>9980.329630000002</v>
      </c>
      <c r="M64" s="618">
        <v>202.39605000000003</v>
      </c>
      <c r="N64" s="618">
        <v>284.51245</v>
      </c>
      <c r="O64" s="618">
        <v>278.25076</v>
      </c>
      <c r="P64" s="618">
        <v>106.62819999999998</v>
      </c>
      <c r="Q64" s="619">
        <f t="shared" si="3"/>
        <v>4831.089134397633</v>
      </c>
      <c r="R64" s="560"/>
      <c r="S64" s="561"/>
      <c r="T64" s="561"/>
      <c r="U64" s="561"/>
    </row>
    <row r="65" spans="1:21" ht="12.75">
      <c r="A65" s="1036"/>
      <c r="B65" s="458">
        <v>94</v>
      </c>
      <c r="C65" s="582" t="s">
        <v>459</v>
      </c>
      <c r="D65" s="582"/>
      <c r="E65" s="608">
        <v>36253.864850000005</v>
      </c>
      <c r="F65" s="583">
        <v>13146.149549999996</v>
      </c>
      <c r="G65" s="583">
        <v>14867.813699999997</v>
      </c>
      <c r="H65" s="583">
        <v>13525.6202</v>
      </c>
      <c r="I65" s="583">
        <v>15476.536419999995</v>
      </c>
      <c r="J65" s="584">
        <f t="shared" si="0"/>
        <v>175.7755395381153</v>
      </c>
      <c r="K65" s="582"/>
      <c r="L65" s="618">
        <v>7160.970479999998</v>
      </c>
      <c r="M65" s="618">
        <v>2698.939840000001</v>
      </c>
      <c r="N65" s="618">
        <v>2624.4161999999997</v>
      </c>
      <c r="O65" s="618">
        <v>3188.50195</v>
      </c>
      <c r="P65" s="618">
        <v>6048.43091</v>
      </c>
      <c r="Q65" s="619">
        <f t="shared" si="3"/>
        <v>165.32530936295325</v>
      </c>
      <c r="R65" s="560"/>
      <c r="S65" s="561"/>
      <c r="T65" s="561"/>
      <c r="U65" s="561"/>
    </row>
    <row r="66" spans="1:21" ht="12.75">
      <c r="A66" s="1036"/>
      <c r="B66" s="293">
        <v>30</v>
      </c>
      <c r="C66" s="559" t="s">
        <v>395</v>
      </c>
      <c r="D66" s="559"/>
      <c r="E66" s="608">
        <v>34013.019009999975</v>
      </c>
      <c r="F66" s="580">
        <v>38930.86131</v>
      </c>
      <c r="G66" s="580">
        <v>30352.131329999982</v>
      </c>
      <c r="H66" s="580">
        <v>26123.742640000008</v>
      </c>
      <c r="I66" s="580">
        <v>24735.08504000001</v>
      </c>
      <c r="J66" s="24">
        <f t="shared" si="0"/>
        <v>-12.632246332389263</v>
      </c>
      <c r="K66" s="559"/>
      <c r="L66" s="618">
        <v>1825.6303399999977</v>
      </c>
      <c r="M66" s="618">
        <v>2690.36464</v>
      </c>
      <c r="N66" s="618">
        <v>2432.9653499999995</v>
      </c>
      <c r="O66" s="618">
        <v>2528.427400000004</v>
      </c>
      <c r="P66" s="618">
        <v>2302.1831700000002</v>
      </c>
      <c r="Q66" s="619">
        <f t="shared" si="3"/>
        <v>-32.14189954563194</v>
      </c>
      <c r="R66" s="560"/>
      <c r="S66" s="561"/>
      <c r="T66" s="561"/>
      <c r="U66" s="561"/>
    </row>
    <row r="67" spans="1:21" ht="12.75">
      <c r="A67" s="1036"/>
      <c r="B67" s="458">
        <v>39</v>
      </c>
      <c r="C67" s="582" t="s">
        <v>405</v>
      </c>
      <c r="D67" s="582"/>
      <c r="E67" s="608">
        <v>29379.550009999995</v>
      </c>
      <c r="F67" s="583">
        <v>31703.397579999997</v>
      </c>
      <c r="G67" s="583">
        <v>25816.85858000001</v>
      </c>
      <c r="H67" s="583">
        <v>32057.956729999998</v>
      </c>
      <c r="I67" s="583">
        <v>16704.361609999996</v>
      </c>
      <c r="J67" s="584">
        <f t="shared" si="0"/>
        <v>-7.329963812667173</v>
      </c>
      <c r="K67" s="582"/>
      <c r="L67" s="618">
        <v>11185.550459999999</v>
      </c>
      <c r="M67" s="618">
        <v>12833.934819999999</v>
      </c>
      <c r="N67" s="618">
        <v>10108.494119999998</v>
      </c>
      <c r="O67" s="618">
        <v>12107.57773999999</v>
      </c>
      <c r="P67" s="618">
        <v>6542.476119999996</v>
      </c>
      <c r="Q67" s="619">
        <f t="shared" si="3"/>
        <v>-12.843951470216364</v>
      </c>
      <c r="R67" s="560"/>
      <c r="S67" s="561"/>
      <c r="T67" s="561"/>
      <c r="U67" s="561"/>
    </row>
    <row r="68" spans="1:21" ht="12.75">
      <c r="A68" s="1036"/>
      <c r="B68" s="293">
        <v>33</v>
      </c>
      <c r="C68" s="559" t="s">
        <v>398</v>
      </c>
      <c r="D68" s="559"/>
      <c r="E68" s="608">
        <v>13637.2503</v>
      </c>
      <c r="F68" s="580">
        <v>13712.339850000002</v>
      </c>
      <c r="G68" s="580">
        <v>11095.749529999997</v>
      </c>
      <c r="H68" s="580">
        <v>8837.170739999998</v>
      </c>
      <c r="I68" s="580">
        <v>6654.409640000003</v>
      </c>
      <c r="J68" s="24">
        <f t="shared" si="0"/>
        <v>-0.5476056662933604</v>
      </c>
      <c r="K68" s="559"/>
      <c r="L68" s="618">
        <v>2208.564419999999</v>
      </c>
      <c r="M68" s="618">
        <v>2597.48001</v>
      </c>
      <c r="N68" s="618">
        <v>2132.0688</v>
      </c>
      <c r="O68" s="618">
        <v>1462.1475400000004</v>
      </c>
      <c r="P68" s="618">
        <v>1133.5887099999998</v>
      </c>
      <c r="Q68" s="619">
        <f t="shared" si="3"/>
        <v>-14.972803967796523</v>
      </c>
      <c r="R68" s="560"/>
      <c r="S68" s="561"/>
      <c r="T68" s="561"/>
      <c r="U68" s="561"/>
    </row>
    <row r="69" spans="1:21" ht="12.75">
      <c r="A69" s="1036"/>
      <c r="B69" s="458">
        <v>76</v>
      </c>
      <c r="C69" s="582" t="s">
        <v>442</v>
      </c>
      <c r="D69" s="582"/>
      <c r="E69" s="608">
        <v>12136.33804</v>
      </c>
      <c r="F69" s="583">
        <v>14925.850660000011</v>
      </c>
      <c r="G69" s="583">
        <v>8635.799580000003</v>
      </c>
      <c r="H69" s="583">
        <v>6571.533289999999</v>
      </c>
      <c r="I69" s="583">
        <v>4618.166</v>
      </c>
      <c r="J69" s="584">
        <f t="shared" si="0"/>
        <v>-18.689136609651758</v>
      </c>
      <c r="K69" s="582"/>
      <c r="L69" s="618">
        <v>2078.1562100000006</v>
      </c>
      <c r="M69" s="618">
        <v>3672.4927299999995</v>
      </c>
      <c r="N69" s="618">
        <v>1746.2746299999997</v>
      </c>
      <c r="O69" s="618">
        <v>1942.1060400000001</v>
      </c>
      <c r="P69" s="618">
        <v>1001.5061599999999</v>
      </c>
      <c r="Q69" s="619">
        <f t="shared" si="3"/>
        <v>-43.412925149616264</v>
      </c>
      <c r="R69" s="560"/>
      <c r="S69" s="561"/>
      <c r="T69" s="561"/>
      <c r="U69" s="561"/>
    </row>
    <row r="70" spans="1:21" ht="12.75">
      <c r="A70" s="1036"/>
      <c r="B70" s="293">
        <v>38</v>
      </c>
      <c r="C70" s="559" t="s">
        <v>404</v>
      </c>
      <c r="D70" s="559"/>
      <c r="E70" s="608">
        <v>10867.999310000001</v>
      </c>
      <c r="F70" s="580">
        <v>9687.227679999998</v>
      </c>
      <c r="G70" s="580">
        <v>9512.77666</v>
      </c>
      <c r="H70" s="580">
        <v>14171.256559999994</v>
      </c>
      <c r="I70" s="580">
        <v>13639.177670000003</v>
      </c>
      <c r="J70" s="24">
        <f t="shared" si="0"/>
        <v>12.188953011167403</v>
      </c>
      <c r="K70" s="559"/>
      <c r="L70" s="618">
        <v>5795.567760000001</v>
      </c>
      <c r="M70" s="618">
        <v>5593.458350000001</v>
      </c>
      <c r="N70" s="618">
        <v>5939.55181</v>
      </c>
      <c r="O70" s="618">
        <v>6309.280839999999</v>
      </c>
      <c r="P70" s="618">
        <v>4650.097430000001</v>
      </c>
      <c r="Q70" s="619">
        <f t="shared" si="3"/>
        <v>3.6133175104450466</v>
      </c>
      <c r="R70" s="560"/>
      <c r="S70" s="561"/>
      <c r="T70" s="561"/>
      <c r="U70" s="561"/>
    </row>
    <row r="71" spans="1:21" ht="12.75">
      <c r="A71" s="1036"/>
      <c r="B71" s="458"/>
      <c r="C71" s="582" t="s">
        <v>888</v>
      </c>
      <c r="D71" s="582"/>
      <c r="E71" s="608">
        <f>E72-SUM(E63:E70)</f>
        <v>178832.38085999922</v>
      </c>
      <c r="F71" s="583">
        <f>F72-SUM(F63:F70)</f>
        <v>183420.27503999963</v>
      </c>
      <c r="G71" s="583">
        <f>G72-SUM(G63:G70)</f>
        <v>182119.91809000005</v>
      </c>
      <c r="H71" s="583">
        <f>H72-SUM(H63:H70)</f>
        <v>178775.70527999988</v>
      </c>
      <c r="I71" s="583">
        <f>I72-SUM(I63:I70)</f>
        <v>152678.9838199999</v>
      </c>
      <c r="J71" s="584">
        <f t="shared" si="0"/>
        <v>-2.501301548588286</v>
      </c>
      <c r="K71" s="582"/>
      <c r="L71" s="618">
        <f>L72-SUM(L63:L70)</f>
        <v>125493.1487500011</v>
      </c>
      <c r="M71" s="618">
        <f>M72-SUM(M63:M70)</f>
        <v>139399.40100999968</v>
      </c>
      <c r="N71" s="618">
        <f>N72-SUM(N63:N70)</f>
        <v>207921.67844999995</v>
      </c>
      <c r="O71" s="618">
        <f>O72-SUM(O63:O70)</f>
        <v>128786.96104000014</v>
      </c>
      <c r="P71" s="618">
        <f>P72-SUM(P63:P70)</f>
        <v>166122.84014999974</v>
      </c>
      <c r="Q71" s="619">
        <f t="shared" si="3"/>
        <v>-9.975833582671589</v>
      </c>
      <c r="R71" s="560"/>
      <c r="S71" s="561"/>
      <c r="T71" s="561"/>
      <c r="U71" s="561"/>
    </row>
    <row r="72" spans="1:21" ht="12.75">
      <c r="A72" s="1037"/>
      <c r="B72" s="590"/>
      <c r="C72" s="585" t="s">
        <v>479</v>
      </c>
      <c r="D72" s="585"/>
      <c r="E72" s="609">
        <v>1699417.931849999</v>
      </c>
      <c r="F72" s="587">
        <v>936345.4623299994</v>
      </c>
      <c r="G72" s="587">
        <v>309589.3095600001</v>
      </c>
      <c r="H72" s="587">
        <v>318979.50936999987</v>
      </c>
      <c r="I72" s="587">
        <v>246321.97176999992</v>
      </c>
      <c r="J72" s="586">
        <f t="shared" si="0"/>
        <v>81.49475810147806</v>
      </c>
      <c r="K72" s="579"/>
      <c r="L72" s="620">
        <v>2413375.9966100017</v>
      </c>
      <c r="M72" s="620">
        <v>1871000.96584</v>
      </c>
      <c r="N72" s="620">
        <v>523500.8904699999</v>
      </c>
      <c r="O72" s="620">
        <v>505349.4221400001</v>
      </c>
      <c r="P72" s="620">
        <v>389123.21918999974</v>
      </c>
      <c r="Q72" s="621">
        <f t="shared" si="3"/>
        <v>28.98849549906557</v>
      </c>
      <c r="R72" s="560"/>
      <c r="S72" s="561"/>
      <c r="T72" s="561"/>
      <c r="U72" s="561"/>
    </row>
    <row r="73" spans="1:21" ht="12.75">
      <c r="A73" s="1036" t="s">
        <v>891</v>
      </c>
      <c r="B73" s="458">
        <v>27</v>
      </c>
      <c r="C73" s="582" t="s">
        <v>392</v>
      </c>
      <c r="D73" s="582"/>
      <c r="E73" s="608">
        <v>1603055.8996399997</v>
      </c>
      <c r="F73" s="583">
        <v>82714.02652</v>
      </c>
      <c r="G73" s="583">
        <v>889.1976699999998</v>
      </c>
      <c r="H73" s="583">
        <v>6198.276640000001</v>
      </c>
      <c r="I73" s="583">
        <v>0</v>
      </c>
      <c r="J73" s="584">
        <f t="shared" si="0"/>
        <v>1838.0702005268545</v>
      </c>
      <c r="K73" s="582"/>
      <c r="L73" s="618">
        <v>2503808.9507700005</v>
      </c>
      <c r="M73" s="618">
        <v>203046.69746999998</v>
      </c>
      <c r="N73" s="618">
        <v>755.6841699999999</v>
      </c>
      <c r="O73" s="618">
        <v>7050.385870000001</v>
      </c>
      <c r="P73" s="618">
        <v>0</v>
      </c>
      <c r="Q73" s="619">
        <f t="shared" si="3"/>
        <v>1133.1197611031998</v>
      </c>
      <c r="R73" s="560"/>
      <c r="S73" s="561"/>
      <c r="T73" s="561"/>
      <c r="U73" s="561"/>
    </row>
    <row r="74" spans="1:21" ht="12.75">
      <c r="A74" s="1036"/>
      <c r="B74" s="293">
        <v>72</v>
      </c>
      <c r="C74" s="559" t="s">
        <v>438</v>
      </c>
      <c r="D74" s="559"/>
      <c r="E74" s="608">
        <v>3902.50242</v>
      </c>
      <c r="F74" s="580">
        <v>125.07029000000001</v>
      </c>
      <c r="G74" s="580">
        <v>58.09486</v>
      </c>
      <c r="H74" s="580">
        <v>46.71972</v>
      </c>
      <c r="I74" s="580">
        <v>145.17808</v>
      </c>
      <c r="J74" s="24">
        <f t="shared" si="0"/>
        <v>3020.2473585053644</v>
      </c>
      <c r="K74" s="559"/>
      <c r="L74" s="618">
        <v>102.26603</v>
      </c>
      <c r="M74" s="618">
        <v>126.718</v>
      </c>
      <c r="N74" s="618">
        <v>63.598240000000004</v>
      </c>
      <c r="O74" s="618">
        <v>27.10265</v>
      </c>
      <c r="P74" s="618">
        <v>113.99461</v>
      </c>
      <c r="Q74" s="619">
        <f t="shared" si="3"/>
        <v>-19.2963667355861</v>
      </c>
      <c r="R74" s="560"/>
      <c r="S74" s="561"/>
      <c r="T74" s="561"/>
      <c r="U74" s="561"/>
    </row>
    <row r="75" spans="1:21" ht="12.75">
      <c r="A75" s="1036"/>
      <c r="B75" s="458">
        <v>25</v>
      </c>
      <c r="C75" s="582" t="s">
        <v>390</v>
      </c>
      <c r="D75" s="582"/>
      <c r="E75" s="608">
        <v>1421.61842</v>
      </c>
      <c r="F75" s="583">
        <v>1078.13213</v>
      </c>
      <c r="G75" s="583">
        <v>2278.6096000000002</v>
      </c>
      <c r="H75" s="583">
        <v>3214.50459</v>
      </c>
      <c r="I75" s="583">
        <v>4074.2633900000005</v>
      </c>
      <c r="J75" s="584">
        <f t="shared" si="0"/>
        <v>31.85938721629602</v>
      </c>
      <c r="K75" s="582"/>
      <c r="L75" s="618">
        <v>32684.82</v>
      </c>
      <c r="M75" s="618">
        <v>27054.82</v>
      </c>
      <c r="N75" s="618">
        <v>27341.71856</v>
      </c>
      <c r="O75" s="618">
        <v>37874.29615</v>
      </c>
      <c r="P75" s="618">
        <v>85272.9295</v>
      </c>
      <c r="Q75" s="619">
        <f t="shared" si="3"/>
        <v>20.809600655262162</v>
      </c>
      <c r="R75" s="560"/>
      <c r="S75" s="561"/>
      <c r="T75" s="561"/>
      <c r="U75" s="561"/>
    </row>
    <row r="76" spans="1:21" ht="12.75">
      <c r="A76" s="1036"/>
      <c r="B76" s="293">
        <v>39</v>
      </c>
      <c r="C76" s="559" t="s">
        <v>405</v>
      </c>
      <c r="D76" s="559"/>
      <c r="E76" s="608">
        <v>1200.42082</v>
      </c>
      <c r="F76" s="580">
        <v>1210.7407099999998</v>
      </c>
      <c r="G76" s="580">
        <v>1276.5953900000004</v>
      </c>
      <c r="H76" s="580">
        <v>1050.79724</v>
      </c>
      <c r="I76" s="580">
        <v>1218.6067499999997</v>
      </c>
      <c r="J76" s="24">
        <f t="shared" si="0"/>
        <v>-0.8523616918770127</v>
      </c>
      <c r="K76" s="559"/>
      <c r="L76" s="618">
        <v>343.16584</v>
      </c>
      <c r="M76" s="618">
        <v>415.61496999999997</v>
      </c>
      <c r="N76" s="618">
        <v>391.69631</v>
      </c>
      <c r="O76" s="618">
        <v>334.51682</v>
      </c>
      <c r="P76" s="618">
        <v>403.01800999999995</v>
      </c>
      <c r="Q76" s="619">
        <f t="shared" si="3"/>
        <v>-17.431790293790417</v>
      </c>
      <c r="R76" s="560"/>
      <c r="S76" s="561"/>
      <c r="T76" s="561"/>
      <c r="U76" s="561"/>
    </row>
    <row r="77" spans="1:21" ht="12.75">
      <c r="A77" s="1036"/>
      <c r="B77" s="458">
        <v>48</v>
      </c>
      <c r="C77" s="582" t="s">
        <v>414</v>
      </c>
      <c r="D77" s="582"/>
      <c r="E77" s="608">
        <v>769.70383</v>
      </c>
      <c r="F77" s="583">
        <v>707.4723799999998</v>
      </c>
      <c r="G77" s="583">
        <v>830.6207200000002</v>
      </c>
      <c r="H77" s="583">
        <v>575.5478700000001</v>
      </c>
      <c r="I77" s="583">
        <v>303.41105999999996</v>
      </c>
      <c r="J77" s="584">
        <f t="shared" si="0"/>
        <v>8.796308062231372</v>
      </c>
      <c r="K77" s="582"/>
      <c r="L77" s="618">
        <v>284.36695000000003</v>
      </c>
      <c r="M77" s="618">
        <v>261.671</v>
      </c>
      <c r="N77" s="618">
        <v>297.42963999999995</v>
      </c>
      <c r="O77" s="618">
        <v>310.70342</v>
      </c>
      <c r="P77" s="618">
        <v>84.67403000000002</v>
      </c>
      <c r="Q77" s="619">
        <f t="shared" si="3"/>
        <v>8.673467827921332</v>
      </c>
      <c r="R77" s="560"/>
      <c r="S77" s="561"/>
      <c r="T77" s="561"/>
      <c r="U77" s="561"/>
    </row>
    <row r="78" spans="1:21" ht="12.75">
      <c r="A78" s="1036"/>
      <c r="B78" s="293">
        <v>94</v>
      </c>
      <c r="C78" s="559" t="s">
        <v>459</v>
      </c>
      <c r="D78" s="559"/>
      <c r="E78" s="608">
        <v>732.31783</v>
      </c>
      <c r="F78" s="580">
        <v>488.08816</v>
      </c>
      <c r="G78" s="580">
        <v>958.0187900000001</v>
      </c>
      <c r="H78" s="580">
        <v>1004.4430600000001</v>
      </c>
      <c r="I78" s="580">
        <v>753.63656</v>
      </c>
      <c r="J78" s="24">
        <f t="shared" si="0"/>
        <v>50.03802386847489</v>
      </c>
      <c r="K78" s="559"/>
      <c r="L78" s="618">
        <v>88.36075</v>
      </c>
      <c r="M78" s="618">
        <v>97.4788</v>
      </c>
      <c r="N78" s="618">
        <v>134.77602</v>
      </c>
      <c r="O78" s="618">
        <v>95.91536</v>
      </c>
      <c r="P78" s="618">
        <v>143.69952</v>
      </c>
      <c r="Q78" s="619">
        <f t="shared" si="3"/>
        <v>-9.353880023143502</v>
      </c>
      <c r="R78" s="560"/>
      <c r="S78" s="561"/>
      <c r="T78" s="561"/>
      <c r="U78" s="561"/>
    </row>
    <row r="79" spans="1:21" ht="12.75">
      <c r="A79" s="1036"/>
      <c r="B79" s="458">
        <v>69</v>
      </c>
      <c r="C79" s="582" t="s">
        <v>435</v>
      </c>
      <c r="D79" s="582"/>
      <c r="E79" s="608">
        <v>729.1672899999998</v>
      </c>
      <c r="F79" s="583">
        <v>646.86048</v>
      </c>
      <c r="G79" s="583">
        <v>569.3085900000002</v>
      </c>
      <c r="H79" s="583">
        <v>330.58719999999994</v>
      </c>
      <c r="I79" s="583">
        <v>265.84547</v>
      </c>
      <c r="J79" s="584">
        <f t="shared" si="0"/>
        <v>12.724043676311725</v>
      </c>
      <c r="K79" s="582"/>
      <c r="L79" s="618">
        <v>1780.87648</v>
      </c>
      <c r="M79" s="618">
        <v>1566.39997</v>
      </c>
      <c r="N79" s="618">
        <v>1473.1994500000003</v>
      </c>
      <c r="O79" s="618">
        <v>772.0698100000002</v>
      </c>
      <c r="P79" s="618">
        <v>560.63748</v>
      </c>
      <c r="Q79" s="619">
        <f t="shared" si="3"/>
        <v>13.69232087000103</v>
      </c>
      <c r="R79" s="560"/>
      <c r="S79" s="561"/>
      <c r="T79" s="561"/>
      <c r="U79" s="561"/>
    </row>
    <row r="80" spans="1:21" ht="12.75">
      <c r="A80" s="1036"/>
      <c r="B80" s="293">
        <v>19</v>
      </c>
      <c r="C80" s="559" t="s">
        <v>384</v>
      </c>
      <c r="D80" s="559"/>
      <c r="E80" s="608">
        <v>547.2018399999998</v>
      </c>
      <c r="F80" s="580">
        <v>574.9722399999999</v>
      </c>
      <c r="G80" s="580">
        <v>670.49783</v>
      </c>
      <c r="H80" s="580">
        <v>508.97964</v>
      </c>
      <c r="I80" s="580">
        <v>143.01522000000003</v>
      </c>
      <c r="J80" s="24">
        <f t="shared" si="0"/>
        <v>-4.829867960234068</v>
      </c>
      <c r="K80" s="559"/>
      <c r="L80" s="618">
        <v>193.49117999999999</v>
      </c>
      <c r="M80" s="618">
        <v>222.55410000000006</v>
      </c>
      <c r="N80" s="618">
        <v>258.41149999999993</v>
      </c>
      <c r="O80" s="618">
        <v>199.02551</v>
      </c>
      <c r="P80" s="618">
        <v>68.84819999999999</v>
      </c>
      <c r="Q80" s="619">
        <f t="shared" si="3"/>
        <v>-13.058811318236806</v>
      </c>
      <c r="R80" s="560"/>
      <c r="S80" s="561"/>
      <c r="T80" s="561"/>
      <c r="U80" s="561"/>
    </row>
    <row r="81" spans="1:21" ht="12.75">
      <c r="A81" s="1036"/>
      <c r="B81" s="458"/>
      <c r="C81" s="582" t="s">
        <v>888</v>
      </c>
      <c r="D81" s="582"/>
      <c r="E81" s="608">
        <f>E82-SUM(E73:E80)</f>
        <v>7503.4037699997425</v>
      </c>
      <c r="F81" s="583">
        <f>F82-SUM(F73:F80)</f>
        <v>9689.088569999978</v>
      </c>
      <c r="G81" s="583">
        <f>G82-SUM(G73:G80)</f>
        <v>11078.442029999998</v>
      </c>
      <c r="H81" s="583">
        <f>H82-SUM(H73:H80)</f>
        <v>10735.959059999997</v>
      </c>
      <c r="I81" s="583">
        <f>I82-SUM(I73:I80)</f>
        <v>7801.388470000002</v>
      </c>
      <c r="J81" s="584">
        <f t="shared" si="0"/>
        <v>-22.5582084858601</v>
      </c>
      <c r="K81" s="582"/>
      <c r="L81" s="618">
        <f>L82-SUM(L73:L80)</f>
        <v>4262.7285700012</v>
      </c>
      <c r="M81" s="618">
        <f>M82-SUM(M73:M80)</f>
        <v>5017.333920000005</v>
      </c>
      <c r="N81" s="618">
        <f>N82-SUM(N73:N80)</f>
        <v>5353.20015000003</v>
      </c>
      <c r="O81" s="618">
        <f>O82-SUM(O73:O80)</f>
        <v>4616.610520000002</v>
      </c>
      <c r="P81" s="618">
        <f>P82-SUM(P73:P80)</f>
        <v>4006.2047699999966</v>
      </c>
      <c r="Q81" s="619">
        <f t="shared" si="3"/>
        <v>-15.039966684115058</v>
      </c>
      <c r="R81" s="560"/>
      <c r="S81" s="561"/>
      <c r="T81" s="561"/>
      <c r="U81" s="561"/>
    </row>
    <row r="82" spans="1:21" ht="12.75">
      <c r="A82" s="1037"/>
      <c r="B82" s="590"/>
      <c r="C82" s="585" t="s">
        <v>479</v>
      </c>
      <c r="D82" s="585"/>
      <c r="E82" s="609">
        <v>1619862.2358599997</v>
      </c>
      <c r="F82" s="587">
        <v>97234.45147999999</v>
      </c>
      <c r="G82" s="587">
        <v>18609.38548</v>
      </c>
      <c r="H82" s="587">
        <v>23665.81502</v>
      </c>
      <c r="I82" s="587">
        <v>14705.345000000003</v>
      </c>
      <c r="J82" s="586">
        <f t="shared" si="0"/>
        <v>1565.9344617099905</v>
      </c>
      <c r="K82" s="579"/>
      <c r="L82" s="620">
        <v>2543549.0265700016</v>
      </c>
      <c r="M82" s="620">
        <v>237809.28823</v>
      </c>
      <c r="N82" s="620">
        <v>36069.71404000003</v>
      </c>
      <c r="O82" s="620">
        <v>51280.62611</v>
      </c>
      <c r="P82" s="620">
        <v>90654.00611999998</v>
      </c>
      <c r="Q82" s="621">
        <f t="shared" si="3"/>
        <v>969.5751396009305</v>
      </c>
      <c r="R82" s="560"/>
      <c r="S82" s="561"/>
      <c r="T82" s="561"/>
      <c r="U82" s="561"/>
    </row>
    <row r="83" spans="1:21" ht="12.75">
      <c r="A83" s="1036" t="s">
        <v>493</v>
      </c>
      <c r="B83" s="458">
        <v>27</v>
      </c>
      <c r="C83" s="582" t="s">
        <v>392</v>
      </c>
      <c r="D83" s="582"/>
      <c r="E83" s="608">
        <v>342265.78054</v>
      </c>
      <c r="F83" s="583">
        <v>210838.30440999998</v>
      </c>
      <c r="G83" s="583">
        <v>315574.77760000003</v>
      </c>
      <c r="H83" s="583">
        <v>149655.89005000002</v>
      </c>
      <c r="I83" s="583">
        <v>11517.285450000001</v>
      </c>
      <c r="J83" s="584">
        <f t="shared" si="0"/>
        <v>62.33567306366863</v>
      </c>
      <c r="K83" s="582"/>
      <c r="L83" s="618">
        <v>222508.15706</v>
      </c>
      <c r="M83" s="618">
        <v>177182.62379</v>
      </c>
      <c r="N83" s="618">
        <v>315302.72676</v>
      </c>
      <c r="O83" s="618">
        <v>757150.3767799999</v>
      </c>
      <c r="P83" s="618">
        <v>62907.614</v>
      </c>
      <c r="Q83" s="619">
        <f t="shared" si="3"/>
        <v>25.581251874744005</v>
      </c>
      <c r="R83" s="560"/>
      <c r="S83" s="561"/>
      <c r="T83" s="561"/>
      <c r="U83" s="561"/>
    </row>
    <row r="84" spans="1:21" ht="12.75">
      <c r="A84" s="1036"/>
      <c r="B84" s="293">
        <v>48</v>
      </c>
      <c r="C84" s="559" t="s">
        <v>414</v>
      </c>
      <c r="D84" s="559"/>
      <c r="E84" s="608">
        <v>127741.36403999997</v>
      </c>
      <c r="F84" s="580">
        <v>125149.84341</v>
      </c>
      <c r="G84" s="580">
        <v>257797.52660999968</v>
      </c>
      <c r="H84" s="580">
        <v>254529.49451999992</v>
      </c>
      <c r="I84" s="580">
        <v>176298.62383000017</v>
      </c>
      <c r="J84" s="24">
        <f t="shared" si="0"/>
        <v>2.070734216989756</v>
      </c>
      <c r="K84" s="559"/>
      <c r="L84" s="618">
        <v>47009.615849999995</v>
      </c>
      <c r="M84" s="618">
        <v>48551.74419000002</v>
      </c>
      <c r="N84" s="618">
        <v>102175.56463000007</v>
      </c>
      <c r="O84" s="618">
        <v>111020.36838000006</v>
      </c>
      <c r="P84" s="618">
        <v>99684.76008000001</v>
      </c>
      <c r="Q84" s="619">
        <f t="shared" si="3"/>
        <v>-3.176257343021782</v>
      </c>
      <c r="R84" s="560"/>
      <c r="S84" s="561"/>
      <c r="T84" s="561"/>
      <c r="U84" s="561"/>
    </row>
    <row r="85" spans="1:21" ht="12.75">
      <c r="A85" s="1036"/>
      <c r="B85" s="458">
        <v>39</v>
      </c>
      <c r="C85" s="582" t="s">
        <v>405</v>
      </c>
      <c r="D85" s="582"/>
      <c r="E85" s="608">
        <v>117930.60400999998</v>
      </c>
      <c r="F85" s="583">
        <v>70864.20588999998</v>
      </c>
      <c r="G85" s="583">
        <v>170162.48996999994</v>
      </c>
      <c r="H85" s="583">
        <v>264777.80681</v>
      </c>
      <c r="I85" s="583">
        <v>242762.19320999997</v>
      </c>
      <c r="J85" s="584">
        <f t="shared" si="0"/>
        <v>66.4177316726861</v>
      </c>
      <c r="K85" s="582"/>
      <c r="L85" s="618">
        <v>43812.13816999999</v>
      </c>
      <c r="M85" s="618">
        <v>22879.545090000014</v>
      </c>
      <c r="N85" s="618">
        <v>52860.23429999999</v>
      </c>
      <c r="O85" s="618">
        <v>86550.13068000003</v>
      </c>
      <c r="P85" s="618">
        <v>91354.88873999997</v>
      </c>
      <c r="Q85" s="619">
        <f t="shared" si="3"/>
        <v>91.4904251708615</v>
      </c>
      <c r="R85" s="560"/>
      <c r="S85" s="561"/>
      <c r="T85" s="561"/>
      <c r="U85" s="561"/>
    </row>
    <row r="86" spans="1:21" ht="12.75">
      <c r="A86" s="1036"/>
      <c r="B86" s="293">
        <v>17</v>
      </c>
      <c r="C86" s="559" t="s">
        <v>382</v>
      </c>
      <c r="D86" s="559"/>
      <c r="E86" s="608">
        <v>79335.15391000008</v>
      </c>
      <c r="F86" s="580">
        <v>56070.22142000011</v>
      </c>
      <c r="G86" s="580">
        <v>71348.35233000008</v>
      </c>
      <c r="H86" s="580">
        <v>86195.61298000002</v>
      </c>
      <c r="I86" s="580">
        <v>107162.91161000008</v>
      </c>
      <c r="J86" s="24">
        <f t="shared" si="0"/>
        <v>41.4924926294324</v>
      </c>
      <c r="K86" s="559"/>
      <c r="L86" s="618">
        <v>30536.08418</v>
      </c>
      <c r="M86" s="618">
        <v>24957.51563</v>
      </c>
      <c r="N86" s="618">
        <v>47553.51705999999</v>
      </c>
      <c r="O86" s="618">
        <v>53655.378959999936</v>
      </c>
      <c r="P86" s="618">
        <v>109629.68464000008</v>
      </c>
      <c r="Q86" s="619">
        <f t="shared" si="3"/>
        <v>22.352259065779446</v>
      </c>
      <c r="R86" s="560"/>
      <c r="S86" s="561"/>
      <c r="T86" s="561"/>
      <c r="U86" s="561"/>
    </row>
    <row r="87" spans="1:21" ht="12.75">
      <c r="A87" s="1036"/>
      <c r="B87" s="458">
        <v>33</v>
      </c>
      <c r="C87" s="582" t="s">
        <v>398</v>
      </c>
      <c r="D87" s="582"/>
      <c r="E87" s="608">
        <v>75303.90961000005</v>
      </c>
      <c r="F87" s="583">
        <v>80834.93987999999</v>
      </c>
      <c r="G87" s="583">
        <v>159661.46074999997</v>
      </c>
      <c r="H87" s="583">
        <v>179588.96606000004</v>
      </c>
      <c r="I87" s="583">
        <v>121594.24675000008</v>
      </c>
      <c r="J87" s="584">
        <f t="shared" si="0"/>
        <v>-6.842375683350288</v>
      </c>
      <c r="K87" s="582"/>
      <c r="L87" s="618">
        <v>11619.700800000002</v>
      </c>
      <c r="M87" s="618">
        <v>14674.070969999999</v>
      </c>
      <c r="N87" s="618">
        <v>24250.846010000005</v>
      </c>
      <c r="O87" s="618">
        <v>25872.846990000005</v>
      </c>
      <c r="P87" s="618">
        <v>24731.02131</v>
      </c>
      <c r="Q87" s="619">
        <f t="shared" si="3"/>
        <v>-20.814743067853627</v>
      </c>
      <c r="R87" s="560"/>
      <c r="S87" s="561"/>
      <c r="T87" s="561"/>
      <c r="U87" s="561"/>
    </row>
    <row r="88" spans="1:21" ht="12.75">
      <c r="A88" s="1036"/>
      <c r="B88" s="293">
        <v>62</v>
      </c>
      <c r="C88" s="559" t="s">
        <v>428</v>
      </c>
      <c r="D88" s="559"/>
      <c r="E88" s="608">
        <v>64476.807799999995</v>
      </c>
      <c r="F88" s="580">
        <v>88675.23087000001</v>
      </c>
      <c r="G88" s="580">
        <v>91762.43092000003</v>
      </c>
      <c r="H88" s="580">
        <v>281067.27348999993</v>
      </c>
      <c r="I88" s="580">
        <v>316483.81517</v>
      </c>
      <c r="J88" s="24">
        <f t="shared" si="0"/>
        <v>-27.288818797072523</v>
      </c>
      <c r="K88" s="559"/>
      <c r="L88" s="618">
        <v>1363.5271000000005</v>
      </c>
      <c r="M88" s="618">
        <v>3350.472720000003</v>
      </c>
      <c r="N88" s="618">
        <v>2645.84622</v>
      </c>
      <c r="O88" s="618">
        <v>5924.357210000005</v>
      </c>
      <c r="P88" s="618">
        <v>6974.929100000003</v>
      </c>
      <c r="Q88" s="619">
        <f t="shared" si="3"/>
        <v>-59.3034412170949</v>
      </c>
      <c r="R88" s="560"/>
      <c r="S88" s="561"/>
      <c r="T88" s="561"/>
      <c r="U88" s="561"/>
    </row>
    <row r="89" spans="1:21" ht="12.75">
      <c r="A89" s="1036"/>
      <c r="B89" s="458">
        <v>85</v>
      </c>
      <c r="C89" s="582" t="s">
        <v>450</v>
      </c>
      <c r="D89" s="582"/>
      <c r="E89" s="608">
        <v>55604.54819000002</v>
      </c>
      <c r="F89" s="583">
        <v>52107.39471</v>
      </c>
      <c r="G89" s="583">
        <v>163954.11419000002</v>
      </c>
      <c r="H89" s="583">
        <v>227066.9861500001</v>
      </c>
      <c r="I89" s="583">
        <v>197415.54597000004</v>
      </c>
      <c r="J89" s="584">
        <f t="shared" si="0"/>
        <v>6.711434143777839</v>
      </c>
      <c r="K89" s="582"/>
      <c r="L89" s="618">
        <v>11852.337440000005</v>
      </c>
      <c r="M89" s="618">
        <v>9327.644760000001</v>
      </c>
      <c r="N89" s="618">
        <v>22932.496619999994</v>
      </c>
      <c r="O89" s="618">
        <v>31184.266259999997</v>
      </c>
      <c r="P89" s="618">
        <v>35157.269770000006</v>
      </c>
      <c r="Q89" s="619">
        <f t="shared" si="3"/>
        <v>27.06677564337263</v>
      </c>
      <c r="R89" s="560"/>
      <c r="S89" s="561"/>
      <c r="T89" s="561"/>
      <c r="U89" s="561"/>
    </row>
    <row r="90" spans="1:21" ht="12.75">
      <c r="A90" s="1036"/>
      <c r="B90" s="293">
        <v>84</v>
      </c>
      <c r="C90" s="559" t="s">
        <v>449</v>
      </c>
      <c r="D90" s="559"/>
      <c r="E90" s="608">
        <v>55513.17447999998</v>
      </c>
      <c r="F90" s="580">
        <v>62016.2405</v>
      </c>
      <c r="G90" s="580">
        <v>281967.45973999996</v>
      </c>
      <c r="H90" s="580">
        <v>318494.62379000004</v>
      </c>
      <c r="I90" s="580">
        <v>199816.8408299999</v>
      </c>
      <c r="J90" s="24">
        <f t="shared" si="0"/>
        <v>-10.486069403062281</v>
      </c>
      <c r="K90" s="559"/>
      <c r="L90" s="618">
        <v>7411.360340000002</v>
      </c>
      <c r="M90" s="618">
        <v>9398.432879999995</v>
      </c>
      <c r="N90" s="618">
        <v>25610.574330000007</v>
      </c>
      <c r="O90" s="618">
        <v>37404.93549999999</v>
      </c>
      <c r="P90" s="618">
        <v>33103.297990000014</v>
      </c>
      <c r="Q90" s="619">
        <f t="shared" si="3"/>
        <v>-21.142594359837506</v>
      </c>
      <c r="R90" s="560"/>
      <c r="S90" s="561"/>
      <c r="T90" s="561"/>
      <c r="U90" s="561"/>
    </row>
    <row r="91" spans="1:21" ht="12.75">
      <c r="A91" s="1036"/>
      <c r="B91" s="458"/>
      <c r="C91" s="582" t="s">
        <v>888</v>
      </c>
      <c r="D91" s="582"/>
      <c r="E91" s="608">
        <f>E92-SUM(E83:E90)</f>
        <v>635066.6031599996</v>
      </c>
      <c r="F91" s="583">
        <f>F92-SUM(F83:F90)</f>
        <v>676320.6707799998</v>
      </c>
      <c r="G91" s="583">
        <f>G92-SUM(G83:G90)</f>
        <v>2537332.256189999</v>
      </c>
      <c r="H91" s="583">
        <f>H92-SUM(H83:H90)</f>
        <v>4330182.986920003</v>
      </c>
      <c r="I91" s="583">
        <f>I92-SUM(I83:I90)</f>
        <v>3837280.6088500004</v>
      </c>
      <c r="J91" s="584">
        <f t="shared" si="0"/>
        <v>-6.099779202729671</v>
      </c>
      <c r="K91" s="582"/>
      <c r="L91" s="618">
        <f>L92-SUM(L83:L90)</f>
        <v>377589.3108600004</v>
      </c>
      <c r="M91" s="618">
        <f>M92-SUM(M83:M90)</f>
        <v>328445.57909999974</v>
      </c>
      <c r="N91" s="618">
        <f>N92-SUM(N83:N90)</f>
        <v>920634.6807999999</v>
      </c>
      <c r="O91" s="618">
        <f>O92-SUM(O83:O90)</f>
        <v>1293328.7022100016</v>
      </c>
      <c r="P91" s="618">
        <f>P92-SUM(P83:P90)</f>
        <v>1328295.7087500005</v>
      </c>
      <c r="Q91" s="619">
        <f t="shared" si="3"/>
        <v>14.962518872887042</v>
      </c>
      <c r="R91" s="560"/>
      <c r="S91" s="561"/>
      <c r="T91" s="561"/>
      <c r="U91" s="561"/>
    </row>
    <row r="92" spans="1:21" ht="12.75">
      <c r="A92" s="1037"/>
      <c r="B92" s="590"/>
      <c r="C92" s="585" t="s">
        <v>479</v>
      </c>
      <c r="D92" s="585"/>
      <c r="E92" s="609">
        <v>1553237.9457399996</v>
      </c>
      <c r="F92" s="587">
        <v>1422877.0518699999</v>
      </c>
      <c r="G92" s="587">
        <v>4049560.8682999993</v>
      </c>
      <c r="H92" s="587">
        <v>6091559.640770003</v>
      </c>
      <c r="I92" s="587">
        <v>5210332.07167</v>
      </c>
      <c r="J92" s="586">
        <f t="shared" si="0"/>
        <v>9.161782017544983</v>
      </c>
      <c r="K92" s="579"/>
      <c r="L92" s="620">
        <v>753702.2318000004</v>
      </c>
      <c r="M92" s="620">
        <v>638767.6291299998</v>
      </c>
      <c r="N92" s="620">
        <v>1513966.4867299998</v>
      </c>
      <c r="O92" s="620">
        <v>2402091.3629700015</v>
      </c>
      <c r="P92" s="620">
        <v>1791839.1743800004</v>
      </c>
      <c r="Q92" s="621">
        <f t="shared" si="3"/>
        <v>17.993178963458334</v>
      </c>
      <c r="R92" s="560"/>
      <c r="S92" s="561"/>
      <c r="T92" s="561"/>
      <c r="U92" s="561"/>
    </row>
    <row r="93" spans="1:21" ht="12.75">
      <c r="A93" s="1036" t="s">
        <v>506</v>
      </c>
      <c r="B93" s="458">
        <v>27</v>
      </c>
      <c r="C93" s="582" t="s">
        <v>392</v>
      </c>
      <c r="D93" s="582"/>
      <c r="E93" s="608">
        <v>1118743.74816</v>
      </c>
      <c r="F93" s="583">
        <v>295316.08271000005</v>
      </c>
      <c r="G93" s="583">
        <v>266441.77355</v>
      </c>
      <c r="H93" s="583">
        <v>281280.5647</v>
      </c>
      <c r="I93" s="583">
        <v>143106.64444</v>
      </c>
      <c r="J93" s="584">
        <f t="shared" si="0"/>
        <v>278.8292658813996</v>
      </c>
      <c r="K93" s="582"/>
      <c r="L93" s="618">
        <v>3693644.1689999993</v>
      </c>
      <c r="M93" s="618">
        <v>2635514.99903</v>
      </c>
      <c r="N93" s="618">
        <v>2520661.8933099997</v>
      </c>
      <c r="O93" s="618">
        <v>1669410.4792099998</v>
      </c>
      <c r="P93" s="618">
        <v>2344330.8745</v>
      </c>
      <c r="Q93" s="619">
        <f t="shared" si="3"/>
        <v>40.14885782700699</v>
      </c>
      <c r="R93" s="560"/>
      <c r="S93" s="561"/>
      <c r="T93" s="561"/>
      <c r="U93" s="561"/>
    </row>
    <row r="94" spans="1:21" ht="12.75">
      <c r="A94" s="1036"/>
      <c r="B94" s="293">
        <v>9</v>
      </c>
      <c r="C94" s="559" t="s">
        <v>374</v>
      </c>
      <c r="D94" s="559"/>
      <c r="E94" s="608">
        <v>80855.89867999987</v>
      </c>
      <c r="F94" s="580">
        <v>52013.16606999995</v>
      </c>
      <c r="G94" s="580">
        <v>40504.17978999998</v>
      </c>
      <c r="H94" s="580">
        <v>55454.436190000015</v>
      </c>
      <c r="I94" s="580">
        <v>54262.873850000025</v>
      </c>
      <c r="J94" s="24">
        <f t="shared" si="0"/>
        <v>55.452753195571724</v>
      </c>
      <c r="K94" s="559"/>
      <c r="L94" s="618">
        <v>12272.49266</v>
      </c>
      <c r="M94" s="618">
        <v>11218.29631</v>
      </c>
      <c r="N94" s="618">
        <v>12394.961770000002</v>
      </c>
      <c r="O94" s="618">
        <v>16923.4826</v>
      </c>
      <c r="P94" s="618">
        <v>19647.99599</v>
      </c>
      <c r="Q94" s="619">
        <f t="shared" si="3"/>
        <v>9.397116289933338</v>
      </c>
      <c r="R94" s="560"/>
      <c r="S94" s="561"/>
      <c r="T94" s="561"/>
      <c r="U94" s="561"/>
    </row>
    <row r="95" spans="1:21" ht="12.75">
      <c r="A95" s="1036"/>
      <c r="B95" s="458">
        <v>72</v>
      </c>
      <c r="C95" s="582" t="s">
        <v>438</v>
      </c>
      <c r="D95" s="582"/>
      <c r="E95" s="608">
        <v>53488.889609999984</v>
      </c>
      <c r="F95" s="583">
        <v>77292.05236999999</v>
      </c>
      <c r="G95" s="583">
        <v>41839.656879999995</v>
      </c>
      <c r="H95" s="583">
        <v>132893.08643999998</v>
      </c>
      <c r="I95" s="583">
        <v>202220.66697999995</v>
      </c>
      <c r="J95" s="584">
        <f t="shared" si="0"/>
        <v>-30.796391129651155</v>
      </c>
      <c r="K95" s="582"/>
      <c r="L95" s="618">
        <v>12549.8345</v>
      </c>
      <c r="M95" s="618">
        <v>17014.1225</v>
      </c>
      <c r="N95" s="618">
        <v>10831.705179999999</v>
      </c>
      <c r="O95" s="618">
        <v>20918.186</v>
      </c>
      <c r="P95" s="618">
        <v>21709.21455</v>
      </c>
      <c r="Q95" s="619">
        <f t="shared" si="3"/>
        <v>-26.238720216102827</v>
      </c>
      <c r="R95" s="560"/>
      <c r="S95" s="561"/>
      <c r="T95" s="561"/>
      <c r="U95" s="561"/>
    </row>
    <row r="96" spans="1:21" ht="12.75">
      <c r="A96" s="1036"/>
      <c r="B96" s="293">
        <v>6</v>
      </c>
      <c r="C96" s="559" t="s">
        <v>371</v>
      </c>
      <c r="D96" s="559"/>
      <c r="E96" s="608">
        <v>24898.501529999994</v>
      </c>
      <c r="F96" s="580">
        <v>27930.03113999998</v>
      </c>
      <c r="G96" s="580">
        <v>22699.761169999998</v>
      </c>
      <c r="H96" s="580">
        <v>22568.839619999988</v>
      </c>
      <c r="I96" s="580">
        <v>19214.05218000001</v>
      </c>
      <c r="J96" s="24">
        <f t="shared" si="0"/>
        <v>-10.854014429143922</v>
      </c>
      <c r="K96" s="559"/>
      <c r="L96" s="618">
        <v>4289.94346</v>
      </c>
      <c r="M96" s="618">
        <v>4871.330990000001</v>
      </c>
      <c r="N96" s="618">
        <v>4708.640229999999</v>
      </c>
      <c r="O96" s="618">
        <v>4432.906459999999</v>
      </c>
      <c r="P96" s="618">
        <v>4260.928609999999</v>
      </c>
      <c r="Q96" s="619">
        <f t="shared" si="3"/>
        <v>-11.934880450404394</v>
      </c>
      <c r="R96" s="560"/>
      <c r="S96" s="561"/>
      <c r="T96" s="561"/>
      <c r="U96" s="561"/>
    </row>
    <row r="97" spans="1:21" ht="12.75">
      <c r="A97" s="1036"/>
      <c r="B97" s="458">
        <v>74</v>
      </c>
      <c r="C97" s="582" t="s">
        <v>440</v>
      </c>
      <c r="D97" s="582"/>
      <c r="E97" s="608">
        <v>20081.143099999998</v>
      </c>
      <c r="F97" s="583">
        <v>9071.92813</v>
      </c>
      <c r="G97" s="583">
        <v>4601.82079</v>
      </c>
      <c r="H97" s="583">
        <v>8835.89537</v>
      </c>
      <c r="I97" s="583">
        <v>3491.7950199999996</v>
      </c>
      <c r="J97" s="584">
        <f t="shared" si="0"/>
        <v>121.3547419273922</v>
      </c>
      <c r="K97" s="582"/>
      <c r="L97" s="618">
        <v>2511.419</v>
      </c>
      <c r="M97" s="618">
        <v>1500.87069</v>
      </c>
      <c r="N97" s="618">
        <v>1278.06549</v>
      </c>
      <c r="O97" s="618">
        <v>1431.4888799999999</v>
      </c>
      <c r="P97" s="618">
        <v>520.68207</v>
      </c>
      <c r="Q97" s="619">
        <f t="shared" si="3"/>
        <v>67.33080449455642</v>
      </c>
      <c r="R97" s="560"/>
      <c r="S97" s="561"/>
      <c r="T97" s="561"/>
      <c r="U97" s="561"/>
    </row>
    <row r="98" spans="1:21" ht="12.75">
      <c r="A98" s="1036"/>
      <c r="B98" s="293">
        <v>39</v>
      </c>
      <c r="C98" s="559" t="s">
        <v>405</v>
      </c>
      <c r="D98" s="559"/>
      <c r="E98" s="608">
        <v>16476.869149999995</v>
      </c>
      <c r="F98" s="580">
        <v>15689.83013</v>
      </c>
      <c r="G98" s="580">
        <v>16145.888779999997</v>
      </c>
      <c r="H98" s="580">
        <v>19487.7416</v>
      </c>
      <c r="I98" s="580">
        <v>22737.236770000003</v>
      </c>
      <c r="J98" s="24">
        <f t="shared" si="0"/>
        <v>5.016236718172773</v>
      </c>
      <c r="K98" s="559"/>
      <c r="L98" s="618">
        <v>5958.76591</v>
      </c>
      <c r="M98" s="618">
        <v>5913.901270000002</v>
      </c>
      <c r="N98" s="618">
        <v>8457.541609999997</v>
      </c>
      <c r="O98" s="618">
        <v>9131.020269999999</v>
      </c>
      <c r="P98" s="618">
        <v>17405.741719999998</v>
      </c>
      <c r="Q98" s="619">
        <f t="shared" si="3"/>
        <v>0.7586301825427411</v>
      </c>
      <c r="R98" s="560"/>
      <c r="S98" s="561"/>
      <c r="T98" s="561"/>
      <c r="U98" s="561"/>
    </row>
    <row r="99" spans="1:21" ht="12.75">
      <c r="A99" s="1036"/>
      <c r="B99" s="458">
        <v>3</v>
      </c>
      <c r="C99" s="582" t="s">
        <v>368</v>
      </c>
      <c r="D99" s="582"/>
      <c r="E99" s="608">
        <v>9694.890749999999</v>
      </c>
      <c r="F99" s="583">
        <v>12909.89472</v>
      </c>
      <c r="G99" s="583">
        <v>24471.756880000004</v>
      </c>
      <c r="H99" s="583">
        <v>29416.48380999999</v>
      </c>
      <c r="I99" s="583">
        <v>24061.198399999994</v>
      </c>
      <c r="J99" s="584">
        <f t="shared" si="0"/>
        <v>-24.903409669323796</v>
      </c>
      <c r="K99" s="582"/>
      <c r="L99" s="618">
        <v>2035.3652000000002</v>
      </c>
      <c r="M99" s="618">
        <v>2347.11734</v>
      </c>
      <c r="N99" s="618">
        <v>5211.268120000001</v>
      </c>
      <c r="O99" s="618">
        <v>5331.198260000001</v>
      </c>
      <c r="P99" s="618">
        <v>4884.54798</v>
      </c>
      <c r="Q99" s="619">
        <f t="shared" si="3"/>
        <v>-13.282341478504843</v>
      </c>
      <c r="R99" s="560"/>
      <c r="S99" s="561"/>
      <c r="T99" s="561"/>
      <c r="U99" s="561"/>
    </row>
    <row r="100" spans="1:21" ht="12.75">
      <c r="A100" s="1036"/>
      <c r="B100" s="293">
        <v>32</v>
      </c>
      <c r="C100" s="559" t="s">
        <v>397</v>
      </c>
      <c r="D100" s="559"/>
      <c r="E100" s="608">
        <v>8860.157539999998</v>
      </c>
      <c r="F100" s="580">
        <v>8601.637439999999</v>
      </c>
      <c r="G100" s="580">
        <v>5090.08089</v>
      </c>
      <c r="H100" s="580">
        <v>13419.680999999999</v>
      </c>
      <c r="I100" s="580">
        <v>8950.501219999998</v>
      </c>
      <c r="J100" s="24">
        <f t="shared" si="0"/>
        <v>3.005475431896376</v>
      </c>
      <c r="K100" s="559"/>
      <c r="L100" s="618">
        <v>2467.43008</v>
      </c>
      <c r="M100" s="618">
        <v>2637.5052400000004</v>
      </c>
      <c r="N100" s="618">
        <v>1418.7825899999998</v>
      </c>
      <c r="O100" s="618">
        <v>3764.9605799999995</v>
      </c>
      <c r="P100" s="618">
        <v>3568.9098699999995</v>
      </c>
      <c r="Q100" s="619">
        <f t="shared" si="3"/>
        <v>-6.448334487479546</v>
      </c>
      <c r="R100" s="560"/>
      <c r="S100" s="561"/>
      <c r="T100" s="561"/>
      <c r="U100" s="561"/>
    </row>
    <row r="101" spans="1:21" ht="12.75">
      <c r="A101" s="1036"/>
      <c r="B101" s="458"/>
      <c r="C101" s="582" t="s">
        <v>888</v>
      </c>
      <c r="D101" s="582"/>
      <c r="E101" s="608">
        <f>E102-SUM(E93:E100)</f>
        <v>66851.56731999968</v>
      </c>
      <c r="F101" s="583">
        <f>F102-SUM(F93:F100)</f>
        <v>66305.33952000015</v>
      </c>
      <c r="G101" s="583">
        <f>G102-SUM(G93:G100)</f>
        <v>61229.146029999945</v>
      </c>
      <c r="H101" s="583">
        <f>H102-SUM(H93:H100)</f>
        <v>59847.54913000006</v>
      </c>
      <c r="I101" s="583">
        <f>I102-SUM(I93:I100)</f>
        <v>103291.89371000032</v>
      </c>
      <c r="J101" s="584">
        <f t="shared" si="0"/>
        <v>0.8238066556235157</v>
      </c>
      <c r="K101" s="582"/>
      <c r="L101" s="618">
        <f>L102-SUM(L93:L100)</f>
        <v>29080.73603999801</v>
      </c>
      <c r="M101" s="618">
        <f>M102-SUM(M93:M100)</f>
        <v>37346.495710000396</v>
      </c>
      <c r="N101" s="618">
        <f>N102-SUM(N93:N100)</f>
        <v>46576.60639000079</v>
      </c>
      <c r="O101" s="618">
        <f>O102-SUM(O93:O100)</f>
        <v>41599.95083000022</v>
      </c>
      <c r="P101" s="618">
        <f>P102-SUM(P93:P100)</f>
        <v>116570.72657000134</v>
      </c>
      <c r="Q101" s="619">
        <f t="shared" si="3"/>
        <v>-22.132624528381218</v>
      </c>
      <c r="R101" s="560"/>
      <c r="S101" s="561"/>
      <c r="T101" s="561"/>
      <c r="U101" s="561"/>
    </row>
    <row r="102" spans="1:21" ht="12.75">
      <c r="A102" s="1037"/>
      <c r="B102" s="590"/>
      <c r="C102" s="585" t="s">
        <v>479</v>
      </c>
      <c r="D102" s="585"/>
      <c r="E102" s="609">
        <v>1399951.6658399994</v>
      </c>
      <c r="F102" s="587">
        <v>565129.9622300002</v>
      </c>
      <c r="G102" s="587">
        <v>483024.06475999986</v>
      </c>
      <c r="H102" s="587">
        <v>623204.27786</v>
      </c>
      <c r="I102" s="587">
        <v>581336.8625700003</v>
      </c>
      <c r="J102" s="586">
        <f t="shared" si="0"/>
        <v>147.72207446156222</v>
      </c>
      <c r="K102" s="579"/>
      <c r="L102" s="620">
        <v>3764810.1558499974</v>
      </c>
      <c r="M102" s="620">
        <v>2718364.63908</v>
      </c>
      <c r="N102" s="620">
        <v>2611539.4646900008</v>
      </c>
      <c r="O102" s="620">
        <v>1772943.67309</v>
      </c>
      <c r="P102" s="620">
        <v>2532899.6218600012</v>
      </c>
      <c r="Q102" s="621">
        <f t="shared" si="3"/>
        <v>38.495406455999046</v>
      </c>
      <c r="R102" s="560"/>
      <c r="S102" s="561"/>
      <c r="T102" s="561"/>
      <c r="U102" s="561"/>
    </row>
    <row r="103" spans="1:21" ht="12.75">
      <c r="A103" s="1036" t="s">
        <v>487</v>
      </c>
      <c r="B103" s="458">
        <v>27</v>
      </c>
      <c r="C103" s="582" t="s">
        <v>392</v>
      </c>
      <c r="D103" s="582"/>
      <c r="E103" s="608">
        <v>465959.6696</v>
      </c>
      <c r="F103" s="583">
        <v>386771.56866</v>
      </c>
      <c r="G103" s="583">
        <v>185928.31717000002</v>
      </c>
      <c r="H103" s="583">
        <v>272068.04372</v>
      </c>
      <c r="I103" s="583">
        <v>236181.53605000002</v>
      </c>
      <c r="J103" s="584">
        <f t="shared" si="0"/>
        <v>20.474126682670434</v>
      </c>
      <c r="K103" s="582"/>
      <c r="L103" s="618">
        <v>2507934.08395</v>
      </c>
      <c r="M103" s="618">
        <v>2251712.4088000003</v>
      </c>
      <c r="N103" s="618">
        <v>1495862.27626</v>
      </c>
      <c r="O103" s="618">
        <v>1263745.41766</v>
      </c>
      <c r="P103" s="618">
        <v>974165.0077999999</v>
      </c>
      <c r="Q103" s="619">
        <f t="shared" si="3"/>
        <v>11.378969807540695</v>
      </c>
      <c r="R103" s="560"/>
      <c r="S103" s="561"/>
      <c r="T103" s="561"/>
      <c r="U103" s="561"/>
    </row>
    <row r="104" spans="1:21" ht="12.75">
      <c r="A104" s="1036"/>
      <c r="B104" s="293">
        <v>39</v>
      </c>
      <c r="C104" s="559" t="s">
        <v>405</v>
      </c>
      <c r="D104" s="559"/>
      <c r="E104" s="608">
        <v>317810.8164400001</v>
      </c>
      <c r="F104" s="580">
        <v>265945.8830300001</v>
      </c>
      <c r="G104" s="580">
        <v>152643.87059</v>
      </c>
      <c r="H104" s="580">
        <v>113577.51327</v>
      </c>
      <c r="I104" s="580">
        <v>43108.79539</v>
      </c>
      <c r="J104" s="24">
        <f t="shared" si="0"/>
        <v>19.50206290809524</v>
      </c>
      <c r="K104" s="559"/>
      <c r="L104" s="618">
        <v>212353.98124999998</v>
      </c>
      <c r="M104" s="618">
        <v>198011.5795</v>
      </c>
      <c r="N104" s="618">
        <v>141494.44630000007</v>
      </c>
      <c r="O104" s="618">
        <v>73163.12852</v>
      </c>
      <c r="P104" s="618">
        <v>29039.177130000007</v>
      </c>
      <c r="Q104" s="619">
        <f t="shared" si="3"/>
        <v>7.243213647512969</v>
      </c>
      <c r="R104" s="560"/>
      <c r="S104" s="561"/>
      <c r="T104" s="561"/>
      <c r="U104" s="561"/>
    </row>
    <row r="105" spans="1:21" ht="12.75">
      <c r="A105" s="1036"/>
      <c r="B105" s="458">
        <v>40</v>
      </c>
      <c r="C105" s="582" t="s">
        <v>406</v>
      </c>
      <c r="D105" s="582"/>
      <c r="E105" s="608">
        <v>87232.90715999992</v>
      </c>
      <c r="F105" s="583">
        <v>77282.49154000003</v>
      </c>
      <c r="G105" s="583">
        <v>49392.90933999998</v>
      </c>
      <c r="H105" s="583">
        <v>56960.59447000006</v>
      </c>
      <c r="I105" s="583">
        <v>30820.35145000001</v>
      </c>
      <c r="J105" s="584">
        <f t="shared" si="0"/>
        <v>12.875381501966366</v>
      </c>
      <c r="K105" s="582"/>
      <c r="L105" s="618">
        <v>13037.873289999998</v>
      </c>
      <c r="M105" s="618">
        <v>12813.676459999995</v>
      </c>
      <c r="N105" s="618">
        <v>9458.281080000002</v>
      </c>
      <c r="O105" s="618">
        <v>10270.38353</v>
      </c>
      <c r="P105" s="618">
        <v>7171.12372</v>
      </c>
      <c r="Q105" s="619">
        <f t="shared" si="3"/>
        <v>1.749668260314441</v>
      </c>
      <c r="R105" s="560"/>
      <c r="S105" s="561"/>
      <c r="T105" s="561"/>
      <c r="U105" s="561"/>
    </row>
    <row r="106" spans="1:21" ht="12.75">
      <c r="A106" s="1036"/>
      <c r="B106" s="293">
        <v>88</v>
      </c>
      <c r="C106" s="559" t="s">
        <v>453</v>
      </c>
      <c r="D106" s="559"/>
      <c r="E106" s="608">
        <v>71923.05459999999</v>
      </c>
      <c r="F106" s="580">
        <v>54633.012740000006</v>
      </c>
      <c r="G106" s="580">
        <v>7739.99904</v>
      </c>
      <c r="H106" s="580">
        <v>265.71</v>
      </c>
      <c r="I106" s="580">
        <v>88.40769</v>
      </c>
      <c r="J106" s="24">
        <f t="shared" si="0"/>
        <v>31.64760827356119</v>
      </c>
      <c r="K106" s="559"/>
      <c r="L106" s="618">
        <v>184.98</v>
      </c>
      <c r="M106" s="618">
        <v>224.46595000000002</v>
      </c>
      <c r="N106" s="618">
        <v>38.45955</v>
      </c>
      <c r="O106" s="618">
        <v>2.4935</v>
      </c>
      <c r="P106" s="618">
        <v>0.27081</v>
      </c>
      <c r="Q106" s="619">
        <f t="shared" si="3"/>
        <v>-17.591064479935614</v>
      </c>
      <c r="R106" s="560"/>
      <c r="S106" s="561"/>
      <c r="T106" s="561"/>
      <c r="U106" s="561"/>
    </row>
    <row r="107" spans="1:21" ht="12.75">
      <c r="A107" s="1036"/>
      <c r="B107" s="458">
        <v>15</v>
      </c>
      <c r="C107" s="582" t="s">
        <v>380</v>
      </c>
      <c r="D107" s="582"/>
      <c r="E107" s="608">
        <v>45789.88744000001</v>
      </c>
      <c r="F107" s="583">
        <v>3986.22042</v>
      </c>
      <c r="G107" s="583">
        <v>14266.765830000002</v>
      </c>
      <c r="H107" s="583">
        <v>29855.698799999995</v>
      </c>
      <c r="I107" s="583">
        <v>17506.27602</v>
      </c>
      <c r="J107" s="584">
        <f t="shared" si="0"/>
        <v>1048.7043518782639</v>
      </c>
      <c r="K107" s="582"/>
      <c r="L107" s="618">
        <v>38790.627</v>
      </c>
      <c r="M107" s="618">
        <v>4793.114</v>
      </c>
      <c r="N107" s="618">
        <v>22302.59819</v>
      </c>
      <c r="O107" s="618">
        <v>24311.355</v>
      </c>
      <c r="P107" s="618">
        <v>24462.46838</v>
      </c>
      <c r="Q107" s="619">
        <f t="shared" si="3"/>
        <v>709.2990694567249</v>
      </c>
      <c r="R107" s="560"/>
      <c r="S107" s="561"/>
      <c r="T107" s="561"/>
      <c r="U107" s="561"/>
    </row>
    <row r="108" spans="1:21" ht="12.75">
      <c r="A108" s="1036"/>
      <c r="B108" s="293">
        <v>70</v>
      </c>
      <c r="C108" s="559" t="s">
        <v>436</v>
      </c>
      <c r="D108" s="559"/>
      <c r="E108" s="608">
        <v>32248.742370000007</v>
      </c>
      <c r="F108" s="580">
        <v>28190.276910000004</v>
      </c>
      <c r="G108" s="580">
        <v>5614.380540000001</v>
      </c>
      <c r="H108" s="580">
        <v>3852.0457300000003</v>
      </c>
      <c r="I108" s="580">
        <v>1661.9936899999998</v>
      </c>
      <c r="J108" s="24">
        <f t="shared" si="0"/>
        <v>14.396685328622416</v>
      </c>
      <c r="K108" s="559"/>
      <c r="L108" s="618">
        <v>50538.63074</v>
      </c>
      <c r="M108" s="618">
        <v>47766.34054</v>
      </c>
      <c r="N108" s="618">
        <v>9395.97668</v>
      </c>
      <c r="O108" s="618">
        <v>6087.3319</v>
      </c>
      <c r="P108" s="618">
        <v>3287.18985</v>
      </c>
      <c r="Q108" s="619">
        <f t="shared" si="3"/>
        <v>5.803857211289731</v>
      </c>
      <c r="R108" s="560"/>
      <c r="S108" s="561"/>
      <c r="T108" s="561"/>
      <c r="U108" s="561"/>
    </row>
    <row r="109" spans="1:21" ht="12.75">
      <c r="A109" s="1036"/>
      <c r="B109" s="458">
        <v>29</v>
      </c>
      <c r="C109" s="582" t="s">
        <v>394</v>
      </c>
      <c r="D109" s="582"/>
      <c r="E109" s="608">
        <v>30678.643410000004</v>
      </c>
      <c r="F109" s="583">
        <v>27338.009720000002</v>
      </c>
      <c r="G109" s="583">
        <v>18260.90318</v>
      </c>
      <c r="H109" s="583">
        <v>19180.541240000002</v>
      </c>
      <c r="I109" s="583">
        <v>18186.72279</v>
      </c>
      <c r="J109" s="584">
        <f t="shared" si="0"/>
        <v>12.219739930650665</v>
      </c>
      <c r="K109" s="582"/>
      <c r="L109" s="618">
        <v>12692.951899999998</v>
      </c>
      <c r="M109" s="618">
        <v>12719.158619999998</v>
      </c>
      <c r="N109" s="618">
        <v>10227.08484</v>
      </c>
      <c r="O109" s="618">
        <v>8549.72041</v>
      </c>
      <c r="P109" s="618">
        <v>8304.25949</v>
      </c>
      <c r="Q109" s="619">
        <f t="shared" si="3"/>
        <v>-0.20604130181057778</v>
      </c>
      <c r="R109" s="560"/>
      <c r="S109" s="561"/>
      <c r="T109" s="561"/>
      <c r="U109" s="561"/>
    </row>
    <row r="110" spans="1:21" ht="12.75">
      <c r="A110" s="1036"/>
      <c r="B110" s="293">
        <v>72</v>
      </c>
      <c r="C110" s="559" t="s">
        <v>438</v>
      </c>
      <c r="D110" s="559"/>
      <c r="E110" s="608">
        <v>30538.13105</v>
      </c>
      <c r="F110" s="580">
        <v>34977.90688999999</v>
      </c>
      <c r="G110" s="580">
        <v>29137.646</v>
      </c>
      <c r="H110" s="580">
        <v>46316.414170000004</v>
      </c>
      <c r="I110" s="580">
        <v>32727.975409999995</v>
      </c>
      <c r="J110" s="24">
        <f t="shared" si="0"/>
        <v>-12.693086107074347</v>
      </c>
      <c r="K110" s="559"/>
      <c r="L110" s="618">
        <v>27257.944</v>
      </c>
      <c r="M110" s="618">
        <v>28644.065</v>
      </c>
      <c r="N110" s="618">
        <v>24473.98256</v>
      </c>
      <c r="O110" s="618">
        <v>17622.194</v>
      </c>
      <c r="P110" s="618">
        <v>12662.018</v>
      </c>
      <c r="Q110" s="619">
        <f t="shared" si="3"/>
        <v>-4.839121123346146</v>
      </c>
      <c r="R110" s="560"/>
      <c r="S110" s="561"/>
      <c r="T110" s="561"/>
      <c r="U110" s="561"/>
    </row>
    <row r="111" spans="1:21" ht="12.75">
      <c r="A111" s="1036"/>
      <c r="B111" s="458"/>
      <c r="C111" s="582" t="s">
        <v>888</v>
      </c>
      <c r="D111" s="582"/>
      <c r="E111" s="608">
        <f>E112-SUM(E103:E110)</f>
        <v>189294.36243999936</v>
      </c>
      <c r="F111" s="583">
        <f>F112-SUM(F103:F110)</f>
        <v>161137.5122000001</v>
      </c>
      <c r="G111" s="583">
        <f>G112-SUM(G103:G110)</f>
        <v>113650.8929000001</v>
      </c>
      <c r="H111" s="583">
        <f>H112-SUM(H103:H110)</f>
        <v>106864.38182999985</v>
      </c>
      <c r="I111" s="583">
        <f>I112-SUM(I103:I110)</f>
        <v>91084.20600000012</v>
      </c>
      <c r="J111" s="584">
        <f t="shared" si="0"/>
        <v>17.473802254717462</v>
      </c>
      <c r="K111" s="582"/>
      <c r="L111" s="618">
        <f>L112-SUM(L103:L110)</f>
        <v>68062.55310999928</v>
      </c>
      <c r="M111" s="618">
        <f>M112-SUM(M103:M110)</f>
        <v>70133.17908999976</v>
      </c>
      <c r="N111" s="618">
        <f>N112-SUM(N103:N110)</f>
        <v>34440.21410999913</v>
      </c>
      <c r="O111" s="618">
        <f>O112-SUM(O103:O110)</f>
        <v>37410.67047000001</v>
      </c>
      <c r="P111" s="618">
        <f>P112-SUM(P103:P110)</f>
        <v>41560.01876000012</v>
      </c>
      <c r="Q111" s="619">
        <f t="shared" si="3"/>
        <v>-2.9524199628015</v>
      </c>
      <c r="R111" s="560"/>
      <c r="S111" s="561"/>
      <c r="T111" s="561"/>
      <c r="U111" s="561"/>
    </row>
    <row r="112" spans="1:21" ht="12.75">
      <c r="A112" s="1037"/>
      <c r="B112" s="590"/>
      <c r="C112" s="585" t="s">
        <v>479</v>
      </c>
      <c r="D112" s="585"/>
      <c r="E112" s="609">
        <v>1271476.2145099994</v>
      </c>
      <c r="F112" s="587">
        <v>1040262.8821100002</v>
      </c>
      <c r="G112" s="587">
        <v>576635.6845900001</v>
      </c>
      <c r="H112" s="587">
        <v>648940.94323</v>
      </c>
      <c r="I112" s="587">
        <v>471366.26449000015</v>
      </c>
      <c r="J112" s="586">
        <f t="shared" si="0"/>
        <v>22.22643298884426</v>
      </c>
      <c r="K112" s="579"/>
      <c r="L112" s="620">
        <v>2930853.6252399995</v>
      </c>
      <c r="M112" s="620">
        <v>2626817.98796</v>
      </c>
      <c r="N112" s="620">
        <v>1747693.3195699994</v>
      </c>
      <c r="O112" s="620">
        <v>1441162.6949900002</v>
      </c>
      <c r="P112" s="620">
        <v>1100651.53394</v>
      </c>
      <c r="Q112" s="621">
        <f t="shared" si="3"/>
        <v>11.574294019362764</v>
      </c>
      <c r="R112" s="560"/>
      <c r="S112" s="561"/>
      <c r="T112" s="561"/>
      <c r="U112" s="561"/>
    </row>
    <row r="113" spans="1:21" ht="12.75">
      <c r="A113" s="1036" t="s">
        <v>484</v>
      </c>
      <c r="B113" s="458">
        <v>27</v>
      </c>
      <c r="C113" s="582" t="s">
        <v>392</v>
      </c>
      <c r="D113" s="582"/>
      <c r="E113" s="608">
        <v>294628.77132999996</v>
      </c>
      <c r="F113" s="583">
        <v>211961.41045000002</v>
      </c>
      <c r="G113" s="583">
        <v>88126.16614000002</v>
      </c>
      <c r="H113" s="583">
        <v>127842.22703000001</v>
      </c>
      <c r="I113" s="583">
        <v>93770.39177999999</v>
      </c>
      <c r="J113" s="584">
        <f t="shared" si="0"/>
        <v>39.00113737896667</v>
      </c>
      <c r="K113" s="582"/>
      <c r="L113" s="618">
        <v>592257.9873499998</v>
      </c>
      <c r="M113" s="618">
        <v>712939.56273</v>
      </c>
      <c r="N113" s="618">
        <v>833259.61462</v>
      </c>
      <c r="O113" s="618">
        <v>740315.1105199999</v>
      </c>
      <c r="P113" s="618">
        <v>1032453.02981</v>
      </c>
      <c r="Q113" s="619">
        <f t="shared" si="3"/>
        <v>-16.927321990363986</v>
      </c>
      <c r="R113" s="560"/>
      <c r="S113" s="561"/>
      <c r="T113" s="561"/>
      <c r="U113" s="561"/>
    </row>
    <row r="114" spans="1:21" ht="12.75">
      <c r="A114" s="1036"/>
      <c r="B114" s="293">
        <v>39</v>
      </c>
      <c r="C114" s="559" t="s">
        <v>405</v>
      </c>
      <c r="D114" s="559"/>
      <c r="E114" s="608">
        <v>136047.67555</v>
      </c>
      <c r="F114" s="580">
        <v>155898.2978699999</v>
      </c>
      <c r="G114" s="580">
        <v>103456.93564000003</v>
      </c>
      <c r="H114" s="580">
        <v>170834.07294000007</v>
      </c>
      <c r="I114" s="580">
        <v>145697.35336000004</v>
      </c>
      <c r="J114" s="24">
        <f aca="true" t="shared" si="4" ref="J114:J141">((E114/F114)-1)*100</f>
        <v>-12.73305904632318</v>
      </c>
      <c r="K114" s="559"/>
      <c r="L114" s="618">
        <v>58046.011890000016</v>
      </c>
      <c r="M114" s="618">
        <v>82556.76931000008</v>
      </c>
      <c r="N114" s="618">
        <v>71544.02127000003</v>
      </c>
      <c r="O114" s="618">
        <v>92991.70382000001</v>
      </c>
      <c r="P114" s="618">
        <v>99346.18903000005</v>
      </c>
      <c r="Q114" s="619">
        <f t="shared" si="3"/>
        <v>-29.68957921301686</v>
      </c>
      <c r="R114" s="560"/>
      <c r="S114" s="561"/>
      <c r="T114" s="561"/>
      <c r="U114" s="561"/>
    </row>
    <row r="115" spans="1:21" ht="12.75">
      <c r="A115" s="1036"/>
      <c r="B115" s="458">
        <v>33</v>
      </c>
      <c r="C115" s="582" t="s">
        <v>398</v>
      </c>
      <c r="D115" s="582"/>
      <c r="E115" s="608">
        <v>98990.03956000005</v>
      </c>
      <c r="F115" s="583">
        <v>89199.33641000003</v>
      </c>
      <c r="G115" s="583">
        <v>74721.74520000003</v>
      </c>
      <c r="H115" s="583">
        <v>63951.04468</v>
      </c>
      <c r="I115" s="583">
        <v>48799.79998999999</v>
      </c>
      <c r="J115" s="584">
        <f t="shared" si="4"/>
        <v>10.976206263460941</v>
      </c>
      <c r="K115" s="582"/>
      <c r="L115" s="618">
        <v>14949.340100000005</v>
      </c>
      <c r="M115" s="618">
        <v>15233.433640000012</v>
      </c>
      <c r="N115" s="618">
        <v>14078.80849</v>
      </c>
      <c r="O115" s="618">
        <v>12796.200760000003</v>
      </c>
      <c r="P115" s="618">
        <v>11481.915419999996</v>
      </c>
      <c r="Q115" s="619">
        <f t="shared" si="3"/>
        <v>-1.8649343720776979</v>
      </c>
      <c r="R115" s="560"/>
      <c r="S115" s="561"/>
      <c r="T115" s="561"/>
      <c r="U115" s="561"/>
    </row>
    <row r="116" spans="1:21" ht="12.75">
      <c r="A116" s="1036"/>
      <c r="B116" s="293">
        <v>48</v>
      </c>
      <c r="C116" s="559" t="s">
        <v>414</v>
      </c>
      <c r="D116" s="559"/>
      <c r="E116" s="608">
        <v>95663.03837000001</v>
      </c>
      <c r="F116" s="580">
        <v>96025.11525000003</v>
      </c>
      <c r="G116" s="580">
        <v>67501.85738999998</v>
      </c>
      <c r="H116" s="580">
        <v>64805.85216000001</v>
      </c>
      <c r="I116" s="580">
        <v>60815.9298</v>
      </c>
      <c r="J116" s="24">
        <f t="shared" si="4"/>
        <v>-0.37706477004204597</v>
      </c>
      <c r="K116" s="559"/>
      <c r="L116" s="618">
        <v>52616.24506999998</v>
      </c>
      <c r="M116" s="618">
        <v>69070.22460000002</v>
      </c>
      <c r="N116" s="618">
        <v>39841.04931000002</v>
      </c>
      <c r="O116" s="618">
        <v>48496.66541999999</v>
      </c>
      <c r="P116" s="618">
        <v>41198.24056999998</v>
      </c>
      <c r="Q116" s="619">
        <f t="shared" si="3"/>
        <v>-23.822102252147637</v>
      </c>
      <c r="R116" s="560"/>
      <c r="S116" s="561"/>
      <c r="T116" s="561"/>
      <c r="U116" s="561"/>
    </row>
    <row r="117" spans="1:21" ht="12.75">
      <c r="A117" s="1036"/>
      <c r="B117" s="458">
        <v>17</v>
      </c>
      <c r="C117" s="582" t="s">
        <v>382</v>
      </c>
      <c r="D117" s="582"/>
      <c r="E117" s="608">
        <v>73142.64533999999</v>
      </c>
      <c r="F117" s="583">
        <v>84195.70907000003</v>
      </c>
      <c r="G117" s="583">
        <v>57036.73090999998</v>
      </c>
      <c r="H117" s="583">
        <v>47091.55845000002</v>
      </c>
      <c r="I117" s="583">
        <v>71171.96091999998</v>
      </c>
      <c r="J117" s="584">
        <f t="shared" si="4"/>
        <v>-13.127823082777956</v>
      </c>
      <c r="K117" s="582"/>
      <c r="L117" s="618">
        <v>75410.49130000001</v>
      </c>
      <c r="M117" s="618">
        <v>106193.62335000001</v>
      </c>
      <c r="N117" s="618">
        <v>95028.70468000001</v>
      </c>
      <c r="O117" s="618">
        <v>95584.34124999998</v>
      </c>
      <c r="P117" s="618">
        <v>165109.60794</v>
      </c>
      <c r="Q117" s="619">
        <f t="shared" si="3"/>
        <v>-28.98774058075305</v>
      </c>
      <c r="R117" s="560"/>
      <c r="S117" s="561"/>
      <c r="T117" s="561"/>
      <c r="U117" s="561"/>
    </row>
    <row r="118" spans="1:21" ht="12.75">
      <c r="A118" s="1036"/>
      <c r="B118" s="293">
        <v>85</v>
      </c>
      <c r="C118" s="559" t="s">
        <v>450</v>
      </c>
      <c r="D118" s="559"/>
      <c r="E118" s="608">
        <v>56541.72099</v>
      </c>
      <c r="F118" s="580">
        <v>46611.54190999997</v>
      </c>
      <c r="G118" s="580">
        <v>47098.16142999998</v>
      </c>
      <c r="H118" s="580">
        <v>38732.764349999976</v>
      </c>
      <c r="I118" s="580">
        <v>38976.62642</v>
      </c>
      <c r="J118" s="24">
        <f t="shared" si="4"/>
        <v>21.30412055274582</v>
      </c>
      <c r="K118" s="559"/>
      <c r="L118" s="618">
        <v>10520.551759999995</v>
      </c>
      <c r="M118" s="618">
        <v>10315.062499999998</v>
      </c>
      <c r="N118" s="618">
        <v>6684.519650000004</v>
      </c>
      <c r="O118" s="618">
        <v>7426.368139999997</v>
      </c>
      <c r="P118" s="618">
        <v>10216.587810000005</v>
      </c>
      <c r="Q118" s="619">
        <f t="shared" si="3"/>
        <v>1.9921281136202174</v>
      </c>
      <c r="R118" s="560"/>
      <c r="S118" s="561"/>
      <c r="T118" s="561"/>
      <c r="U118" s="561"/>
    </row>
    <row r="119" spans="1:21" ht="12.75">
      <c r="A119" s="1036"/>
      <c r="B119" s="458">
        <v>84</v>
      </c>
      <c r="C119" s="582" t="s">
        <v>449</v>
      </c>
      <c r="D119" s="582"/>
      <c r="E119" s="608">
        <v>39437.57425999998</v>
      </c>
      <c r="F119" s="583">
        <v>46048.500480000024</v>
      </c>
      <c r="G119" s="583">
        <v>42286.42296000002</v>
      </c>
      <c r="H119" s="583">
        <v>24995.76573</v>
      </c>
      <c r="I119" s="583">
        <v>38197.39366999997</v>
      </c>
      <c r="J119" s="584">
        <f t="shared" si="4"/>
        <v>-14.35644190601023</v>
      </c>
      <c r="K119" s="582"/>
      <c r="L119" s="618">
        <v>5941.035150000001</v>
      </c>
      <c r="M119" s="618">
        <v>7596.1686999999965</v>
      </c>
      <c r="N119" s="618">
        <v>6122.951819999998</v>
      </c>
      <c r="O119" s="618">
        <v>4002.571900000002</v>
      </c>
      <c r="P119" s="618">
        <v>6561.63814</v>
      </c>
      <c r="Q119" s="619">
        <f t="shared" si="3"/>
        <v>-21.789057291473746</v>
      </c>
      <c r="R119" s="560"/>
      <c r="S119" s="561"/>
      <c r="T119" s="561"/>
      <c r="U119" s="561"/>
    </row>
    <row r="120" spans="1:21" ht="12.75">
      <c r="A120" s="1036"/>
      <c r="B120" s="293">
        <v>30</v>
      </c>
      <c r="C120" s="559" t="s">
        <v>395</v>
      </c>
      <c r="D120" s="559"/>
      <c r="E120" s="608">
        <v>38319.84107000002</v>
      </c>
      <c r="F120" s="580">
        <v>33273.68376</v>
      </c>
      <c r="G120" s="580">
        <v>29746.95864999995</v>
      </c>
      <c r="H120" s="580">
        <v>29194.573220000017</v>
      </c>
      <c r="I120" s="580">
        <v>24899.430130000004</v>
      </c>
      <c r="J120" s="24">
        <f t="shared" si="4"/>
        <v>15.165610596041844</v>
      </c>
      <c r="K120" s="559"/>
      <c r="L120" s="618">
        <v>4489.245579999989</v>
      </c>
      <c r="M120" s="618">
        <v>5935.4681299999975</v>
      </c>
      <c r="N120" s="618">
        <v>5993.237300000008</v>
      </c>
      <c r="O120" s="618">
        <v>6135.857610000001</v>
      </c>
      <c r="P120" s="618">
        <v>5683.572740000016</v>
      </c>
      <c r="Q120" s="619">
        <f t="shared" si="3"/>
        <v>-24.36577062372348</v>
      </c>
      <c r="R120" s="560"/>
      <c r="S120" s="561"/>
      <c r="T120" s="561"/>
      <c r="U120" s="561"/>
    </row>
    <row r="121" spans="1:21" ht="12.75">
      <c r="A121" s="1036"/>
      <c r="B121" s="458"/>
      <c r="C121" s="582" t="s">
        <v>888</v>
      </c>
      <c r="D121" s="582"/>
      <c r="E121" s="608">
        <f>E72-SUM(E113:E120)</f>
        <v>866646.6253799989</v>
      </c>
      <c r="F121" s="583">
        <f>F72-SUM(F113:F120)</f>
        <v>173131.86712999933</v>
      </c>
      <c r="G121" s="583">
        <f>G72-SUM(G113:G120)</f>
        <v>-200385.6687599998</v>
      </c>
      <c r="H121" s="583">
        <f>H72-SUM(H113:H120)</f>
        <v>-248468.3491900002</v>
      </c>
      <c r="I121" s="583">
        <f>I72-SUM(I113:I120)</f>
        <v>-276006.91429999995</v>
      </c>
      <c r="J121" s="584">
        <f t="shared" si="4"/>
        <v>400.57025303681445</v>
      </c>
      <c r="K121" s="582"/>
      <c r="L121" s="618">
        <f>L72-SUM(L113:L120)</f>
        <v>1599145.088410002</v>
      </c>
      <c r="M121" s="618">
        <f>M72-SUM(M113:M120)</f>
        <v>861160.6528799996</v>
      </c>
      <c r="N121" s="618">
        <f>N72-SUM(N113:N120)</f>
        <v>-549052.01667</v>
      </c>
      <c r="O121" s="618">
        <f>O72-SUM(O113:O120)</f>
        <v>-502399.39727999974</v>
      </c>
      <c r="P121" s="618">
        <f>P72-SUM(P113:P120)</f>
        <v>-982927.56227</v>
      </c>
      <c r="Q121" s="619">
        <f t="shared" si="3"/>
        <v>85.69648799697755</v>
      </c>
      <c r="R121" s="560"/>
      <c r="S121" s="561"/>
      <c r="T121" s="561"/>
      <c r="U121" s="561"/>
    </row>
    <row r="122" spans="1:21" ht="12.75">
      <c r="A122" s="1037"/>
      <c r="B122" s="590"/>
      <c r="C122" s="585" t="s">
        <v>479</v>
      </c>
      <c r="D122" s="585"/>
      <c r="E122" s="609">
        <v>1254310.15252</v>
      </c>
      <c r="F122" s="587">
        <v>1131840.16979</v>
      </c>
      <c r="G122" s="587">
        <v>788032.0591499996</v>
      </c>
      <c r="H122" s="587">
        <v>854617.9786099999</v>
      </c>
      <c r="I122" s="587">
        <v>806059.5449799998</v>
      </c>
      <c r="J122" s="586">
        <f t="shared" si="4"/>
        <v>10.820430834569429</v>
      </c>
      <c r="K122" s="579"/>
      <c r="L122" s="620">
        <v>994673.9313699994</v>
      </c>
      <c r="M122" s="620">
        <v>1206704.253700001</v>
      </c>
      <c r="N122" s="620">
        <v>1265302.0370699996</v>
      </c>
      <c r="O122" s="620">
        <v>1185811.4329800007</v>
      </c>
      <c r="P122" s="620">
        <v>1588537.0714899998</v>
      </c>
      <c r="Q122" s="621">
        <f aca="true" t="shared" si="5" ref="Q122:Q182">((L122/M122)-1)*100</f>
        <v>-17.571026345508724</v>
      </c>
      <c r="R122" s="560"/>
      <c r="S122" s="561"/>
      <c r="T122" s="561"/>
      <c r="U122" s="561"/>
    </row>
    <row r="123" spans="1:21" ht="12.75">
      <c r="A123" s="1036" t="s">
        <v>892</v>
      </c>
      <c r="B123" s="458">
        <v>27</v>
      </c>
      <c r="C123" s="582" t="s">
        <v>392</v>
      </c>
      <c r="D123" s="582"/>
      <c r="E123" s="608">
        <v>745374.4607699998</v>
      </c>
      <c r="F123" s="583">
        <v>371048.0843899999</v>
      </c>
      <c r="G123" s="583">
        <v>466912.11407999985</v>
      </c>
      <c r="H123" s="583">
        <v>374944.92741999996</v>
      </c>
      <c r="I123" s="583">
        <v>172125.38761</v>
      </c>
      <c r="J123" s="584">
        <f t="shared" si="4"/>
        <v>100.88352214387237</v>
      </c>
      <c r="K123" s="582"/>
      <c r="L123" s="618">
        <v>7585570.6702</v>
      </c>
      <c r="M123" s="618">
        <v>4199841.309280001</v>
      </c>
      <c r="N123" s="618">
        <v>4855866.061600001</v>
      </c>
      <c r="O123" s="618">
        <v>3456769.088</v>
      </c>
      <c r="P123" s="618">
        <v>3499395.446</v>
      </c>
      <c r="Q123" s="619">
        <f t="shared" si="5"/>
        <v>80.61564977321562</v>
      </c>
      <c r="R123" s="560"/>
      <c r="S123" s="561"/>
      <c r="T123" s="561"/>
      <c r="U123" s="561"/>
    </row>
    <row r="124" spans="1:21" ht="12.75">
      <c r="A124" s="1036"/>
      <c r="B124" s="293">
        <v>9</v>
      </c>
      <c r="C124" s="559" t="s">
        <v>374</v>
      </c>
      <c r="D124" s="559"/>
      <c r="E124" s="608">
        <v>136875.09994999983</v>
      </c>
      <c r="F124" s="580">
        <v>63853.32321000002</v>
      </c>
      <c r="G124" s="580">
        <v>57854.908599999995</v>
      </c>
      <c r="H124" s="580">
        <v>86532.61764999997</v>
      </c>
      <c r="I124" s="580">
        <v>66562.27954999999</v>
      </c>
      <c r="J124" s="24">
        <f t="shared" si="4"/>
        <v>114.35861607366418</v>
      </c>
      <c r="K124" s="559"/>
      <c r="L124" s="618">
        <v>21333.69647</v>
      </c>
      <c r="M124" s="618">
        <v>14304.408200000002</v>
      </c>
      <c r="N124" s="618">
        <v>19258.89033999999</v>
      </c>
      <c r="O124" s="618">
        <v>27571.40316</v>
      </c>
      <c r="P124" s="618">
        <v>24670.680889999996</v>
      </c>
      <c r="Q124" s="619">
        <f t="shared" si="5"/>
        <v>49.14071362980257</v>
      </c>
      <c r="R124" s="560"/>
      <c r="S124" s="561"/>
      <c r="T124" s="561"/>
      <c r="U124" s="561"/>
    </row>
    <row r="125" spans="1:21" ht="12.75">
      <c r="A125" s="1036"/>
      <c r="B125" s="458">
        <v>8</v>
      </c>
      <c r="C125" s="582" t="s">
        <v>373</v>
      </c>
      <c r="D125" s="582"/>
      <c r="E125" s="608">
        <v>117768.24469999986</v>
      </c>
      <c r="F125" s="583">
        <v>113295.93749999983</v>
      </c>
      <c r="G125" s="583">
        <v>113763.4365699999</v>
      </c>
      <c r="H125" s="583">
        <v>55737.82064000007</v>
      </c>
      <c r="I125" s="583">
        <v>17959.114530000013</v>
      </c>
      <c r="J125" s="584">
        <f t="shared" si="4"/>
        <v>3.947455927093624</v>
      </c>
      <c r="K125" s="582"/>
      <c r="L125" s="618">
        <v>257153.40353999988</v>
      </c>
      <c r="M125" s="618">
        <v>256443.6588000001</v>
      </c>
      <c r="N125" s="618">
        <v>269626.5648</v>
      </c>
      <c r="O125" s="618">
        <v>140455.43024000013</v>
      </c>
      <c r="P125" s="618">
        <v>47764.73944999999</v>
      </c>
      <c r="Q125" s="619">
        <f t="shared" si="5"/>
        <v>0.2767643946904208</v>
      </c>
      <c r="R125" s="560"/>
      <c r="S125" s="561"/>
      <c r="T125" s="561"/>
      <c r="U125" s="561"/>
    </row>
    <row r="126" spans="1:21" ht="12.75">
      <c r="A126" s="1036"/>
      <c r="B126" s="293">
        <v>6</v>
      </c>
      <c r="C126" s="559" t="s">
        <v>371</v>
      </c>
      <c r="D126" s="559"/>
      <c r="E126" s="608">
        <v>41517.19663999999</v>
      </c>
      <c r="F126" s="580">
        <v>51223.85061000001</v>
      </c>
      <c r="G126" s="580">
        <v>38407.298059999994</v>
      </c>
      <c r="H126" s="580">
        <v>42826.88776000003</v>
      </c>
      <c r="I126" s="580">
        <v>41567.33801000001</v>
      </c>
      <c r="J126" s="24">
        <f t="shared" si="4"/>
        <v>-18.949481256110545</v>
      </c>
      <c r="K126" s="559"/>
      <c r="L126" s="618">
        <v>8900.37566</v>
      </c>
      <c r="M126" s="618">
        <v>10557.218770000001</v>
      </c>
      <c r="N126" s="618">
        <v>8983.593440000002</v>
      </c>
      <c r="O126" s="618">
        <v>8925.61537</v>
      </c>
      <c r="P126" s="618">
        <v>9461.343329999998</v>
      </c>
      <c r="Q126" s="619">
        <f t="shared" si="5"/>
        <v>-15.693935553445026</v>
      </c>
      <c r="R126" s="560"/>
      <c r="S126" s="561"/>
      <c r="T126" s="561"/>
      <c r="U126" s="561"/>
    </row>
    <row r="127" spans="1:21" ht="12.75">
      <c r="A127" s="1036"/>
      <c r="B127" s="458">
        <v>15</v>
      </c>
      <c r="C127" s="582" t="s">
        <v>380</v>
      </c>
      <c r="D127" s="582"/>
      <c r="E127" s="608">
        <v>18060.46392</v>
      </c>
      <c r="F127" s="583">
        <v>13637.14034</v>
      </c>
      <c r="G127" s="583">
        <v>19231.628800000002</v>
      </c>
      <c r="H127" s="583">
        <v>65162.127680000005</v>
      </c>
      <c r="I127" s="583">
        <v>56801.35138</v>
      </c>
      <c r="J127" s="584">
        <f t="shared" si="4"/>
        <v>32.435858763040336</v>
      </c>
      <c r="K127" s="582"/>
      <c r="L127" s="618">
        <v>13719.512</v>
      </c>
      <c r="M127" s="618">
        <v>16747.886</v>
      </c>
      <c r="N127" s="618">
        <v>33299.18991</v>
      </c>
      <c r="O127" s="618">
        <v>61078.963</v>
      </c>
      <c r="P127" s="618">
        <v>85426.835</v>
      </c>
      <c r="Q127" s="619">
        <f t="shared" si="5"/>
        <v>-18.08212690246398</v>
      </c>
      <c r="R127" s="560"/>
      <c r="S127" s="561"/>
      <c r="T127" s="561"/>
      <c r="U127" s="561"/>
    </row>
    <row r="128" spans="1:21" ht="12.75">
      <c r="A128" s="1036"/>
      <c r="B128" s="293">
        <v>21</v>
      </c>
      <c r="C128" s="559" t="s">
        <v>386</v>
      </c>
      <c r="D128" s="559"/>
      <c r="E128" s="608">
        <v>14270.17463</v>
      </c>
      <c r="F128" s="580">
        <v>11110.415320000002</v>
      </c>
      <c r="G128" s="580">
        <v>11395.956050000003</v>
      </c>
      <c r="H128" s="580">
        <v>8937.109429999997</v>
      </c>
      <c r="I128" s="580">
        <v>8868.737879999999</v>
      </c>
      <c r="J128" s="24">
        <f t="shared" si="4"/>
        <v>28.439614712800832</v>
      </c>
      <c r="K128" s="559"/>
      <c r="L128" s="618">
        <v>726.3060499999999</v>
      </c>
      <c r="M128" s="618">
        <v>718.4084099999999</v>
      </c>
      <c r="N128" s="618">
        <v>742.1978200000001</v>
      </c>
      <c r="O128" s="618">
        <v>723.7153</v>
      </c>
      <c r="P128" s="618">
        <v>743.4544400000001</v>
      </c>
      <c r="Q128" s="619">
        <f t="shared" si="5"/>
        <v>1.099324547161129</v>
      </c>
      <c r="R128" s="560"/>
      <c r="S128" s="561"/>
      <c r="T128" s="561"/>
      <c r="U128" s="561"/>
    </row>
    <row r="129" spans="1:21" ht="12.75">
      <c r="A129" s="1036"/>
      <c r="B129" s="458">
        <v>62</v>
      </c>
      <c r="C129" s="582" t="s">
        <v>428</v>
      </c>
      <c r="D129" s="582"/>
      <c r="E129" s="608">
        <v>4581.41295</v>
      </c>
      <c r="F129" s="583">
        <v>3507.34148</v>
      </c>
      <c r="G129" s="583">
        <v>3711.297150000001</v>
      </c>
      <c r="H129" s="583">
        <v>3768.805280000001</v>
      </c>
      <c r="I129" s="583">
        <v>3488.0151899999987</v>
      </c>
      <c r="J129" s="584">
        <f t="shared" si="4"/>
        <v>30.623521437097125</v>
      </c>
      <c r="K129" s="582"/>
      <c r="L129" s="618">
        <v>53.89439</v>
      </c>
      <c r="M129" s="618">
        <v>59.96426000000002</v>
      </c>
      <c r="N129" s="618">
        <v>49.25035</v>
      </c>
      <c r="O129" s="618">
        <v>51.93324000000002</v>
      </c>
      <c r="P129" s="618">
        <v>51.56643999999999</v>
      </c>
      <c r="Q129" s="619">
        <f t="shared" si="5"/>
        <v>-10.122479623695869</v>
      </c>
      <c r="R129" s="560"/>
      <c r="S129" s="561"/>
      <c r="T129" s="561"/>
      <c r="U129" s="561"/>
    </row>
    <row r="130" spans="1:21" ht="12.75">
      <c r="A130" s="1036"/>
      <c r="B130" s="293">
        <v>39</v>
      </c>
      <c r="C130" s="559" t="s">
        <v>405</v>
      </c>
      <c r="D130" s="559"/>
      <c r="E130" s="608">
        <v>4037.7258500000007</v>
      </c>
      <c r="F130" s="580">
        <v>4329.223279999999</v>
      </c>
      <c r="G130" s="580">
        <v>4563.184660000001</v>
      </c>
      <c r="H130" s="580">
        <v>5050.910079999999</v>
      </c>
      <c r="I130" s="580">
        <v>5016.8175599999995</v>
      </c>
      <c r="J130" s="24">
        <f t="shared" si="4"/>
        <v>-6.73325008083202</v>
      </c>
      <c r="K130" s="559"/>
      <c r="L130" s="618">
        <v>834.54687</v>
      </c>
      <c r="M130" s="618">
        <v>1079.42434</v>
      </c>
      <c r="N130" s="618">
        <v>1281.1386800000002</v>
      </c>
      <c r="O130" s="618">
        <v>1739.8926199999999</v>
      </c>
      <c r="P130" s="618">
        <v>1454.42721</v>
      </c>
      <c r="Q130" s="619">
        <f t="shared" si="5"/>
        <v>-22.685931836593564</v>
      </c>
      <c r="R130" s="560"/>
      <c r="S130" s="561"/>
      <c r="T130" s="561"/>
      <c r="U130" s="561"/>
    </row>
    <row r="131" spans="1:21" ht="12.75">
      <c r="A131" s="1036"/>
      <c r="B131" s="458"/>
      <c r="C131" s="582" t="s">
        <v>888</v>
      </c>
      <c r="D131" s="582"/>
      <c r="E131" s="608">
        <f>E132-SUM(E123:E130)</f>
        <v>25110.445759999566</v>
      </c>
      <c r="F131" s="583">
        <f>F132-SUM(F123:F130)</f>
        <v>31147.239599999622</v>
      </c>
      <c r="G131" s="583">
        <f>G132-SUM(G123:G130)</f>
        <v>30779.072879999876</v>
      </c>
      <c r="H131" s="583">
        <f>H132-SUM(H123:H130)</f>
        <v>33614.63902000012</v>
      </c>
      <c r="I131" s="583">
        <f>I132-SUM(I123:I130)</f>
        <v>37321.39958999993</v>
      </c>
      <c r="J131" s="584">
        <f t="shared" si="4"/>
        <v>-19.381473021449157</v>
      </c>
      <c r="K131" s="582"/>
      <c r="L131" s="618">
        <f>L132-SUM(L123:L130)</f>
        <v>8045.964890001342</v>
      </c>
      <c r="M131" s="618">
        <f>M132-SUM(M123:M130)</f>
        <v>13329.351999998093</v>
      </c>
      <c r="N131" s="618">
        <f>N132-SUM(N123:N130)</f>
        <v>11533.38830000069</v>
      </c>
      <c r="O131" s="618">
        <f>O132-SUM(O123:O130)</f>
        <v>9169.278490000404</v>
      </c>
      <c r="P131" s="618">
        <f>P132-SUM(P123:P130)</f>
        <v>9595.627580001019</v>
      </c>
      <c r="Q131" s="619">
        <f t="shared" si="5"/>
        <v>-39.637239004548064</v>
      </c>
      <c r="R131" s="560"/>
      <c r="S131" s="561"/>
      <c r="T131" s="561"/>
      <c r="U131" s="561"/>
    </row>
    <row r="132" spans="1:21" ht="12.75">
      <c r="A132" s="1037"/>
      <c r="B132" s="590"/>
      <c r="C132" s="585" t="s">
        <v>479</v>
      </c>
      <c r="D132" s="585"/>
      <c r="E132" s="609">
        <v>1107595.225169999</v>
      </c>
      <c r="F132" s="587">
        <v>663152.5557299994</v>
      </c>
      <c r="G132" s="587">
        <v>746618.8968499996</v>
      </c>
      <c r="H132" s="587">
        <v>676575.84496</v>
      </c>
      <c r="I132" s="587">
        <v>409710.44129999995</v>
      </c>
      <c r="J132" s="586">
        <f t="shared" si="4"/>
        <v>67.01967226089573</v>
      </c>
      <c r="K132" s="579"/>
      <c r="L132" s="620">
        <v>7896338.370070001</v>
      </c>
      <c r="M132" s="620">
        <v>4513081.630059999</v>
      </c>
      <c r="N132" s="620">
        <v>5200640.275240002</v>
      </c>
      <c r="O132" s="620">
        <v>3706485.3194200005</v>
      </c>
      <c r="P132" s="620">
        <v>3678564.120340001</v>
      </c>
      <c r="Q132" s="621">
        <f t="shared" si="5"/>
        <v>74.96555607315756</v>
      </c>
      <c r="R132" s="560"/>
      <c r="S132" s="561"/>
      <c r="T132" s="561"/>
      <c r="U132" s="561"/>
    </row>
    <row r="133" spans="1:21" ht="12.75">
      <c r="A133" s="1036" t="s">
        <v>893</v>
      </c>
      <c r="B133" s="458">
        <v>27</v>
      </c>
      <c r="C133" s="582" t="s">
        <v>392</v>
      </c>
      <c r="D133" s="582"/>
      <c r="E133" s="608">
        <v>941288.4225900001</v>
      </c>
      <c r="F133" s="583">
        <v>195558.98334999997</v>
      </c>
      <c r="G133" s="583">
        <v>339258.66646000004</v>
      </c>
      <c r="H133" s="583">
        <v>480607.37148</v>
      </c>
      <c r="I133" s="583">
        <v>299159.5290199999</v>
      </c>
      <c r="J133" s="584">
        <f t="shared" si="4"/>
        <v>381.33223361329175</v>
      </c>
      <c r="K133" s="582"/>
      <c r="L133" s="618">
        <v>1415886.94273</v>
      </c>
      <c r="M133" s="618">
        <v>314276.58707</v>
      </c>
      <c r="N133" s="618">
        <v>801716.35471</v>
      </c>
      <c r="O133" s="618">
        <v>733094.323</v>
      </c>
      <c r="P133" s="618">
        <v>652173.881</v>
      </c>
      <c r="Q133" s="619">
        <f t="shared" si="5"/>
        <v>350.5225654670337</v>
      </c>
      <c r="R133" s="560"/>
      <c r="S133" s="561"/>
      <c r="T133" s="561"/>
      <c r="U133" s="561"/>
    </row>
    <row r="134" spans="1:21" ht="12.75">
      <c r="A134" s="1036"/>
      <c r="B134" s="293">
        <v>17</v>
      </c>
      <c r="C134" s="559" t="s">
        <v>382</v>
      </c>
      <c r="D134" s="559"/>
      <c r="E134" s="608">
        <v>21342.958450000013</v>
      </c>
      <c r="F134" s="580">
        <v>15721.353769999998</v>
      </c>
      <c r="G134" s="580">
        <v>7528.923339999999</v>
      </c>
      <c r="H134" s="580">
        <v>2887.72207</v>
      </c>
      <c r="I134" s="580">
        <v>8887.25629</v>
      </c>
      <c r="J134" s="24">
        <f t="shared" si="4"/>
        <v>35.75776464446303</v>
      </c>
      <c r="K134" s="559"/>
      <c r="L134" s="618">
        <v>33923.81315</v>
      </c>
      <c r="M134" s="618">
        <v>28339.08264</v>
      </c>
      <c r="N134" s="618">
        <v>18093.3855</v>
      </c>
      <c r="O134" s="618">
        <v>7103.102809999999</v>
      </c>
      <c r="P134" s="618">
        <v>23730.28932</v>
      </c>
      <c r="Q134" s="619">
        <f t="shared" si="5"/>
        <v>19.70681472277891</v>
      </c>
      <c r="R134" s="560"/>
      <c r="S134" s="561"/>
      <c r="T134" s="561"/>
      <c r="U134" s="561"/>
    </row>
    <row r="135" spans="1:21" ht="12.75">
      <c r="A135" s="1036"/>
      <c r="B135" s="458">
        <v>39</v>
      </c>
      <c r="C135" s="582" t="s">
        <v>405</v>
      </c>
      <c r="D135" s="582"/>
      <c r="E135" s="608">
        <v>4531.388660000001</v>
      </c>
      <c r="F135" s="583">
        <v>5265.199119999999</v>
      </c>
      <c r="G135" s="583">
        <v>7500.59056</v>
      </c>
      <c r="H135" s="583">
        <v>8384.180829999998</v>
      </c>
      <c r="I135" s="583">
        <v>10435.022830000004</v>
      </c>
      <c r="J135" s="584">
        <f t="shared" si="4"/>
        <v>-13.93699351678077</v>
      </c>
      <c r="K135" s="582"/>
      <c r="L135" s="618">
        <v>2092.85466</v>
      </c>
      <c r="M135" s="618">
        <v>2377.5285199999994</v>
      </c>
      <c r="N135" s="618">
        <v>5513.591040000001</v>
      </c>
      <c r="O135" s="618">
        <v>5150.224719999997</v>
      </c>
      <c r="P135" s="618">
        <v>7499.0536600000005</v>
      </c>
      <c r="Q135" s="619">
        <f t="shared" si="5"/>
        <v>-11.973520300820596</v>
      </c>
      <c r="R135" s="560"/>
      <c r="S135" s="561"/>
      <c r="T135" s="561"/>
      <c r="U135" s="561"/>
    </row>
    <row r="136" spans="1:21" ht="12.75">
      <c r="A136" s="1036"/>
      <c r="B136" s="293">
        <v>15</v>
      </c>
      <c r="C136" s="559" t="s">
        <v>380</v>
      </c>
      <c r="D136" s="559"/>
      <c r="E136" s="608">
        <v>3671.27272</v>
      </c>
      <c r="F136" s="580">
        <v>2865.4238</v>
      </c>
      <c r="G136" s="580">
        <v>3389.3357</v>
      </c>
      <c r="H136" s="580">
        <v>6801.715279999999</v>
      </c>
      <c r="I136" s="580">
        <v>4690.65857</v>
      </c>
      <c r="J136" s="24">
        <f t="shared" si="4"/>
        <v>28.12320188029429</v>
      </c>
      <c r="K136" s="559"/>
      <c r="L136" s="618">
        <v>1933.188</v>
      </c>
      <c r="M136" s="618">
        <v>2204.856</v>
      </c>
      <c r="N136" s="618">
        <v>3743.212</v>
      </c>
      <c r="O136" s="618">
        <v>5081.238</v>
      </c>
      <c r="P136" s="618">
        <v>5097.595300000001</v>
      </c>
      <c r="Q136" s="619">
        <f t="shared" si="5"/>
        <v>-12.321348877205596</v>
      </c>
      <c r="R136" s="560"/>
      <c r="S136" s="561"/>
      <c r="T136" s="561"/>
      <c r="U136" s="561"/>
    </row>
    <row r="137" spans="1:21" ht="12.75">
      <c r="A137" s="1036"/>
      <c r="B137" s="458">
        <v>18</v>
      </c>
      <c r="C137" s="582" t="s">
        <v>383</v>
      </c>
      <c r="D137" s="582"/>
      <c r="E137" s="608">
        <v>1598.2017999999998</v>
      </c>
      <c r="F137" s="583">
        <v>1267.25367</v>
      </c>
      <c r="G137" s="583">
        <v>836.41837</v>
      </c>
      <c r="H137" s="583">
        <v>628.7219</v>
      </c>
      <c r="I137" s="583">
        <v>465.02633999999995</v>
      </c>
      <c r="J137" s="584">
        <f t="shared" si="4"/>
        <v>26.11538146107715</v>
      </c>
      <c r="K137" s="582"/>
      <c r="L137" s="618">
        <v>372.46958</v>
      </c>
      <c r="M137" s="618">
        <v>301.90785</v>
      </c>
      <c r="N137" s="618">
        <v>258.67987999999997</v>
      </c>
      <c r="O137" s="618">
        <v>129.72068</v>
      </c>
      <c r="P137" s="618">
        <v>180.77155000000002</v>
      </c>
      <c r="Q137" s="619">
        <f t="shared" si="5"/>
        <v>23.37194279645263</v>
      </c>
      <c r="R137" s="560"/>
      <c r="S137" s="561"/>
      <c r="T137" s="561"/>
      <c r="U137" s="561"/>
    </row>
    <row r="138" spans="1:21" ht="12.75">
      <c r="A138" s="1036"/>
      <c r="B138" s="293">
        <v>48</v>
      </c>
      <c r="C138" s="559" t="s">
        <v>414</v>
      </c>
      <c r="D138" s="559"/>
      <c r="E138" s="608">
        <v>1366.6949500000003</v>
      </c>
      <c r="F138" s="580">
        <v>3073.961010000001</v>
      </c>
      <c r="G138" s="580">
        <v>3991.9780500000006</v>
      </c>
      <c r="H138" s="580">
        <v>8291.45772</v>
      </c>
      <c r="I138" s="580">
        <v>2619.5550699999994</v>
      </c>
      <c r="J138" s="24">
        <f t="shared" si="4"/>
        <v>-55.539613366794136</v>
      </c>
      <c r="K138" s="559"/>
      <c r="L138" s="618">
        <v>1132.2171799999999</v>
      </c>
      <c r="M138" s="618">
        <v>1455.93173</v>
      </c>
      <c r="N138" s="618">
        <v>2752.06421</v>
      </c>
      <c r="O138" s="618">
        <v>4842.734850000001</v>
      </c>
      <c r="P138" s="618">
        <v>1891.7538499999998</v>
      </c>
      <c r="Q138" s="619">
        <f t="shared" si="5"/>
        <v>-22.23418470315226</v>
      </c>
      <c r="R138" s="560"/>
      <c r="S138" s="561"/>
      <c r="T138" s="561"/>
      <c r="U138" s="561"/>
    </row>
    <row r="139" spans="1:21" ht="12.75">
      <c r="A139" s="1036"/>
      <c r="B139" s="458">
        <v>28</v>
      </c>
      <c r="C139" s="582" t="s">
        <v>393</v>
      </c>
      <c r="D139" s="582"/>
      <c r="E139" s="608">
        <v>1306.42349</v>
      </c>
      <c r="F139" s="583">
        <v>1168.9149</v>
      </c>
      <c r="G139" s="583">
        <v>1325.0946999999999</v>
      </c>
      <c r="H139" s="583">
        <v>608.6731</v>
      </c>
      <c r="I139" s="583">
        <v>632.9645</v>
      </c>
      <c r="J139" s="584">
        <f t="shared" si="4"/>
        <v>11.76378109304621</v>
      </c>
      <c r="K139" s="582"/>
      <c r="L139" s="618">
        <v>3795.9</v>
      </c>
      <c r="M139" s="618">
        <v>3476.05</v>
      </c>
      <c r="N139" s="618">
        <v>3084.65074</v>
      </c>
      <c r="O139" s="618">
        <v>1650.07019</v>
      </c>
      <c r="P139" s="618">
        <v>1725.87</v>
      </c>
      <c r="Q139" s="619">
        <f t="shared" si="5"/>
        <v>9.201536226463936</v>
      </c>
      <c r="R139" s="560"/>
      <c r="S139" s="561"/>
      <c r="T139" s="561"/>
      <c r="U139" s="561"/>
    </row>
    <row r="140" spans="1:21" ht="12.75">
      <c r="A140" s="1036"/>
      <c r="B140" s="293">
        <v>94</v>
      </c>
      <c r="C140" s="559" t="s">
        <v>459</v>
      </c>
      <c r="D140" s="559"/>
      <c r="E140" s="608">
        <v>1135.1029700000001</v>
      </c>
      <c r="F140" s="580">
        <v>1162.6834500000002</v>
      </c>
      <c r="G140" s="580">
        <v>639.7638499999999</v>
      </c>
      <c r="H140" s="580">
        <v>672.1339299999999</v>
      </c>
      <c r="I140" s="580">
        <v>721.8592100000001</v>
      </c>
      <c r="J140" s="24">
        <f t="shared" si="4"/>
        <v>-2.372140069595041</v>
      </c>
      <c r="K140" s="559"/>
      <c r="L140" s="618">
        <v>270.01254000000006</v>
      </c>
      <c r="M140" s="618">
        <v>206.47522999999998</v>
      </c>
      <c r="N140" s="618">
        <v>152.89843000000002</v>
      </c>
      <c r="O140" s="618">
        <v>234.5658</v>
      </c>
      <c r="P140" s="618">
        <v>285.23337</v>
      </c>
      <c r="Q140" s="619">
        <f t="shared" si="5"/>
        <v>30.77236431701762</v>
      </c>
      <c r="R140" s="560"/>
      <c r="S140" s="561"/>
      <c r="T140" s="561"/>
      <c r="U140" s="561"/>
    </row>
    <row r="141" spans="1:21" ht="12.75">
      <c r="A141" s="1036"/>
      <c r="B141" s="458"/>
      <c r="C141" s="582" t="s">
        <v>888</v>
      </c>
      <c r="D141" s="582"/>
      <c r="E141" s="608">
        <f>E142-SUM(E133:E140)</f>
        <v>10889.336389999953</v>
      </c>
      <c r="F141" s="583">
        <f>F142-SUM(F133:F140)</f>
        <v>14019.660539999983</v>
      </c>
      <c r="G141" s="583">
        <f>G142-SUM(G133:G140)</f>
        <v>14521.30908000021</v>
      </c>
      <c r="H141" s="583">
        <f>H142-SUM(H133:H140)</f>
        <v>13911.747570000007</v>
      </c>
      <c r="I141" s="583">
        <f>I142-SUM(I133:I140)</f>
        <v>14655.283999999927</v>
      </c>
      <c r="J141" s="584">
        <f t="shared" si="4"/>
        <v>-22.32810231794695</v>
      </c>
      <c r="K141" s="582"/>
      <c r="L141" s="618">
        <f>L142-SUM(L133:L140)</f>
        <v>6503.456730000209</v>
      </c>
      <c r="M141" s="618">
        <f>M142-SUM(M133:M140)</f>
        <v>8090.53590999986</v>
      </c>
      <c r="N141" s="618">
        <f>N142-SUM(N133:N140)</f>
        <v>11846.217690000078</v>
      </c>
      <c r="O141" s="618">
        <f>O142-SUM(O133:O140)</f>
        <v>9822.475620000274</v>
      </c>
      <c r="P141" s="618">
        <f>P142-SUM(P133:P140)</f>
        <v>9342.277370000142</v>
      </c>
      <c r="Q141" s="619">
        <f t="shared" si="5"/>
        <v>-19.616490151635436</v>
      </c>
      <c r="R141" s="560"/>
      <c r="S141" s="561"/>
      <c r="T141" s="561"/>
      <c r="U141" s="561"/>
    </row>
    <row r="142" spans="1:21" ht="12.75">
      <c r="A142" s="1037"/>
      <c r="B142" s="590"/>
      <c r="C142" s="585" t="s">
        <v>479</v>
      </c>
      <c r="D142" s="585"/>
      <c r="E142" s="609">
        <v>987129.8020200002</v>
      </c>
      <c r="F142" s="587">
        <v>240103.43360999995</v>
      </c>
      <c r="G142" s="587">
        <v>378992.0801100002</v>
      </c>
      <c r="H142" s="587">
        <v>522793.72388</v>
      </c>
      <c r="I142" s="587">
        <v>342267.1558299999</v>
      </c>
      <c r="J142" s="586">
        <f>((E142/F142)-1)*100</f>
        <v>311.12689942760056</v>
      </c>
      <c r="K142" s="579"/>
      <c r="L142" s="620">
        <v>1465910.8545700002</v>
      </c>
      <c r="M142" s="620">
        <v>360728.95494999987</v>
      </c>
      <c r="N142" s="620">
        <v>847161.0541999999</v>
      </c>
      <c r="O142" s="620">
        <v>767108.4556700002</v>
      </c>
      <c r="P142" s="620">
        <v>701926.7254200001</v>
      </c>
      <c r="Q142" s="621">
        <f t="shared" si="5"/>
        <v>306.37460188722247</v>
      </c>
      <c r="R142" s="560"/>
      <c r="S142" s="561"/>
      <c r="T142" s="561"/>
      <c r="U142" s="561"/>
    </row>
    <row r="143" spans="1:21" ht="12.75">
      <c r="A143" s="1036" t="s">
        <v>529</v>
      </c>
      <c r="B143" s="458">
        <v>71</v>
      </c>
      <c r="C143" s="582" t="s">
        <v>437</v>
      </c>
      <c r="D143" s="582"/>
      <c r="E143" s="608">
        <v>805018.3679599996</v>
      </c>
      <c r="F143" s="583">
        <v>731424.3396599997</v>
      </c>
      <c r="G143" s="583">
        <v>559797.7685</v>
      </c>
      <c r="H143" s="583">
        <v>519240.6148600003</v>
      </c>
      <c r="I143" s="583">
        <v>485102.84971</v>
      </c>
      <c r="J143" s="584">
        <f aca="true" t="shared" si="6" ref="J143:J182">((E143/F143)-1)*100</f>
        <v>10.061741770066046</v>
      </c>
      <c r="K143" s="582"/>
      <c r="L143" s="618">
        <v>20.030270000000005</v>
      </c>
      <c r="M143" s="618">
        <v>20.712330000000012</v>
      </c>
      <c r="N143" s="618">
        <v>20.34840999999999</v>
      </c>
      <c r="O143" s="618">
        <v>21.120470000000008</v>
      </c>
      <c r="P143" s="618">
        <v>27.250999999999998</v>
      </c>
      <c r="Q143" s="619">
        <f t="shared" si="5"/>
        <v>-3.293014354251822</v>
      </c>
      <c r="R143" s="560"/>
      <c r="S143" s="561"/>
      <c r="T143" s="561"/>
      <c r="U143" s="561"/>
    </row>
    <row r="144" spans="1:21" ht="12.75">
      <c r="A144" s="1036"/>
      <c r="B144" s="293">
        <v>27</v>
      </c>
      <c r="C144" s="559" t="s">
        <v>392</v>
      </c>
      <c r="D144" s="559"/>
      <c r="E144" s="608">
        <v>10424.961319999997</v>
      </c>
      <c r="F144" s="580">
        <v>16586.16595</v>
      </c>
      <c r="G144" s="580">
        <v>341860.76102000003</v>
      </c>
      <c r="H144" s="580">
        <v>243755.80612999995</v>
      </c>
      <c r="I144" s="580">
        <v>325535.61676</v>
      </c>
      <c r="J144" s="24">
        <f t="shared" si="6"/>
        <v>-37.14664768562744</v>
      </c>
      <c r="K144" s="559"/>
      <c r="L144" s="618">
        <v>140286.25</v>
      </c>
      <c r="M144" s="618">
        <v>77865.1</v>
      </c>
      <c r="N144" s="618">
        <v>798106.85304</v>
      </c>
      <c r="O144" s="618">
        <v>610723.0939200001</v>
      </c>
      <c r="P144" s="618">
        <v>770650.66185</v>
      </c>
      <c r="Q144" s="619">
        <f t="shared" si="5"/>
        <v>80.16576104056887</v>
      </c>
      <c r="R144" s="560"/>
      <c r="S144" s="561"/>
      <c r="T144" s="561"/>
      <c r="U144" s="561"/>
    </row>
    <row r="145" spans="1:21" ht="12.75">
      <c r="A145" s="1036"/>
      <c r="B145" s="458">
        <v>32</v>
      </c>
      <c r="C145" s="582" t="s">
        <v>397</v>
      </c>
      <c r="D145" s="582"/>
      <c r="E145" s="608">
        <v>5809.1455</v>
      </c>
      <c r="F145" s="583">
        <v>88159.49965999997</v>
      </c>
      <c r="G145" s="583">
        <v>120759.279</v>
      </c>
      <c r="H145" s="583">
        <v>101631.781</v>
      </c>
      <c r="I145" s="583">
        <v>11740.467</v>
      </c>
      <c r="J145" s="584">
        <f t="shared" si="6"/>
        <v>-93.41064148230898</v>
      </c>
      <c r="K145" s="582"/>
      <c r="L145" s="618">
        <v>0.13119999999999998</v>
      </c>
      <c r="M145" s="618">
        <v>2.3034299999999996</v>
      </c>
      <c r="N145" s="618">
        <v>1064.562219999999</v>
      </c>
      <c r="O145" s="618">
        <v>2862.66922</v>
      </c>
      <c r="P145" s="618">
        <v>311.93679</v>
      </c>
      <c r="Q145" s="619">
        <f t="shared" si="5"/>
        <v>-94.30414642511386</v>
      </c>
      <c r="R145" s="560"/>
      <c r="S145" s="561"/>
      <c r="T145" s="561"/>
      <c r="U145" s="561"/>
    </row>
    <row r="146" spans="1:21" ht="12.75">
      <c r="A146" s="1036"/>
      <c r="B146" s="293">
        <v>26</v>
      </c>
      <c r="C146" s="559" t="s">
        <v>391</v>
      </c>
      <c r="D146" s="559"/>
      <c r="E146" s="608">
        <v>4684.0521100000005</v>
      </c>
      <c r="F146" s="580">
        <v>5584.436999999999</v>
      </c>
      <c r="G146" s="580">
        <v>6185.778210000001</v>
      </c>
      <c r="H146" s="580">
        <v>68349.15139</v>
      </c>
      <c r="I146" s="580">
        <v>48909.33833</v>
      </c>
      <c r="J146" s="24">
        <f t="shared" si="6"/>
        <v>-16.123109455796502</v>
      </c>
      <c r="K146" s="559"/>
      <c r="L146" s="618">
        <v>0.09399999999999999</v>
      </c>
      <c r="M146" s="618">
        <v>0.13969</v>
      </c>
      <c r="N146" s="618">
        <v>0.26497</v>
      </c>
      <c r="O146" s="618">
        <v>1.5148599999999997</v>
      </c>
      <c r="P146" s="618">
        <v>2.9665</v>
      </c>
      <c r="Q146" s="619">
        <f t="shared" si="5"/>
        <v>-32.708139451642936</v>
      </c>
      <c r="R146" s="560"/>
      <c r="S146" s="561"/>
      <c r="T146" s="561"/>
      <c r="U146" s="561"/>
    </row>
    <row r="147" spans="1:21" ht="12.75">
      <c r="A147" s="1036"/>
      <c r="B147" s="458">
        <v>35</v>
      </c>
      <c r="C147" s="582" t="s">
        <v>400</v>
      </c>
      <c r="D147" s="582"/>
      <c r="E147" s="608">
        <v>3266.8831600000008</v>
      </c>
      <c r="F147" s="583">
        <v>2860.92644</v>
      </c>
      <c r="G147" s="583">
        <v>2718.1881599999997</v>
      </c>
      <c r="H147" s="583">
        <v>2805.39644</v>
      </c>
      <c r="I147" s="583">
        <v>2165.5906</v>
      </c>
      <c r="J147" s="584">
        <f t="shared" si="6"/>
        <v>14.189694440378563</v>
      </c>
      <c r="K147" s="582"/>
      <c r="L147" s="618">
        <v>612.2</v>
      </c>
      <c r="M147" s="618">
        <v>712.00123</v>
      </c>
      <c r="N147" s="618">
        <v>512</v>
      </c>
      <c r="O147" s="618">
        <v>608</v>
      </c>
      <c r="P147" s="618">
        <v>552.014</v>
      </c>
      <c r="Q147" s="619">
        <f t="shared" si="5"/>
        <v>-14.017002470627748</v>
      </c>
      <c r="R147" s="560"/>
      <c r="S147" s="561"/>
      <c r="T147" s="561"/>
      <c r="U147" s="561"/>
    </row>
    <row r="148" spans="1:21" ht="12.75">
      <c r="A148" s="1036"/>
      <c r="B148" s="293">
        <v>30</v>
      </c>
      <c r="C148" s="559" t="s">
        <v>395</v>
      </c>
      <c r="D148" s="559"/>
      <c r="E148" s="608">
        <v>3090.100019999999</v>
      </c>
      <c r="F148" s="580">
        <v>3466.5770100000022</v>
      </c>
      <c r="G148" s="580">
        <v>2374.6646699999997</v>
      </c>
      <c r="H148" s="580">
        <v>2406.9967499999966</v>
      </c>
      <c r="I148" s="580">
        <v>3940.0540200000005</v>
      </c>
      <c r="J148" s="24">
        <f t="shared" si="6"/>
        <v>-10.860194044845494</v>
      </c>
      <c r="K148" s="559"/>
      <c r="L148" s="618">
        <v>21.779560000000004</v>
      </c>
      <c r="M148" s="618">
        <v>26.233569999999983</v>
      </c>
      <c r="N148" s="618">
        <v>16.331039999999998</v>
      </c>
      <c r="O148" s="618">
        <v>16.56435999999999</v>
      </c>
      <c r="P148" s="618">
        <v>91.77386999999997</v>
      </c>
      <c r="Q148" s="619">
        <f t="shared" si="5"/>
        <v>-16.978283931618844</v>
      </c>
      <c r="R148" s="560"/>
      <c r="S148" s="561"/>
      <c r="T148" s="561"/>
      <c r="U148" s="561"/>
    </row>
    <row r="149" spans="1:21" ht="12.75">
      <c r="A149" s="1036"/>
      <c r="B149" s="458">
        <v>21</v>
      </c>
      <c r="C149" s="582" t="s">
        <v>386</v>
      </c>
      <c r="D149" s="582"/>
      <c r="E149" s="608">
        <v>1839.846</v>
      </c>
      <c r="F149" s="583">
        <v>189.3305</v>
      </c>
      <c r="G149" s="583">
        <v>7.1372</v>
      </c>
      <c r="H149" s="583">
        <v>692.18609</v>
      </c>
      <c r="I149" s="583">
        <v>1366.1196100000002</v>
      </c>
      <c r="J149" s="584">
        <f t="shared" si="6"/>
        <v>871.7641901331269</v>
      </c>
      <c r="K149" s="582"/>
      <c r="L149" s="618">
        <v>40.2</v>
      </c>
      <c r="M149" s="618">
        <v>19.1985</v>
      </c>
      <c r="N149" s="618">
        <v>1.06768</v>
      </c>
      <c r="O149" s="618">
        <v>77.63041999999999</v>
      </c>
      <c r="P149" s="618">
        <v>122.23032</v>
      </c>
      <c r="Q149" s="619">
        <f t="shared" si="5"/>
        <v>109.39135869989846</v>
      </c>
      <c r="R149" s="560"/>
      <c r="S149" s="561"/>
      <c r="T149" s="561"/>
      <c r="U149" s="561"/>
    </row>
    <row r="150" spans="1:21" ht="12.75">
      <c r="A150" s="1036"/>
      <c r="B150" s="293">
        <v>24</v>
      </c>
      <c r="C150" s="559" t="s">
        <v>389</v>
      </c>
      <c r="D150" s="559"/>
      <c r="E150" s="608">
        <v>1300.2192000000002</v>
      </c>
      <c r="F150" s="580">
        <v>0</v>
      </c>
      <c r="G150" s="580">
        <v>0</v>
      </c>
      <c r="H150" s="580">
        <v>0</v>
      </c>
      <c r="I150" s="580">
        <v>14.045</v>
      </c>
      <c r="J150" s="24" t="e">
        <f t="shared" si="6"/>
        <v>#DIV/0!</v>
      </c>
      <c r="K150" s="559"/>
      <c r="L150" s="618">
        <v>177.6</v>
      </c>
      <c r="M150" s="618">
        <v>0</v>
      </c>
      <c r="N150" s="618">
        <v>0</v>
      </c>
      <c r="O150" s="618">
        <v>0</v>
      </c>
      <c r="P150" s="618">
        <v>1.06</v>
      </c>
      <c r="Q150" s="619" t="e">
        <f t="shared" si="5"/>
        <v>#DIV/0!</v>
      </c>
      <c r="R150" s="560"/>
      <c r="S150" s="561"/>
      <c r="T150" s="561"/>
      <c r="U150" s="561"/>
    </row>
    <row r="151" spans="1:21" ht="12.75">
      <c r="A151" s="1036"/>
      <c r="B151" s="458"/>
      <c r="C151" s="582" t="s">
        <v>888</v>
      </c>
      <c r="D151" s="582"/>
      <c r="E151" s="608">
        <f>E152-SUM(E143:E150)</f>
        <v>4942.966990000219</v>
      </c>
      <c r="F151" s="583">
        <f>F152-SUM(F143:F150)</f>
        <v>6063.768359999871</v>
      </c>
      <c r="G151" s="583">
        <f>G152-SUM(G143:G150)</f>
        <v>4532.58786999993</v>
      </c>
      <c r="H151" s="583">
        <f>H152-SUM(H143:H150)</f>
        <v>6592.580080000102</v>
      </c>
      <c r="I151" s="583">
        <f>I152-SUM(I143:I150)</f>
        <v>6135.990499999723</v>
      </c>
      <c r="J151" s="584">
        <f t="shared" si="6"/>
        <v>-18.4835782546231</v>
      </c>
      <c r="K151" s="582"/>
      <c r="L151" s="618">
        <f>L152-SUM(L143:L150)</f>
        <v>1107.3977899999882</v>
      </c>
      <c r="M151" s="618">
        <f>M152-SUM(M143:M150)</f>
        <v>805.3767400000215</v>
      </c>
      <c r="N151" s="618">
        <f>N152-SUM(N143:N150)</f>
        <v>2289.0362399999285</v>
      </c>
      <c r="O151" s="618">
        <f>O152-SUM(O143:O150)</f>
        <v>1399.5747599999886</v>
      </c>
      <c r="P151" s="618">
        <f>P152-SUM(P143:P150)</f>
        <v>1833.392859999789</v>
      </c>
      <c r="Q151" s="619">
        <f t="shared" si="5"/>
        <v>37.50059257981035</v>
      </c>
      <c r="R151" s="560"/>
      <c r="S151" s="561"/>
      <c r="T151" s="561"/>
      <c r="U151" s="561"/>
    </row>
    <row r="152" spans="1:21" ht="12.75">
      <c r="A152" s="1037"/>
      <c r="B152" s="590"/>
      <c r="C152" s="585" t="s">
        <v>479</v>
      </c>
      <c r="D152" s="585"/>
      <c r="E152" s="609">
        <v>840376.5422599999</v>
      </c>
      <c r="F152" s="587">
        <v>854335.0445799996</v>
      </c>
      <c r="G152" s="587">
        <v>1038236.16463</v>
      </c>
      <c r="H152" s="587">
        <v>945474.5127400004</v>
      </c>
      <c r="I152" s="587">
        <v>884910.0715299998</v>
      </c>
      <c r="J152" s="586">
        <f t="shared" si="6"/>
        <v>-1.63384405316791</v>
      </c>
      <c r="K152" s="579"/>
      <c r="L152" s="620">
        <v>142265.68282000002</v>
      </c>
      <c r="M152" s="620">
        <v>79451.06549000001</v>
      </c>
      <c r="N152" s="620">
        <v>802010.4635999998</v>
      </c>
      <c r="O152" s="620">
        <v>615710.16801</v>
      </c>
      <c r="P152" s="620">
        <v>773593.2871899998</v>
      </c>
      <c r="Q152" s="621">
        <f t="shared" si="5"/>
        <v>79.06076141660566</v>
      </c>
      <c r="R152" s="560"/>
      <c r="S152" s="561"/>
      <c r="T152" s="561"/>
      <c r="U152" s="561"/>
    </row>
    <row r="153" spans="1:21" ht="12.75">
      <c r="A153" s="1036" t="s">
        <v>513</v>
      </c>
      <c r="B153" s="458">
        <v>27</v>
      </c>
      <c r="C153" s="582" t="s">
        <v>392</v>
      </c>
      <c r="D153" s="582"/>
      <c r="E153" s="608">
        <v>337876.87309999997</v>
      </c>
      <c r="F153" s="583">
        <v>166954.25544000004</v>
      </c>
      <c r="G153" s="583">
        <v>179136.61573000002</v>
      </c>
      <c r="H153" s="583">
        <v>124094.65196999996</v>
      </c>
      <c r="I153" s="583">
        <v>105138.70692</v>
      </c>
      <c r="J153" s="584">
        <f t="shared" si="6"/>
        <v>102.376915886056</v>
      </c>
      <c r="K153" s="582"/>
      <c r="L153" s="618">
        <v>1966089.182</v>
      </c>
      <c r="M153" s="618">
        <v>1850752.74</v>
      </c>
      <c r="N153" s="618">
        <v>2315418.17</v>
      </c>
      <c r="O153" s="618">
        <v>1610026.04</v>
      </c>
      <c r="P153" s="618">
        <v>2189820.8</v>
      </c>
      <c r="Q153" s="619">
        <f t="shared" si="5"/>
        <v>6.231866607961911</v>
      </c>
      <c r="R153" s="560"/>
      <c r="S153" s="561"/>
      <c r="T153" s="561"/>
      <c r="U153" s="561"/>
    </row>
    <row r="154" spans="1:21" ht="12.75">
      <c r="A154" s="1036"/>
      <c r="B154" s="293">
        <v>32</v>
      </c>
      <c r="C154" s="559" t="s">
        <v>397</v>
      </c>
      <c r="D154" s="559"/>
      <c r="E154" s="608">
        <v>84910.7712</v>
      </c>
      <c r="F154" s="580">
        <v>46511.94653</v>
      </c>
      <c r="G154" s="580">
        <v>32.12756</v>
      </c>
      <c r="H154" s="580">
        <v>16.843420000000002</v>
      </c>
      <c r="I154" s="580">
        <v>2.4966</v>
      </c>
      <c r="J154" s="24">
        <f t="shared" si="6"/>
        <v>82.5569074930737</v>
      </c>
      <c r="K154" s="559"/>
      <c r="L154" s="618">
        <v>1.8419199999999998</v>
      </c>
      <c r="M154" s="618">
        <v>7.4443</v>
      </c>
      <c r="N154" s="618">
        <v>8.3</v>
      </c>
      <c r="O154" s="618">
        <v>6.517600000000001</v>
      </c>
      <c r="P154" s="618">
        <v>1.262</v>
      </c>
      <c r="Q154" s="619">
        <f t="shared" si="5"/>
        <v>-75.25731096275003</v>
      </c>
      <c r="R154" s="560"/>
      <c r="S154" s="561"/>
      <c r="T154" s="561"/>
      <c r="U154" s="561"/>
    </row>
    <row r="155" spans="1:21" ht="12.75">
      <c r="A155" s="1036"/>
      <c r="B155" s="458">
        <v>8</v>
      </c>
      <c r="C155" s="582" t="s">
        <v>373</v>
      </c>
      <c r="D155" s="582"/>
      <c r="E155" s="608">
        <v>80732.44252000001</v>
      </c>
      <c r="F155" s="583">
        <v>78796.48904999995</v>
      </c>
      <c r="G155" s="583">
        <v>75331.82216999998</v>
      </c>
      <c r="H155" s="583">
        <v>43120.60876000001</v>
      </c>
      <c r="I155" s="583">
        <v>32927.96577999999</v>
      </c>
      <c r="J155" s="584">
        <f t="shared" si="6"/>
        <v>2.456903211476358</v>
      </c>
      <c r="K155" s="582"/>
      <c r="L155" s="618">
        <v>210757.8866</v>
      </c>
      <c r="M155" s="618">
        <v>212256.577</v>
      </c>
      <c r="N155" s="618">
        <v>180210.65261999998</v>
      </c>
      <c r="O155" s="618">
        <v>114876.75607999996</v>
      </c>
      <c r="P155" s="618">
        <v>99326.83781999999</v>
      </c>
      <c r="Q155" s="619">
        <f t="shared" si="5"/>
        <v>-0.7060748935002303</v>
      </c>
      <c r="R155" s="560"/>
      <c r="S155" s="561"/>
      <c r="T155" s="561"/>
      <c r="U155" s="561"/>
    </row>
    <row r="156" spans="1:21" ht="12.75">
      <c r="A156" s="1036"/>
      <c r="B156" s="293">
        <v>72</v>
      </c>
      <c r="C156" s="559" t="s">
        <v>438</v>
      </c>
      <c r="D156" s="559"/>
      <c r="E156" s="608">
        <v>53422.997319999995</v>
      </c>
      <c r="F156" s="580">
        <v>140726.86073</v>
      </c>
      <c r="G156" s="580">
        <v>106433.17319</v>
      </c>
      <c r="H156" s="580">
        <v>85789.06602999999</v>
      </c>
      <c r="I156" s="580">
        <v>261703.77176999993</v>
      </c>
      <c r="J156" s="24">
        <f t="shared" si="6"/>
        <v>-62.03781066181963</v>
      </c>
      <c r="K156" s="559"/>
      <c r="L156" s="618">
        <v>8698.116</v>
      </c>
      <c r="M156" s="618">
        <v>20764.2327</v>
      </c>
      <c r="N156" s="618">
        <v>23309.344</v>
      </c>
      <c r="O156" s="618">
        <v>10933.844</v>
      </c>
      <c r="P156" s="618">
        <v>20507.316310000002</v>
      </c>
      <c r="Q156" s="619">
        <f t="shared" si="5"/>
        <v>-58.11010151123956</v>
      </c>
      <c r="R156" s="560"/>
      <c r="S156" s="561"/>
      <c r="T156" s="561"/>
      <c r="U156" s="561"/>
    </row>
    <row r="157" spans="1:21" ht="12.75">
      <c r="A157" s="1036"/>
      <c r="B157" s="458">
        <v>9</v>
      </c>
      <c r="C157" s="582" t="s">
        <v>374</v>
      </c>
      <c r="D157" s="582"/>
      <c r="E157" s="608">
        <v>40708.42560000002</v>
      </c>
      <c r="F157" s="583">
        <v>27857.266979999997</v>
      </c>
      <c r="G157" s="583">
        <v>32082.76929999999</v>
      </c>
      <c r="H157" s="583">
        <v>71879.21488999999</v>
      </c>
      <c r="I157" s="583">
        <v>64284.57267000009</v>
      </c>
      <c r="J157" s="584">
        <f t="shared" si="6"/>
        <v>46.132158726218385</v>
      </c>
      <c r="K157" s="582"/>
      <c r="L157" s="618">
        <v>6688.7811</v>
      </c>
      <c r="M157" s="618">
        <v>5822.0497000000005</v>
      </c>
      <c r="N157" s="618">
        <v>9995.345979999996</v>
      </c>
      <c r="O157" s="618">
        <v>22778.602600000002</v>
      </c>
      <c r="P157" s="618">
        <v>24016.8941</v>
      </c>
      <c r="Q157" s="619">
        <f t="shared" si="5"/>
        <v>14.887049143534448</v>
      </c>
      <c r="R157" s="560"/>
      <c r="S157" s="561"/>
      <c r="T157" s="561"/>
      <c r="U157" s="561"/>
    </row>
    <row r="158" spans="1:21" ht="12.75">
      <c r="A158" s="1036"/>
      <c r="B158" s="293">
        <v>41</v>
      </c>
      <c r="C158" s="559" t="s">
        <v>407</v>
      </c>
      <c r="D158" s="559"/>
      <c r="E158" s="608">
        <v>35146.5525</v>
      </c>
      <c r="F158" s="580">
        <v>31481.788410000005</v>
      </c>
      <c r="G158" s="580">
        <v>14656.04115</v>
      </c>
      <c r="H158" s="580">
        <v>23374.365400000006</v>
      </c>
      <c r="I158" s="580">
        <v>36446.40404000001</v>
      </c>
      <c r="J158" s="24">
        <f t="shared" si="6"/>
        <v>11.640901851801733</v>
      </c>
      <c r="K158" s="559"/>
      <c r="L158" s="618">
        <v>11607.831199999999</v>
      </c>
      <c r="M158" s="618">
        <v>11400.2961</v>
      </c>
      <c r="N158" s="618">
        <v>10027.8074</v>
      </c>
      <c r="O158" s="618">
        <v>8751.940369999998</v>
      </c>
      <c r="P158" s="618">
        <v>15924.85994</v>
      </c>
      <c r="Q158" s="619">
        <f t="shared" si="5"/>
        <v>1.8204360499022298</v>
      </c>
      <c r="R158" s="560"/>
      <c r="S158" s="561"/>
      <c r="T158" s="561"/>
      <c r="U158" s="561"/>
    </row>
    <row r="159" spans="1:21" ht="12.75">
      <c r="A159" s="1036"/>
      <c r="B159" s="458">
        <v>84</v>
      </c>
      <c r="C159" s="582" t="s">
        <v>449</v>
      </c>
      <c r="D159" s="582"/>
      <c r="E159" s="608">
        <v>19303.422620000005</v>
      </c>
      <c r="F159" s="583">
        <v>1550.37104</v>
      </c>
      <c r="G159" s="583">
        <v>1446.75795</v>
      </c>
      <c r="H159" s="583">
        <v>723.5414300000001</v>
      </c>
      <c r="I159" s="583">
        <v>679.35413</v>
      </c>
      <c r="J159" s="584">
        <f t="shared" si="6"/>
        <v>1145.0840554916458</v>
      </c>
      <c r="K159" s="582"/>
      <c r="L159" s="618">
        <v>52.535650000000004</v>
      </c>
      <c r="M159" s="618">
        <v>53.172340000000005</v>
      </c>
      <c r="N159" s="618">
        <v>89.4376</v>
      </c>
      <c r="O159" s="618">
        <v>55.09346000000001</v>
      </c>
      <c r="P159" s="618">
        <v>51.05892999999999</v>
      </c>
      <c r="Q159" s="619">
        <f t="shared" si="5"/>
        <v>-1.1974082765588312</v>
      </c>
      <c r="R159" s="560"/>
      <c r="S159" s="561"/>
      <c r="T159" s="561"/>
      <c r="U159" s="561"/>
    </row>
    <row r="160" spans="1:21" ht="12.75">
      <c r="A160" s="1036"/>
      <c r="B160" s="293">
        <v>71</v>
      </c>
      <c r="C160" s="559" t="s">
        <v>437</v>
      </c>
      <c r="D160" s="559"/>
      <c r="E160" s="608">
        <v>11415.85477</v>
      </c>
      <c r="F160" s="580">
        <v>6602.31486</v>
      </c>
      <c r="G160" s="580">
        <v>8054.76122</v>
      </c>
      <c r="H160" s="580">
        <v>9020.32895</v>
      </c>
      <c r="I160" s="580">
        <v>6471.9509499999995</v>
      </c>
      <c r="J160" s="24">
        <f t="shared" si="6"/>
        <v>72.90685179470522</v>
      </c>
      <c r="K160" s="559"/>
      <c r="L160" s="618">
        <v>1.2146299999999999</v>
      </c>
      <c r="M160" s="618">
        <v>2.49779</v>
      </c>
      <c r="N160" s="618">
        <v>6.54701</v>
      </c>
      <c r="O160" s="618">
        <v>45.36016</v>
      </c>
      <c r="P160" s="618">
        <v>3.98396</v>
      </c>
      <c r="Q160" s="619">
        <f t="shared" si="5"/>
        <v>-51.37181268241127</v>
      </c>
      <c r="R160" s="560"/>
      <c r="S160" s="561"/>
      <c r="T160" s="561"/>
      <c r="U160" s="561"/>
    </row>
    <row r="161" spans="1:21" ht="12.75">
      <c r="A161" s="1036"/>
      <c r="B161" s="458"/>
      <c r="C161" s="582" t="s">
        <v>888</v>
      </c>
      <c r="D161" s="582"/>
      <c r="E161" s="608">
        <f>E162-SUM(E153:E160)</f>
        <v>30405.62360000005</v>
      </c>
      <c r="F161" s="583">
        <f>F162-SUM(F153:F160)</f>
        <v>26642.086220000114</v>
      </c>
      <c r="G161" s="583">
        <f>G162-SUM(G153:G160)</f>
        <v>35130.94099000015</v>
      </c>
      <c r="H161" s="583">
        <f>H162-SUM(H153:H160)</f>
        <v>49398.24688999989</v>
      </c>
      <c r="I161" s="583">
        <f>I162-SUM(I153:I160)</f>
        <v>48833.94724000007</v>
      </c>
      <c r="J161" s="584">
        <f t="shared" si="6"/>
        <v>14.126286316026793</v>
      </c>
      <c r="K161" s="582"/>
      <c r="L161" s="618">
        <f>L162-SUM(L153:L160)</f>
        <v>13262.951500001363</v>
      </c>
      <c r="M161" s="618">
        <f>M162-SUM(M153:M160)</f>
        <v>13268.385489999782</v>
      </c>
      <c r="N161" s="618">
        <f>N162-SUM(N153:N160)</f>
        <v>21357.467080000788</v>
      </c>
      <c r="O161" s="618">
        <f>O162-SUM(O153:O160)</f>
        <v>13370.670660000294</v>
      </c>
      <c r="P161" s="618">
        <f>P162-SUM(P153:P160)</f>
        <v>14997.853910000995</v>
      </c>
      <c r="Q161" s="619">
        <f t="shared" si="5"/>
        <v>-0.04095441757034912</v>
      </c>
      <c r="R161" s="560"/>
      <c r="S161" s="561"/>
      <c r="T161" s="561"/>
      <c r="U161" s="561"/>
    </row>
    <row r="162" spans="1:21" ht="12.75">
      <c r="A162" s="1037"/>
      <c r="B162" s="590"/>
      <c r="C162" s="585" t="s">
        <v>479</v>
      </c>
      <c r="D162" s="585"/>
      <c r="E162" s="609">
        <v>693922.9632299999</v>
      </c>
      <c r="F162" s="587">
        <v>527123.3792600001</v>
      </c>
      <c r="G162" s="587">
        <v>452305.00926000014</v>
      </c>
      <c r="H162" s="587">
        <v>407416.86773999984</v>
      </c>
      <c r="I162" s="587">
        <v>556489.1701000001</v>
      </c>
      <c r="J162" s="586">
        <f t="shared" si="6"/>
        <v>31.64336672074015</v>
      </c>
      <c r="K162" s="579"/>
      <c r="L162" s="620">
        <v>2217160.3406000007</v>
      </c>
      <c r="M162" s="620">
        <v>2114327.39542</v>
      </c>
      <c r="N162" s="620">
        <v>2560423.07169</v>
      </c>
      <c r="O162" s="620">
        <v>1780844.8249300001</v>
      </c>
      <c r="P162" s="620">
        <v>2364650.866970001</v>
      </c>
      <c r="Q162" s="621">
        <f t="shared" si="5"/>
        <v>4.863624498398633</v>
      </c>
      <c r="R162" s="560"/>
      <c r="S162" s="561"/>
      <c r="T162" s="561"/>
      <c r="U162" s="561"/>
    </row>
    <row r="163" spans="1:21" ht="12.75">
      <c r="A163" s="1036" t="s">
        <v>490</v>
      </c>
      <c r="B163" s="458">
        <v>27</v>
      </c>
      <c r="C163" s="582" t="s">
        <v>392</v>
      </c>
      <c r="D163" s="582"/>
      <c r="E163" s="608">
        <v>93692.11282000001</v>
      </c>
      <c r="F163" s="583">
        <v>139908.02042999998</v>
      </c>
      <c r="G163" s="583">
        <v>51513.85672999999</v>
      </c>
      <c r="H163" s="583">
        <v>132349.8784</v>
      </c>
      <c r="I163" s="583">
        <v>18278.32773</v>
      </c>
      <c r="J163" s="584">
        <f t="shared" si="6"/>
        <v>-33.03306520094973</v>
      </c>
      <c r="K163" s="582"/>
      <c r="L163" s="618">
        <v>478672.58639</v>
      </c>
      <c r="M163" s="618">
        <v>1089993.75979</v>
      </c>
      <c r="N163" s="618">
        <v>313174.20508999994</v>
      </c>
      <c r="O163" s="618">
        <v>616783.6251</v>
      </c>
      <c r="P163" s="618">
        <v>348174.0225</v>
      </c>
      <c r="Q163" s="619">
        <f t="shared" si="5"/>
        <v>-56.08483240470827</v>
      </c>
      <c r="R163" s="560"/>
      <c r="S163" s="561"/>
      <c r="T163" s="561"/>
      <c r="U163" s="561"/>
    </row>
    <row r="164" spans="1:21" ht="12.75">
      <c r="A164" s="1036"/>
      <c r="B164" s="293">
        <v>39</v>
      </c>
      <c r="C164" s="559" t="s">
        <v>405</v>
      </c>
      <c r="D164" s="559"/>
      <c r="E164" s="608">
        <v>76482.11002999997</v>
      </c>
      <c r="F164" s="580">
        <v>51011.87053</v>
      </c>
      <c r="G164" s="580">
        <v>42286.17108000002</v>
      </c>
      <c r="H164" s="580">
        <v>64508.49833999999</v>
      </c>
      <c r="I164" s="580">
        <v>62617.63638000005</v>
      </c>
      <c r="J164" s="24">
        <f t="shared" si="6"/>
        <v>49.93002459108211</v>
      </c>
      <c r="K164" s="559"/>
      <c r="L164" s="618">
        <v>28565.82464</v>
      </c>
      <c r="M164" s="618">
        <v>22154.363660000003</v>
      </c>
      <c r="N164" s="618">
        <v>23238.58024</v>
      </c>
      <c r="O164" s="618">
        <v>27781.253549999994</v>
      </c>
      <c r="P164" s="618">
        <v>29819.44993</v>
      </c>
      <c r="Q164" s="619">
        <f t="shared" si="5"/>
        <v>28.939946452066124</v>
      </c>
      <c r="R164" s="560"/>
      <c r="S164" s="561"/>
      <c r="T164" s="561"/>
      <c r="U164" s="561"/>
    </row>
    <row r="165" spans="1:21" ht="12.75">
      <c r="A165" s="1036"/>
      <c r="B165" s="458">
        <v>33</v>
      </c>
      <c r="C165" s="582" t="s">
        <v>398</v>
      </c>
      <c r="D165" s="582"/>
      <c r="E165" s="608">
        <v>54624.626520000056</v>
      </c>
      <c r="F165" s="583">
        <v>32126.136589999976</v>
      </c>
      <c r="G165" s="583">
        <v>34523.41156999999</v>
      </c>
      <c r="H165" s="583">
        <v>30099.097810000014</v>
      </c>
      <c r="I165" s="583">
        <v>24504.35155000001</v>
      </c>
      <c r="J165" s="584">
        <f t="shared" si="6"/>
        <v>70.03173215979935</v>
      </c>
      <c r="K165" s="582"/>
      <c r="L165" s="618">
        <v>7807.548379999997</v>
      </c>
      <c r="M165" s="618">
        <v>4310.947140000002</v>
      </c>
      <c r="N165" s="618">
        <v>6267.090690000003</v>
      </c>
      <c r="O165" s="618">
        <v>5221.906450000005</v>
      </c>
      <c r="P165" s="618">
        <v>5250.644090000003</v>
      </c>
      <c r="Q165" s="619">
        <f t="shared" si="5"/>
        <v>81.10981476799073</v>
      </c>
      <c r="R165" s="560"/>
      <c r="S165" s="561"/>
      <c r="T165" s="561"/>
      <c r="U165" s="561"/>
    </row>
    <row r="166" spans="1:21" ht="12.75">
      <c r="A166" s="1036"/>
      <c r="B166" s="293">
        <v>62</v>
      </c>
      <c r="C166" s="559" t="s">
        <v>428</v>
      </c>
      <c r="D166" s="559"/>
      <c r="E166" s="608">
        <v>38664.50430999999</v>
      </c>
      <c r="F166" s="580">
        <v>37055.34195</v>
      </c>
      <c r="G166" s="580">
        <v>35628.188500000004</v>
      </c>
      <c r="H166" s="580">
        <v>46173.827329999986</v>
      </c>
      <c r="I166" s="580">
        <v>53575.646850000005</v>
      </c>
      <c r="J166" s="24">
        <f t="shared" si="6"/>
        <v>4.342592121188038</v>
      </c>
      <c r="K166" s="559"/>
      <c r="L166" s="618">
        <v>802.0155699999998</v>
      </c>
      <c r="M166" s="618">
        <v>794.4174199999999</v>
      </c>
      <c r="N166" s="618">
        <v>696.3139000000002</v>
      </c>
      <c r="O166" s="618">
        <v>889.85317</v>
      </c>
      <c r="P166" s="618">
        <v>1136.4701799999998</v>
      </c>
      <c r="Q166" s="619">
        <f t="shared" si="5"/>
        <v>0.9564430246254974</v>
      </c>
      <c r="R166" s="560"/>
      <c r="S166" s="561"/>
      <c r="T166" s="561"/>
      <c r="U166" s="561"/>
    </row>
    <row r="167" spans="1:21" ht="12.75">
      <c r="A167" s="1036"/>
      <c r="B167" s="458">
        <v>30</v>
      </c>
      <c r="C167" s="582" t="s">
        <v>395</v>
      </c>
      <c r="D167" s="582"/>
      <c r="E167" s="608">
        <v>28943.40835000001</v>
      </c>
      <c r="F167" s="583">
        <v>28517.22284000001</v>
      </c>
      <c r="G167" s="583">
        <v>19556.76652</v>
      </c>
      <c r="H167" s="583">
        <v>14492.7566</v>
      </c>
      <c r="I167" s="583">
        <v>17340.51966999999</v>
      </c>
      <c r="J167" s="584">
        <f t="shared" si="6"/>
        <v>1.4944846221217833</v>
      </c>
      <c r="K167" s="582"/>
      <c r="L167" s="618">
        <v>2499.2238399999997</v>
      </c>
      <c r="M167" s="618">
        <v>2319.2350299999985</v>
      </c>
      <c r="N167" s="618">
        <v>1664.0815300000004</v>
      </c>
      <c r="O167" s="618">
        <v>1276.9600999999993</v>
      </c>
      <c r="P167" s="618">
        <v>1249.9208</v>
      </c>
      <c r="Q167" s="619">
        <f t="shared" si="5"/>
        <v>7.760697284742268</v>
      </c>
      <c r="R167" s="560"/>
      <c r="S167" s="561"/>
      <c r="T167" s="561"/>
      <c r="U167" s="561"/>
    </row>
    <row r="168" spans="1:21" ht="12.75">
      <c r="A168" s="1036"/>
      <c r="B168" s="293">
        <v>61</v>
      </c>
      <c r="C168" s="559" t="s">
        <v>427</v>
      </c>
      <c r="D168" s="559"/>
      <c r="E168" s="608">
        <v>26357.68923</v>
      </c>
      <c r="F168" s="580">
        <v>24788.83508</v>
      </c>
      <c r="G168" s="580">
        <v>24150.851259999996</v>
      </c>
      <c r="H168" s="580">
        <v>40275.81561999998</v>
      </c>
      <c r="I168" s="580">
        <v>48365.49000000001</v>
      </c>
      <c r="J168" s="24">
        <f t="shared" si="6"/>
        <v>6.328874047275312</v>
      </c>
      <c r="K168" s="559"/>
      <c r="L168" s="618">
        <v>566.0998699999999</v>
      </c>
      <c r="M168" s="618">
        <v>562.4553399999999</v>
      </c>
      <c r="N168" s="618">
        <v>580.5176799999999</v>
      </c>
      <c r="O168" s="618">
        <v>1002.5262499999999</v>
      </c>
      <c r="P168" s="618">
        <v>1416.9683900000007</v>
      </c>
      <c r="Q168" s="619">
        <f t="shared" si="5"/>
        <v>0.6479678902150843</v>
      </c>
      <c r="R168" s="560"/>
      <c r="S168" s="561"/>
      <c r="T168" s="561"/>
      <c r="U168" s="561"/>
    </row>
    <row r="169" spans="1:21" ht="12.75">
      <c r="A169" s="1036"/>
      <c r="B169" s="458">
        <v>17</v>
      </c>
      <c r="C169" s="582" t="s">
        <v>382</v>
      </c>
      <c r="D169" s="582"/>
      <c r="E169" s="608">
        <v>25184.570959999997</v>
      </c>
      <c r="F169" s="583">
        <v>32094.972729999998</v>
      </c>
      <c r="G169" s="583">
        <v>33085.44451000001</v>
      </c>
      <c r="H169" s="583">
        <v>1574.9536300000007</v>
      </c>
      <c r="I169" s="583">
        <v>1968.8892999999998</v>
      </c>
      <c r="J169" s="584">
        <f t="shared" si="6"/>
        <v>-21.531103416519404</v>
      </c>
      <c r="K169" s="582"/>
      <c r="L169" s="618">
        <v>34084.158189999995</v>
      </c>
      <c r="M169" s="618">
        <v>51272.48343</v>
      </c>
      <c r="N169" s="618">
        <v>61625.709109999996</v>
      </c>
      <c r="O169" s="618">
        <v>761.46545</v>
      </c>
      <c r="P169" s="618">
        <v>2040.1034300000003</v>
      </c>
      <c r="Q169" s="619">
        <f t="shared" si="5"/>
        <v>-33.52348879973105</v>
      </c>
      <c r="R169" s="560"/>
      <c r="S169" s="561"/>
      <c r="T169" s="561"/>
      <c r="U169" s="561"/>
    </row>
    <row r="170" spans="1:21" ht="12.75">
      <c r="A170" s="1036"/>
      <c r="B170" s="293">
        <v>38</v>
      </c>
      <c r="C170" s="559" t="s">
        <v>404</v>
      </c>
      <c r="D170" s="559"/>
      <c r="E170" s="608">
        <v>20657.55961000001</v>
      </c>
      <c r="F170" s="580">
        <v>23495.928689999997</v>
      </c>
      <c r="G170" s="580">
        <v>18242.819600000006</v>
      </c>
      <c r="H170" s="580">
        <v>15109.297350000003</v>
      </c>
      <c r="I170" s="580">
        <v>13839.146089999998</v>
      </c>
      <c r="J170" s="24">
        <f t="shared" si="6"/>
        <v>-12.080259169359886</v>
      </c>
      <c r="K170" s="559"/>
      <c r="L170" s="618">
        <v>7147.408280000002</v>
      </c>
      <c r="M170" s="618">
        <v>6561.587019999999</v>
      </c>
      <c r="N170" s="618">
        <v>4460.8746200000005</v>
      </c>
      <c r="O170" s="618">
        <v>3960.97922</v>
      </c>
      <c r="P170" s="618">
        <v>3577.52142</v>
      </c>
      <c r="Q170" s="619">
        <f t="shared" si="5"/>
        <v>8.928042228418143</v>
      </c>
      <c r="R170" s="560"/>
      <c r="S170" s="561"/>
      <c r="T170" s="561"/>
      <c r="U170" s="561"/>
    </row>
    <row r="171" spans="1:21" ht="12.75">
      <c r="A171" s="1036"/>
      <c r="B171" s="458"/>
      <c r="C171" s="582" t="s">
        <v>888</v>
      </c>
      <c r="D171" s="582"/>
      <c r="E171" s="608">
        <f>E172-SUM(E163:E170)</f>
        <v>277027.27839000005</v>
      </c>
      <c r="F171" s="583">
        <f>F172-SUM(F163:F170)</f>
        <v>269216.4067100002</v>
      </c>
      <c r="G171" s="583">
        <f>G172-SUM(G163:G170)</f>
        <v>276718.10517999995</v>
      </c>
      <c r="H171" s="583">
        <f>H172-SUM(H163:H170)</f>
        <v>272372.7074200002</v>
      </c>
      <c r="I171" s="583">
        <f>I172-SUM(I163:I170)</f>
        <v>254958.16435999997</v>
      </c>
      <c r="J171" s="584">
        <f t="shared" si="6"/>
        <v>2.9013356858349715</v>
      </c>
      <c r="K171" s="582"/>
      <c r="L171" s="618">
        <f>L172-SUM(L163:L170)</f>
        <v>78572.45122999989</v>
      </c>
      <c r="M171" s="618">
        <f>M172-SUM(M163:M170)</f>
        <v>113023.77365999809</v>
      </c>
      <c r="N171" s="618">
        <f>N172-SUM(N163:N170)</f>
        <v>139999.87055000005</v>
      </c>
      <c r="O171" s="618">
        <f>O172-SUM(O163:O170)</f>
        <v>89582.51560000004</v>
      </c>
      <c r="P171" s="618">
        <f>P172-SUM(P163:P170)</f>
        <v>84250.79634999996</v>
      </c>
      <c r="Q171" s="619">
        <f t="shared" si="5"/>
        <v>-30.48148306712517</v>
      </c>
      <c r="R171" s="560"/>
      <c r="S171" s="561"/>
      <c r="T171" s="561"/>
      <c r="U171" s="561"/>
    </row>
    <row r="172" spans="1:21" ht="12.75">
      <c r="A172" s="1037"/>
      <c r="B172" s="590"/>
      <c r="C172" s="585" t="s">
        <v>479</v>
      </c>
      <c r="D172" s="585"/>
      <c r="E172" s="609">
        <v>641633.86022</v>
      </c>
      <c r="F172" s="587">
        <v>638214.7355500001</v>
      </c>
      <c r="G172" s="587">
        <v>535705.61495</v>
      </c>
      <c r="H172" s="587">
        <v>616956.8325000003</v>
      </c>
      <c r="I172" s="587">
        <v>495448.17193</v>
      </c>
      <c r="J172" s="586">
        <f t="shared" si="6"/>
        <v>0.5357326428781617</v>
      </c>
      <c r="K172" s="579"/>
      <c r="L172" s="620">
        <v>638717.3163899998</v>
      </c>
      <c r="M172" s="620">
        <v>1290993.0224899985</v>
      </c>
      <c r="N172" s="620">
        <v>551707.24341</v>
      </c>
      <c r="O172" s="620">
        <v>747261.08489</v>
      </c>
      <c r="P172" s="620">
        <v>476915.89709000004</v>
      </c>
      <c r="Q172" s="621">
        <f t="shared" si="5"/>
        <v>-50.52511475561069</v>
      </c>
      <c r="R172" s="560"/>
      <c r="S172" s="561"/>
      <c r="T172" s="561"/>
      <c r="U172" s="561"/>
    </row>
    <row r="173" spans="1:21" ht="12.75">
      <c r="A173" s="1036" t="s">
        <v>894</v>
      </c>
      <c r="B173" s="458">
        <v>27</v>
      </c>
      <c r="C173" s="582" t="s">
        <v>392</v>
      </c>
      <c r="D173" s="582"/>
      <c r="E173" s="608">
        <v>594351.45191</v>
      </c>
      <c r="F173" s="583">
        <v>257043.84560999996</v>
      </c>
      <c r="G173" s="583">
        <v>156508.36454999997</v>
      </c>
      <c r="H173" s="583">
        <v>156647.88146</v>
      </c>
      <c r="I173" s="583">
        <v>148526.71856</v>
      </c>
      <c r="J173" s="584">
        <f t="shared" si="6"/>
        <v>131.22570801083495</v>
      </c>
      <c r="K173" s="582"/>
      <c r="L173" s="618">
        <v>5580229.24</v>
      </c>
      <c r="M173" s="618">
        <v>3420752.9</v>
      </c>
      <c r="N173" s="618">
        <v>2203963.24</v>
      </c>
      <c r="O173" s="618">
        <v>1802493</v>
      </c>
      <c r="P173" s="618">
        <v>3111756</v>
      </c>
      <c r="Q173" s="619">
        <f t="shared" si="5"/>
        <v>63.12868550078552</v>
      </c>
      <c r="R173" s="560"/>
      <c r="S173" s="561"/>
      <c r="T173" s="561"/>
      <c r="U173" s="561"/>
    </row>
    <row r="174" spans="1:21" ht="12.75">
      <c r="A174" s="1036"/>
      <c r="B174" s="293">
        <v>9</v>
      </c>
      <c r="C174" s="559" t="s">
        <v>374</v>
      </c>
      <c r="D174" s="559"/>
      <c r="E174" s="608">
        <v>9170.722089999997</v>
      </c>
      <c r="F174" s="580">
        <v>6920.103699999999</v>
      </c>
      <c r="G174" s="580">
        <v>4714.5289299999995</v>
      </c>
      <c r="H174" s="580">
        <v>13416.10641</v>
      </c>
      <c r="I174" s="580">
        <v>11911.99678</v>
      </c>
      <c r="J174" s="24">
        <f t="shared" si="6"/>
        <v>32.52289976521594</v>
      </c>
      <c r="K174" s="559"/>
      <c r="L174" s="618">
        <v>1590.731</v>
      </c>
      <c r="M174" s="618">
        <v>1565.41</v>
      </c>
      <c r="N174" s="618">
        <v>1421.838</v>
      </c>
      <c r="O174" s="618">
        <v>4187.796</v>
      </c>
      <c r="P174" s="618">
        <v>4417.5418</v>
      </c>
      <c r="Q174" s="619">
        <f t="shared" si="5"/>
        <v>1.6175315093170495</v>
      </c>
      <c r="R174" s="560"/>
      <c r="S174" s="561"/>
      <c r="T174" s="561"/>
      <c r="U174" s="561"/>
    </row>
    <row r="175" spans="1:21" ht="12.75">
      <c r="A175" s="1036"/>
      <c r="B175" s="458">
        <v>17</v>
      </c>
      <c r="C175" s="582" t="s">
        <v>382</v>
      </c>
      <c r="D175" s="582"/>
      <c r="E175" s="608">
        <v>7491.614019999999</v>
      </c>
      <c r="F175" s="583">
        <v>771.78919</v>
      </c>
      <c r="G175" s="583">
        <v>1239.9136099999998</v>
      </c>
      <c r="H175" s="583">
        <v>535.3894499999999</v>
      </c>
      <c r="I175" s="583">
        <v>1380.2543</v>
      </c>
      <c r="J175" s="584">
        <f t="shared" si="6"/>
        <v>870.6813877504554</v>
      </c>
      <c r="K175" s="582"/>
      <c r="L175" s="618">
        <v>8533.19915</v>
      </c>
      <c r="M175" s="618">
        <v>636.88848</v>
      </c>
      <c r="N175" s="618">
        <v>2398.8295700000003</v>
      </c>
      <c r="O175" s="618">
        <v>446.73321</v>
      </c>
      <c r="P175" s="618">
        <v>3679.2382000000002</v>
      </c>
      <c r="Q175" s="619">
        <f t="shared" si="5"/>
        <v>1239.8262675437309</v>
      </c>
      <c r="R175" s="560"/>
      <c r="S175" s="561"/>
      <c r="T175" s="561"/>
      <c r="U175" s="561"/>
    </row>
    <row r="176" spans="1:21" ht="12.75">
      <c r="A176" s="1036"/>
      <c r="B176" s="293">
        <v>93</v>
      </c>
      <c r="C176" s="559" t="s">
        <v>458</v>
      </c>
      <c r="D176" s="559"/>
      <c r="E176" s="608">
        <v>3770.7909999999997</v>
      </c>
      <c r="F176" s="580">
        <v>1041.18221</v>
      </c>
      <c r="G176" s="580">
        <v>1960.3067700000001</v>
      </c>
      <c r="H176" s="580">
        <v>562.3705</v>
      </c>
      <c r="I176" s="580">
        <v>215.39535</v>
      </c>
      <c r="J176" s="24">
        <f t="shared" si="6"/>
        <v>262.16437082612083</v>
      </c>
      <c r="K176" s="559"/>
      <c r="L176" s="618">
        <v>21.421820000000004</v>
      </c>
      <c r="M176" s="618">
        <v>6.75552</v>
      </c>
      <c r="N176" s="618">
        <v>16.80887</v>
      </c>
      <c r="O176" s="618">
        <v>5.708459999999999</v>
      </c>
      <c r="P176" s="618">
        <v>2.23796</v>
      </c>
      <c r="Q176" s="619">
        <f t="shared" si="5"/>
        <v>217.10097816304304</v>
      </c>
      <c r="R176" s="560"/>
      <c r="S176" s="561"/>
      <c r="T176" s="561"/>
      <c r="U176" s="561"/>
    </row>
    <row r="177" spans="1:21" ht="12.75">
      <c r="A177" s="1036"/>
      <c r="B177" s="458">
        <v>84</v>
      </c>
      <c r="C177" s="582" t="s">
        <v>449</v>
      </c>
      <c r="D177" s="582"/>
      <c r="E177" s="608">
        <v>1754.0305499999997</v>
      </c>
      <c r="F177" s="583">
        <v>881.17661</v>
      </c>
      <c r="G177" s="583">
        <v>93.35734</v>
      </c>
      <c r="H177" s="583">
        <v>1842.9623000000001</v>
      </c>
      <c r="I177" s="583">
        <v>32.581649999999996</v>
      </c>
      <c r="J177" s="584">
        <f t="shared" si="6"/>
        <v>99.0555048890823</v>
      </c>
      <c r="K177" s="582"/>
      <c r="L177" s="618">
        <v>11.54532</v>
      </c>
      <c r="M177" s="618">
        <v>3.7715000000000005</v>
      </c>
      <c r="N177" s="618">
        <v>17.64188</v>
      </c>
      <c r="O177" s="618">
        <v>3.8036</v>
      </c>
      <c r="P177" s="618">
        <v>0.0787</v>
      </c>
      <c r="Q177" s="619">
        <f t="shared" si="5"/>
        <v>206.1201113615272</v>
      </c>
      <c r="R177" s="560"/>
      <c r="S177" s="561"/>
      <c r="T177" s="561"/>
      <c r="U177" s="561"/>
    </row>
    <row r="178" spans="1:21" ht="12.75">
      <c r="A178" s="1036"/>
      <c r="B178" s="293">
        <v>39</v>
      </c>
      <c r="C178" s="559" t="s">
        <v>405</v>
      </c>
      <c r="D178" s="559"/>
      <c r="E178" s="608">
        <v>862.09624</v>
      </c>
      <c r="F178" s="580">
        <v>886.44583</v>
      </c>
      <c r="G178" s="580">
        <v>800.12891</v>
      </c>
      <c r="H178" s="580">
        <v>708.74824</v>
      </c>
      <c r="I178" s="580">
        <v>1795.7748199999999</v>
      </c>
      <c r="J178" s="24">
        <f t="shared" si="6"/>
        <v>-2.746878509203432</v>
      </c>
      <c r="K178" s="559"/>
      <c r="L178" s="618">
        <v>213.76889</v>
      </c>
      <c r="M178" s="618">
        <v>219.37672000000003</v>
      </c>
      <c r="N178" s="618">
        <v>227.28700999999998</v>
      </c>
      <c r="O178" s="618">
        <v>183.67326</v>
      </c>
      <c r="P178" s="618">
        <v>1372.1330199999998</v>
      </c>
      <c r="Q178" s="619">
        <f t="shared" si="5"/>
        <v>-2.556255741265545</v>
      </c>
      <c r="R178" s="560"/>
      <c r="S178" s="561"/>
      <c r="T178" s="561"/>
      <c r="U178" s="561"/>
    </row>
    <row r="179" spans="1:21" ht="12.75">
      <c r="A179" s="1036"/>
      <c r="B179" s="458">
        <v>48</v>
      </c>
      <c r="C179" s="582" t="s">
        <v>414</v>
      </c>
      <c r="D179" s="582"/>
      <c r="E179" s="608">
        <v>826.07752</v>
      </c>
      <c r="F179" s="583">
        <v>531.7331700000001</v>
      </c>
      <c r="G179" s="583">
        <v>661.4133799999998</v>
      </c>
      <c r="H179" s="583">
        <v>972.9109599999999</v>
      </c>
      <c r="I179" s="583">
        <v>538.56144</v>
      </c>
      <c r="J179" s="584">
        <f t="shared" si="6"/>
        <v>55.35564952624639</v>
      </c>
      <c r="K179" s="582"/>
      <c r="L179" s="618">
        <v>206.8828100000001</v>
      </c>
      <c r="M179" s="618">
        <v>166.31775000000002</v>
      </c>
      <c r="N179" s="618">
        <v>193.81393</v>
      </c>
      <c r="O179" s="618">
        <v>302.23906000000017</v>
      </c>
      <c r="P179" s="618">
        <v>198.64824000000007</v>
      </c>
      <c r="Q179" s="619">
        <f t="shared" si="5"/>
        <v>24.390096667373196</v>
      </c>
      <c r="R179" s="560"/>
      <c r="S179" s="561"/>
      <c r="T179" s="561"/>
      <c r="U179" s="561"/>
    </row>
    <row r="180" spans="1:21" ht="12.75">
      <c r="A180" s="1036"/>
      <c r="B180" s="293">
        <v>21</v>
      </c>
      <c r="C180" s="559" t="s">
        <v>386</v>
      </c>
      <c r="D180" s="559"/>
      <c r="E180" s="608">
        <v>813.93436</v>
      </c>
      <c r="F180" s="580">
        <v>588.10261</v>
      </c>
      <c r="G180" s="580">
        <v>204.80625</v>
      </c>
      <c r="H180" s="580">
        <v>718.84175</v>
      </c>
      <c r="I180" s="580">
        <v>455.055</v>
      </c>
      <c r="J180" s="24">
        <f t="shared" si="6"/>
        <v>38.400059132538104</v>
      </c>
      <c r="K180" s="559"/>
      <c r="L180" s="618">
        <v>60.51061</v>
      </c>
      <c r="M180" s="618">
        <v>54.8576</v>
      </c>
      <c r="N180" s="618">
        <v>16.875</v>
      </c>
      <c r="O180" s="618">
        <v>63.0095</v>
      </c>
      <c r="P180" s="618">
        <v>40.3</v>
      </c>
      <c r="Q180" s="619">
        <f t="shared" si="5"/>
        <v>10.304880271831074</v>
      </c>
      <c r="R180" s="560"/>
      <c r="S180" s="561"/>
      <c r="T180" s="561"/>
      <c r="U180" s="561"/>
    </row>
    <row r="181" spans="1:21" ht="12.75">
      <c r="A181" s="1036"/>
      <c r="B181" s="458"/>
      <c r="C181" s="582" t="s">
        <v>888</v>
      </c>
      <c r="D181" s="582"/>
      <c r="E181" s="608">
        <f>E182-SUM(E173:E180)</f>
        <v>2452.344289999921</v>
      </c>
      <c r="F181" s="583">
        <f>F182-SUM(F173:F180)</f>
        <v>5713.456409999984</v>
      </c>
      <c r="G181" s="583">
        <f>G182-SUM(G173:G180)</f>
        <v>6795.032520000037</v>
      </c>
      <c r="H181" s="583">
        <f>H182-SUM(H173:H180)</f>
        <v>20704.33605000004</v>
      </c>
      <c r="I181" s="583">
        <f>I182-SUM(I173:I180)</f>
        <v>3125.6707200000237</v>
      </c>
      <c r="J181" s="584">
        <f t="shared" si="6"/>
        <v>-57.077745693347694</v>
      </c>
      <c r="K181" s="582"/>
      <c r="L181" s="618">
        <f>L182-SUM(L173:L180)</f>
        <v>857.5643899999559</v>
      </c>
      <c r="M181" s="618">
        <f>M182-SUM(M173:M180)</f>
        <v>1229.8690699995495</v>
      </c>
      <c r="N181" s="618">
        <f>N182-SUM(N173:N180)</f>
        <v>1507.6070599984378</v>
      </c>
      <c r="O181" s="618">
        <f>O182-SUM(O173:O180)</f>
        <v>3005.951749999542</v>
      </c>
      <c r="P181" s="618">
        <f>P182-SUM(P173:P180)</f>
        <v>2057.6456799996085</v>
      </c>
      <c r="Q181" s="619">
        <f t="shared" si="5"/>
        <v>-30.271895527849157</v>
      </c>
      <c r="R181" s="560"/>
      <c r="S181" s="561"/>
      <c r="T181" s="561"/>
      <c r="U181" s="561"/>
    </row>
    <row r="182" spans="1:21" ht="12.75">
      <c r="A182" s="1037"/>
      <c r="B182" s="590"/>
      <c r="C182" s="585" t="s">
        <v>479</v>
      </c>
      <c r="D182" s="585"/>
      <c r="E182" s="609">
        <v>621493.0619799999</v>
      </c>
      <c r="F182" s="587">
        <v>274377.83533999993</v>
      </c>
      <c r="G182" s="587">
        <v>172977.85225999999</v>
      </c>
      <c r="H182" s="587">
        <v>196109.54712000003</v>
      </c>
      <c r="I182" s="587">
        <v>167982.00862</v>
      </c>
      <c r="J182" s="586">
        <f t="shared" si="6"/>
        <v>126.50993700342678</v>
      </c>
      <c r="K182" s="579"/>
      <c r="L182" s="620">
        <v>5591724.8639899995</v>
      </c>
      <c r="M182" s="620">
        <v>3424636.14664</v>
      </c>
      <c r="N182" s="620">
        <v>2209763.941319999</v>
      </c>
      <c r="O182" s="620">
        <v>1810691.9148399998</v>
      </c>
      <c r="P182" s="620">
        <v>3123523.8235999993</v>
      </c>
      <c r="Q182" s="621">
        <f t="shared" si="5"/>
        <v>63.27938573784508</v>
      </c>
      <c r="R182" s="560"/>
      <c r="S182" s="561"/>
      <c r="T182" s="561"/>
      <c r="U182" s="561"/>
    </row>
    <row r="183" spans="1:21" ht="12.75">
      <c r="A183" s="1036" t="s">
        <v>896</v>
      </c>
      <c r="B183" s="458">
        <v>27</v>
      </c>
      <c r="C183" s="582" t="s">
        <v>392</v>
      </c>
      <c r="D183" s="582"/>
      <c r="E183" s="608">
        <v>585249.32961</v>
      </c>
      <c r="F183" s="583">
        <v>599158.91435</v>
      </c>
      <c r="G183" s="583">
        <v>436210.22687</v>
      </c>
      <c r="H183" s="583">
        <v>336.23</v>
      </c>
      <c r="I183" s="583">
        <v>66.40907000000001</v>
      </c>
      <c r="J183" s="584">
        <f aca="true" t="shared" si="7" ref="J183:J222">((E183/F183)-1)*100</f>
        <v>-2.321518449757165</v>
      </c>
      <c r="K183" s="582"/>
      <c r="L183" s="618">
        <v>1043449.622</v>
      </c>
      <c r="M183" s="618">
        <v>1448544.24682</v>
      </c>
      <c r="N183" s="618">
        <v>1290109.4153699998</v>
      </c>
      <c r="O183" s="618">
        <v>535.28</v>
      </c>
      <c r="P183" s="618">
        <v>260.64</v>
      </c>
      <c r="Q183" s="619">
        <f>((L183/M183)-1)*100</f>
        <v>-27.965636928889626</v>
      </c>
      <c r="R183" s="560"/>
      <c r="S183" s="561"/>
      <c r="T183" s="561"/>
      <c r="U183" s="561"/>
    </row>
    <row r="184" spans="1:21" ht="12.75">
      <c r="A184" s="1036"/>
      <c r="B184" s="293">
        <v>44</v>
      </c>
      <c r="C184" s="559" t="s">
        <v>410</v>
      </c>
      <c r="D184" s="559"/>
      <c r="E184" s="608">
        <v>3571.390900000002</v>
      </c>
      <c r="F184" s="580">
        <v>2810.222960000001</v>
      </c>
      <c r="G184" s="580">
        <v>1952.9336499999993</v>
      </c>
      <c r="H184" s="580">
        <v>1318.2797799999996</v>
      </c>
      <c r="I184" s="580">
        <v>1782.56905</v>
      </c>
      <c r="J184" s="24">
        <f t="shared" si="7"/>
        <v>27.08567792784673</v>
      </c>
      <c r="K184" s="559"/>
      <c r="L184" s="618">
        <v>15909.284</v>
      </c>
      <c r="M184" s="618">
        <v>14868.82</v>
      </c>
      <c r="N184" s="618">
        <v>11993.276</v>
      </c>
      <c r="O184" s="618">
        <v>6836.99</v>
      </c>
      <c r="P184" s="618">
        <v>9370.514</v>
      </c>
      <c r="Q184" s="619">
        <f aca="true" t="shared" si="8" ref="Q184:Q222">((L184/M184)-1)*100</f>
        <v>6.997623214216064</v>
      </c>
      <c r="R184" s="560"/>
      <c r="S184" s="561"/>
      <c r="T184" s="561"/>
      <c r="U184" s="561"/>
    </row>
    <row r="185" spans="1:21" ht="12.75">
      <c r="A185" s="1036"/>
      <c r="B185" s="458">
        <v>72</v>
      </c>
      <c r="C185" s="582" t="s">
        <v>438</v>
      </c>
      <c r="D185" s="582"/>
      <c r="E185" s="608">
        <v>3244.20655</v>
      </c>
      <c r="F185" s="583">
        <v>13528.0417</v>
      </c>
      <c r="G185" s="583">
        <v>234.00163</v>
      </c>
      <c r="H185" s="583">
        <v>7014.914959999999</v>
      </c>
      <c r="I185" s="583">
        <v>71360.32633000001</v>
      </c>
      <c r="J185" s="584">
        <f t="shared" si="7"/>
        <v>-76.01865353504935</v>
      </c>
      <c r="K185" s="582"/>
      <c r="L185" s="618">
        <v>514.963</v>
      </c>
      <c r="M185" s="618">
        <v>2611.162</v>
      </c>
      <c r="N185" s="618">
        <v>522.533</v>
      </c>
      <c r="O185" s="618">
        <v>1215.0485</v>
      </c>
      <c r="P185" s="618">
        <v>5816.13547</v>
      </c>
      <c r="Q185" s="619">
        <f t="shared" si="8"/>
        <v>-80.27839712740918</v>
      </c>
      <c r="R185" s="560"/>
      <c r="S185" s="561"/>
      <c r="T185" s="561"/>
      <c r="U185" s="561"/>
    </row>
    <row r="186" spans="1:21" ht="12.75">
      <c r="A186" s="1036"/>
      <c r="B186" s="293">
        <v>35</v>
      </c>
      <c r="C186" s="559" t="s">
        <v>400</v>
      </c>
      <c r="D186" s="559"/>
      <c r="E186" s="608">
        <v>2246.7165</v>
      </c>
      <c r="F186" s="580">
        <v>1561.3875</v>
      </c>
      <c r="G186" s="580">
        <v>83.6346</v>
      </c>
      <c r="H186" s="580">
        <v>1817.9154000000003</v>
      </c>
      <c r="I186" s="580">
        <v>1075.3777999999998</v>
      </c>
      <c r="J186" s="24">
        <f t="shared" si="7"/>
        <v>43.89230732281384</v>
      </c>
      <c r="K186" s="559"/>
      <c r="L186" s="618">
        <v>444.5</v>
      </c>
      <c r="M186" s="618">
        <v>315</v>
      </c>
      <c r="N186" s="618">
        <v>19.005200000000002</v>
      </c>
      <c r="O186" s="618">
        <v>444</v>
      </c>
      <c r="P186" s="618">
        <v>283.065</v>
      </c>
      <c r="Q186" s="619">
        <f t="shared" si="8"/>
        <v>41.11111111111112</v>
      </c>
      <c r="R186" s="560"/>
      <c r="S186" s="561"/>
      <c r="T186" s="561"/>
      <c r="U186" s="561"/>
    </row>
    <row r="187" spans="1:21" ht="12.75">
      <c r="A187" s="1036"/>
      <c r="B187" s="458">
        <v>74</v>
      </c>
      <c r="C187" s="582" t="s">
        <v>440</v>
      </c>
      <c r="D187" s="582"/>
      <c r="E187" s="608">
        <v>2164.6048499999997</v>
      </c>
      <c r="F187" s="583">
        <v>1006.46344</v>
      </c>
      <c r="G187" s="583">
        <v>798.0670099999999</v>
      </c>
      <c r="H187" s="583">
        <v>656.6229300000002</v>
      </c>
      <c r="I187" s="583">
        <v>354.73587999999995</v>
      </c>
      <c r="J187" s="584">
        <f t="shared" si="7"/>
        <v>115.07039043564262</v>
      </c>
      <c r="K187" s="582"/>
      <c r="L187" s="618">
        <v>594.817</v>
      </c>
      <c r="M187" s="618">
        <v>623.847</v>
      </c>
      <c r="N187" s="618">
        <v>517.486</v>
      </c>
      <c r="O187" s="618">
        <v>593.913</v>
      </c>
      <c r="P187" s="618">
        <v>190.317</v>
      </c>
      <c r="Q187" s="619">
        <f t="shared" si="8"/>
        <v>-4.653384563843376</v>
      </c>
      <c r="R187" s="560"/>
      <c r="S187" s="561"/>
      <c r="T187" s="561"/>
      <c r="U187" s="561"/>
    </row>
    <row r="188" spans="1:21" ht="12.75">
      <c r="A188" s="1036"/>
      <c r="B188" s="293">
        <v>76</v>
      </c>
      <c r="C188" s="559" t="s">
        <v>442</v>
      </c>
      <c r="D188" s="559"/>
      <c r="E188" s="608">
        <v>833.29859</v>
      </c>
      <c r="F188" s="580">
        <v>430.26975</v>
      </c>
      <c r="G188" s="580">
        <v>387.24812000000003</v>
      </c>
      <c r="H188" s="580">
        <v>212.79517</v>
      </c>
      <c r="I188" s="580">
        <v>179.25849</v>
      </c>
      <c r="J188" s="24">
        <f t="shared" si="7"/>
        <v>93.66887632700185</v>
      </c>
      <c r="K188" s="559"/>
      <c r="L188" s="618">
        <v>492.715</v>
      </c>
      <c r="M188" s="618">
        <v>303.367</v>
      </c>
      <c r="N188" s="618">
        <v>494.27948</v>
      </c>
      <c r="O188" s="618">
        <v>104.608</v>
      </c>
      <c r="P188" s="618">
        <v>105.49</v>
      </c>
      <c r="Q188" s="619">
        <f t="shared" si="8"/>
        <v>62.415490148895536</v>
      </c>
      <c r="R188" s="560"/>
      <c r="S188" s="561"/>
      <c r="T188" s="561"/>
      <c r="U188" s="561"/>
    </row>
    <row r="189" spans="1:21" ht="12.75">
      <c r="A189" s="1036"/>
      <c r="B189" s="458">
        <v>78</v>
      </c>
      <c r="C189" s="582" t="s">
        <v>443</v>
      </c>
      <c r="D189" s="582"/>
      <c r="E189" s="608">
        <v>733.82819</v>
      </c>
      <c r="F189" s="583">
        <v>4003.5359900000003</v>
      </c>
      <c r="G189" s="583">
        <v>593.9629799999999</v>
      </c>
      <c r="H189" s="583">
        <v>1726.1839399999994</v>
      </c>
      <c r="I189" s="583">
        <v>126.41055000000001</v>
      </c>
      <c r="J189" s="584">
        <f t="shared" si="7"/>
        <v>-81.67049848351682</v>
      </c>
      <c r="K189" s="582"/>
      <c r="L189" s="618">
        <v>335.445</v>
      </c>
      <c r="M189" s="618">
        <v>2361.866</v>
      </c>
      <c r="N189" s="618">
        <v>465.022</v>
      </c>
      <c r="O189" s="618">
        <v>975.67</v>
      </c>
      <c r="P189" s="618">
        <v>58.587</v>
      </c>
      <c r="Q189" s="619">
        <f t="shared" si="8"/>
        <v>-85.79745845022538</v>
      </c>
      <c r="R189" s="560"/>
      <c r="S189" s="561"/>
      <c r="T189" s="561"/>
      <c r="U189" s="561"/>
    </row>
    <row r="190" spans="1:21" ht="12.75">
      <c r="A190" s="1036"/>
      <c r="B190" s="293">
        <v>18</v>
      </c>
      <c r="C190" s="559" t="s">
        <v>383</v>
      </c>
      <c r="D190" s="559"/>
      <c r="E190" s="608">
        <v>694.72202</v>
      </c>
      <c r="F190" s="580">
        <v>1101.3402800000001</v>
      </c>
      <c r="G190" s="580">
        <v>0</v>
      </c>
      <c r="H190" s="580">
        <v>0</v>
      </c>
      <c r="I190" s="580">
        <v>0</v>
      </c>
      <c r="J190" s="24">
        <f t="shared" si="7"/>
        <v>-36.92031131377489</v>
      </c>
      <c r="K190" s="559"/>
      <c r="L190" s="618">
        <v>211.063</v>
      </c>
      <c r="M190" s="618">
        <v>411.83642</v>
      </c>
      <c r="N190" s="618">
        <v>0</v>
      </c>
      <c r="O190" s="618">
        <v>0</v>
      </c>
      <c r="P190" s="618">
        <v>0</v>
      </c>
      <c r="Q190" s="619">
        <f t="shared" si="8"/>
        <v>-48.75076856971513</v>
      </c>
      <c r="R190" s="560"/>
      <c r="S190" s="561"/>
      <c r="T190" s="561"/>
      <c r="U190" s="561"/>
    </row>
    <row r="191" spans="1:21" ht="12.75">
      <c r="A191" s="1036"/>
      <c r="B191" s="458"/>
      <c r="C191" s="582" t="s">
        <v>888</v>
      </c>
      <c r="D191" s="582"/>
      <c r="E191" s="608">
        <f>E192-SUM(E183:E190)</f>
        <v>2932.5203900003107</v>
      </c>
      <c r="F191" s="583">
        <f>F192-SUM(F183:F190)</f>
        <v>8437.721990000457</v>
      </c>
      <c r="G191" s="583">
        <f>G192-SUM(G183:G190)</f>
        <v>8874.03864999977</v>
      </c>
      <c r="H191" s="583">
        <f>H192-SUM(H183:H190)</f>
        <v>2602.3125999999993</v>
      </c>
      <c r="I191" s="583">
        <f>I192-SUM(I183:I190)</f>
        <v>1943.6598300000041</v>
      </c>
      <c r="J191" s="584">
        <f t="shared" si="7"/>
        <v>-65.24511718357584</v>
      </c>
      <c r="K191" s="582"/>
      <c r="L191" s="618">
        <f>L192-SUM(L183:L190)</f>
        <v>1190.6796399997547</v>
      </c>
      <c r="M191" s="618">
        <f>M192-SUM(M183:M190)</f>
        <v>6094.601749999449</v>
      </c>
      <c r="N191" s="618">
        <f>N192-SUM(N183:N190)</f>
        <v>13242.318049999652</v>
      </c>
      <c r="O191" s="618">
        <f>O192-SUM(O183:O190)</f>
        <v>2098.005500000001</v>
      </c>
      <c r="P191" s="618">
        <f>P192-SUM(P183:P190)</f>
        <v>1778.7165500000028</v>
      </c>
      <c r="Q191" s="619">
        <f t="shared" si="8"/>
        <v>-80.46337252471234</v>
      </c>
      <c r="R191" s="560"/>
      <c r="S191" s="561"/>
      <c r="T191" s="561"/>
      <c r="U191" s="561"/>
    </row>
    <row r="192" spans="1:21" ht="12.75">
      <c r="A192" s="1037"/>
      <c r="B192" s="590"/>
      <c r="C192" s="585" t="s">
        <v>479</v>
      </c>
      <c r="D192" s="585"/>
      <c r="E192" s="609">
        <v>601670.6176000003</v>
      </c>
      <c r="F192" s="587">
        <v>632037.8979600003</v>
      </c>
      <c r="G192" s="587">
        <v>449134.1135099998</v>
      </c>
      <c r="H192" s="587">
        <v>15685.254779999996</v>
      </c>
      <c r="I192" s="587">
        <v>76888.747</v>
      </c>
      <c r="J192" s="586">
        <f t="shared" si="7"/>
        <v>-4.804661311926872</v>
      </c>
      <c r="K192" s="579"/>
      <c r="L192" s="620">
        <v>1063143.08864</v>
      </c>
      <c r="M192" s="620">
        <v>1476134.7469899997</v>
      </c>
      <c r="N192" s="620">
        <v>1317363.3350999998</v>
      </c>
      <c r="O192" s="620">
        <v>12803.515000000001</v>
      </c>
      <c r="P192" s="620">
        <v>17863.465020000003</v>
      </c>
      <c r="Q192" s="621">
        <f t="shared" si="8"/>
        <v>-27.97791049849174</v>
      </c>
      <c r="R192" s="560"/>
      <c r="S192" s="561"/>
      <c r="T192" s="561"/>
      <c r="U192" s="561"/>
    </row>
    <row r="193" spans="1:21" ht="12.75">
      <c r="A193" s="1036" t="s">
        <v>897</v>
      </c>
      <c r="B193" s="458">
        <v>27</v>
      </c>
      <c r="C193" s="582" t="s">
        <v>392</v>
      </c>
      <c r="D193" s="582"/>
      <c r="E193" s="608">
        <v>396537.1179</v>
      </c>
      <c r="F193" s="583">
        <v>339948.91187999997</v>
      </c>
      <c r="G193" s="583">
        <v>307301.8314300001</v>
      </c>
      <c r="H193" s="583">
        <v>564633.13704</v>
      </c>
      <c r="I193" s="583">
        <v>449545.98430999985</v>
      </c>
      <c r="J193" s="584">
        <f t="shared" si="7"/>
        <v>16.64609123384262</v>
      </c>
      <c r="K193" s="582"/>
      <c r="L193" s="618">
        <v>736492.35546</v>
      </c>
      <c r="M193" s="618">
        <v>889173.7324300001</v>
      </c>
      <c r="N193" s="618">
        <v>1106458.71489</v>
      </c>
      <c r="O193" s="618">
        <v>1175719.2176199995</v>
      </c>
      <c r="P193" s="618">
        <v>1307691.3562300005</v>
      </c>
      <c r="Q193" s="619">
        <f t="shared" si="8"/>
        <v>-17.171152430778747</v>
      </c>
      <c r="R193" s="560"/>
      <c r="S193" s="561"/>
      <c r="T193" s="561"/>
      <c r="U193" s="561"/>
    </row>
    <row r="194" spans="1:21" ht="12.75">
      <c r="A194" s="1036"/>
      <c r="B194" s="293">
        <v>39</v>
      </c>
      <c r="C194" s="559" t="s">
        <v>405</v>
      </c>
      <c r="D194" s="559"/>
      <c r="E194" s="608">
        <v>48837.393110000005</v>
      </c>
      <c r="F194" s="580">
        <v>49151.27660000005</v>
      </c>
      <c r="G194" s="580">
        <v>41083.16189000001</v>
      </c>
      <c r="H194" s="580">
        <v>48603.594119999994</v>
      </c>
      <c r="I194" s="580">
        <v>40637.52973</v>
      </c>
      <c r="J194" s="24">
        <f t="shared" si="7"/>
        <v>-0.6386069939840477</v>
      </c>
      <c r="K194" s="559"/>
      <c r="L194" s="618">
        <v>21141.81904</v>
      </c>
      <c r="M194" s="618">
        <v>24763.681259999998</v>
      </c>
      <c r="N194" s="618">
        <v>28166.931360000013</v>
      </c>
      <c r="O194" s="618">
        <v>23994.189159999987</v>
      </c>
      <c r="P194" s="618">
        <v>23345.726199999986</v>
      </c>
      <c r="Q194" s="619">
        <f t="shared" si="8"/>
        <v>-14.625701978527239</v>
      </c>
      <c r="R194" s="560"/>
      <c r="S194" s="561"/>
      <c r="T194" s="561"/>
      <c r="U194" s="561"/>
    </row>
    <row r="195" spans="1:21" ht="12.75">
      <c r="A195" s="1036"/>
      <c r="B195" s="458">
        <v>17</v>
      </c>
      <c r="C195" s="582" t="s">
        <v>382</v>
      </c>
      <c r="D195" s="582"/>
      <c r="E195" s="608">
        <v>15294.791669999997</v>
      </c>
      <c r="F195" s="583">
        <v>14578.925900000004</v>
      </c>
      <c r="G195" s="583">
        <v>13251.015169999995</v>
      </c>
      <c r="H195" s="583">
        <v>11727.030990000005</v>
      </c>
      <c r="I195" s="583">
        <v>10583.822849999999</v>
      </c>
      <c r="J195" s="584">
        <f t="shared" si="7"/>
        <v>4.91027785524305</v>
      </c>
      <c r="K195" s="582"/>
      <c r="L195" s="618">
        <v>15548.970069999998</v>
      </c>
      <c r="M195" s="618">
        <v>16205.20675</v>
      </c>
      <c r="N195" s="618">
        <v>11974.472990000004</v>
      </c>
      <c r="O195" s="618">
        <v>11811.86572</v>
      </c>
      <c r="P195" s="618">
        <v>11363.221379999997</v>
      </c>
      <c r="Q195" s="619">
        <f t="shared" si="8"/>
        <v>-4.049542163354392</v>
      </c>
      <c r="R195" s="560"/>
      <c r="S195" s="561"/>
      <c r="T195" s="561"/>
      <c r="U195" s="561"/>
    </row>
    <row r="196" spans="1:21" ht="12.75">
      <c r="A196" s="1036"/>
      <c r="B196" s="293">
        <v>33</v>
      </c>
      <c r="C196" s="559" t="s">
        <v>398</v>
      </c>
      <c r="D196" s="559"/>
      <c r="E196" s="608">
        <v>13975.896839999994</v>
      </c>
      <c r="F196" s="580">
        <v>12748.42371</v>
      </c>
      <c r="G196" s="580">
        <v>9783.898650000003</v>
      </c>
      <c r="H196" s="580">
        <v>9324.73729</v>
      </c>
      <c r="I196" s="580">
        <v>8018.458870000002</v>
      </c>
      <c r="J196" s="24">
        <f t="shared" si="7"/>
        <v>9.628430603833404</v>
      </c>
      <c r="K196" s="559"/>
      <c r="L196" s="618">
        <v>1641.7803799999988</v>
      </c>
      <c r="M196" s="618">
        <v>1512.0269999999996</v>
      </c>
      <c r="N196" s="618">
        <v>1275.6266399999997</v>
      </c>
      <c r="O196" s="618">
        <v>1286.71404</v>
      </c>
      <c r="P196" s="618">
        <v>1058.1539699999998</v>
      </c>
      <c r="Q196" s="619">
        <f t="shared" si="8"/>
        <v>8.581419511688559</v>
      </c>
      <c r="R196" s="560"/>
      <c r="S196" s="561"/>
      <c r="T196" s="561"/>
      <c r="U196" s="561"/>
    </row>
    <row r="197" spans="1:21" ht="12.75">
      <c r="A197" s="1036"/>
      <c r="B197" s="458">
        <v>15</v>
      </c>
      <c r="C197" s="582" t="s">
        <v>380</v>
      </c>
      <c r="D197" s="582"/>
      <c r="E197" s="608">
        <v>13701.032529999999</v>
      </c>
      <c r="F197" s="583">
        <v>7827.4558</v>
      </c>
      <c r="G197" s="583">
        <v>10345.3715</v>
      </c>
      <c r="H197" s="583">
        <v>10231.90454</v>
      </c>
      <c r="I197" s="583">
        <v>7672.08208</v>
      </c>
      <c r="J197" s="584">
        <f t="shared" si="7"/>
        <v>75.03813346349398</v>
      </c>
      <c r="K197" s="582"/>
      <c r="L197" s="618">
        <v>10535.814</v>
      </c>
      <c r="M197" s="618">
        <v>9019.301800000001</v>
      </c>
      <c r="N197" s="618">
        <v>14005.7286</v>
      </c>
      <c r="O197" s="618">
        <v>8581.397</v>
      </c>
      <c r="P197" s="618">
        <v>10412.633</v>
      </c>
      <c r="Q197" s="619">
        <f t="shared" si="8"/>
        <v>16.81407534228425</v>
      </c>
      <c r="R197" s="560"/>
      <c r="S197" s="561"/>
      <c r="T197" s="561"/>
      <c r="U197" s="561"/>
    </row>
    <row r="198" spans="1:21" ht="12.75">
      <c r="A198" s="1036"/>
      <c r="B198" s="293">
        <v>48</v>
      </c>
      <c r="C198" s="559" t="s">
        <v>414</v>
      </c>
      <c r="D198" s="559"/>
      <c r="E198" s="608">
        <v>12345.269810000002</v>
      </c>
      <c r="F198" s="580">
        <v>14253.339520000001</v>
      </c>
      <c r="G198" s="580">
        <v>15556.400910000002</v>
      </c>
      <c r="H198" s="580">
        <v>13325.910109999995</v>
      </c>
      <c r="I198" s="580">
        <v>11301.353219999997</v>
      </c>
      <c r="J198" s="24">
        <f t="shared" si="7"/>
        <v>-13.386825644071932</v>
      </c>
      <c r="K198" s="559"/>
      <c r="L198" s="618">
        <v>5228.086500000001</v>
      </c>
      <c r="M198" s="618">
        <v>11123.1082</v>
      </c>
      <c r="N198" s="618">
        <v>11496.467770000001</v>
      </c>
      <c r="O198" s="618">
        <v>6293.416759999999</v>
      </c>
      <c r="P198" s="618">
        <v>6088.658630000002</v>
      </c>
      <c r="Q198" s="619">
        <f t="shared" si="8"/>
        <v>-52.997971376382004</v>
      </c>
      <c r="R198" s="560"/>
      <c r="S198" s="561"/>
      <c r="T198" s="561"/>
      <c r="U198" s="561"/>
    </row>
    <row r="199" spans="1:21" ht="12.75">
      <c r="A199" s="1036"/>
      <c r="B199" s="458">
        <v>70</v>
      </c>
      <c r="C199" s="582" t="s">
        <v>436</v>
      </c>
      <c r="D199" s="582"/>
      <c r="E199" s="608">
        <v>11107.135860000008</v>
      </c>
      <c r="F199" s="583">
        <v>6347.679200000003</v>
      </c>
      <c r="G199" s="583">
        <v>6439.9300399999975</v>
      </c>
      <c r="H199" s="583">
        <v>1460.78258</v>
      </c>
      <c r="I199" s="583">
        <v>1381.4970999999998</v>
      </c>
      <c r="J199" s="584">
        <f t="shared" si="7"/>
        <v>74.97947690866296</v>
      </c>
      <c r="K199" s="582"/>
      <c r="L199" s="618">
        <v>19400.95124</v>
      </c>
      <c r="M199" s="618">
        <v>10498.37397</v>
      </c>
      <c r="N199" s="618">
        <v>9606.291650000001</v>
      </c>
      <c r="O199" s="618">
        <v>1181.7141800000002</v>
      </c>
      <c r="P199" s="618">
        <v>1218.7505899999996</v>
      </c>
      <c r="Q199" s="619">
        <f t="shared" si="8"/>
        <v>84.799582253784</v>
      </c>
      <c r="R199" s="560"/>
      <c r="S199" s="561"/>
      <c r="T199" s="561"/>
      <c r="U199" s="561"/>
    </row>
    <row r="200" spans="1:21" ht="12.75">
      <c r="A200" s="1036"/>
      <c r="B200" s="293">
        <v>21</v>
      </c>
      <c r="C200" s="559" t="s">
        <v>386</v>
      </c>
      <c r="D200" s="559"/>
      <c r="E200" s="608">
        <v>7780.14904</v>
      </c>
      <c r="F200" s="580">
        <v>6677.441760000001</v>
      </c>
      <c r="G200" s="580">
        <v>5304.83751</v>
      </c>
      <c r="H200" s="580">
        <v>5684.28395</v>
      </c>
      <c r="I200" s="580">
        <v>7543.11301</v>
      </c>
      <c r="J200" s="24">
        <f t="shared" si="7"/>
        <v>16.513918348274736</v>
      </c>
      <c r="K200" s="559"/>
      <c r="L200" s="618">
        <v>2670.5790200000006</v>
      </c>
      <c r="M200" s="618">
        <v>2608.3641000000002</v>
      </c>
      <c r="N200" s="618">
        <v>2532.7836700000003</v>
      </c>
      <c r="O200" s="618">
        <v>3041.8138000000004</v>
      </c>
      <c r="P200" s="618">
        <v>5601.230100000001</v>
      </c>
      <c r="Q200" s="619">
        <f t="shared" si="8"/>
        <v>2.3852084147301555</v>
      </c>
      <c r="R200" s="560"/>
      <c r="S200" s="561"/>
      <c r="T200" s="561"/>
      <c r="U200" s="561"/>
    </row>
    <row r="201" spans="1:21" ht="12.75">
      <c r="A201" s="1036"/>
      <c r="B201" s="458"/>
      <c r="C201" s="582" t="s">
        <v>888</v>
      </c>
      <c r="D201" s="582"/>
      <c r="E201" s="608">
        <f>E202-SUM(E193:E200)</f>
        <v>78876.2744099996</v>
      </c>
      <c r="F201" s="583">
        <f>F202-SUM(F193:F200)</f>
        <v>83264.57596999977</v>
      </c>
      <c r="G201" s="583">
        <f>G202-SUM(G193:G200)</f>
        <v>74154.35602999991</v>
      </c>
      <c r="H201" s="583">
        <f>H202-SUM(H193:H200)</f>
        <v>85669.93138000008</v>
      </c>
      <c r="I201" s="583">
        <f>I202-SUM(I193:I200)</f>
        <v>84930.42426000023</v>
      </c>
      <c r="J201" s="584">
        <f t="shared" si="7"/>
        <v>-5.27031034371841</v>
      </c>
      <c r="K201" s="582"/>
      <c r="L201" s="618">
        <f>L202-SUM(L193:L200)</f>
        <v>72600.2498000001</v>
      </c>
      <c r="M201" s="618">
        <f>M202-SUM(M193:M200)</f>
        <v>75167.06489000004</v>
      </c>
      <c r="N201" s="618">
        <f>N202-SUM(N193:N200)</f>
        <v>75895.70976999938</v>
      </c>
      <c r="O201" s="618">
        <f>O202-SUM(O193:O200)</f>
        <v>69190.17538000015</v>
      </c>
      <c r="P201" s="618">
        <f>P202-SUM(P193:P200)</f>
        <v>95355.48044000007</v>
      </c>
      <c r="Q201" s="619">
        <f t="shared" si="8"/>
        <v>-3.414813514078574</v>
      </c>
      <c r="R201" s="560"/>
      <c r="S201" s="561"/>
      <c r="T201" s="561"/>
      <c r="U201" s="561"/>
    </row>
    <row r="202" spans="1:21" ht="12.75">
      <c r="A202" s="1037"/>
      <c r="B202" s="590"/>
      <c r="C202" s="585" t="s">
        <v>479</v>
      </c>
      <c r="D202" s="585"/>
      <c r="E202" s="609">
        <v>598455.0611699997</v>
      </c>
      <c r="F202" s="587">
        <v>534798.0303399998</v>
      </c>
      <c r="G202" s="587">
        <v>483220.80312999996</v>
      </c>
      <c r="H202" s="587">
        <v>750661.3119999999</v>
      </c>
      <c r="I202" s="587">
        <v>621614.2654300001</v>
      </c>
      <c r="J202" s="586">
        <f t="shared" si="7"/>
        <v>11.903003978816006</v>
      </c>
      <c r="K202" s="579"/>
      <c r="L202" s="620">
        <v>885260.60551</v>
      </c>
      <c r="M202" s="620">
        <v>1040070.8604000001</v>
      </c>
      <c r="N202" s="620">
        <v>1261412.7273399993</v>
      </c>
      <c r="O202" s="620">
        <v>1301100.5036599995</v>
      </c>
      <c r="P202" s="620">
        <v>1462135.2105400006</v>
      </c>
      <c r="Q202" s="621">
        <f t="shared" si="8"/>
        <v>-14.884587270377114</v>
      </c>
      <c r="R202" s="560"/>
      <c r="S202" s="561"/>
      <c r="T202" s="561"/>
      <c r="U202" s="561"/>
    </row>
    <row r="203" spans="1:21" ht="12.75">
      <c r="A203" s="1036" t="s">
        <v>500</v>
      </c>
      <c r="B203" s="458">
        <v>8</v>
      </c>
      <c r="C203" s="582" t="s">
        <v>373</v>
      </c>
      <c r="D203" s="582"/>
      <c r="E203" s="608">
        <v>193386.93215000024</v>
      </c>
      <c r="F203" s="583">
        <v>173302.3287299999</v>
      </c>
      <c r="G203" s="583">
        <v>210798.61088999987</v>
      </c>
      <c r="H203" s="583">
        <v>226333.0982499994</v>
      </c>
      <c r="I203" s="583">
        <v>171123.0686000005</v>
      </c>
      <c r="J203" s="584">
        <f t="shared" si="7"/>
        <v>11.58934422127218</v>
      </c>
      <c r="K203" s="582"/>
      <c r="L203" s="618">
        <v>445918.8387300001</v>
      </c>
      <c r="M203" s="618">
        <v>416647.5084100001</v>
      </c>
      <c r="N203" s="618">
        <v>520506.30736999994</v>
      </c>
      <c r="O203" s="618">
        <v>613437.935109999</v>
      </c>
      <c r="P203" s="618">
        <v>503783.65504000004</v>
      </c>
      <c r="Q203" s="619">
        <f t="shared" si="8"/>
        <v>7.025442305344498</v>
      </c>
      <c r="R203" s="560"/>
      <c r="S203" s="561"/>
      <c r="T203" s="561"/>
      <c r="U203" s="561"/>
    </row>
    <row r="204" spans="1:21" ht="12.75">
      <c r="A204" s="1036"/>
      <c r="B204" s="293">
        <v>9</v>
      </c>
      <c r="C204" s="559" t="s">
        <v>374</v>
      </c>
      <c r="D204" s="559"/>
      <c r="E204" s="608">
        <v>191273.89981</v>
      </c>
      <c r="F204" s="580">
        <v>150076.51372</v>
      </c>
      <c r="G204" s="580">
        <v>102316.64143000008</v>
      </c>
      <c r="H204" s="580">
        <v>131230.66911000008</v>
      </c>
      <c r="I204" s="580">
        <v>123516.1449799999</v>
      </c>
      <c r="J204" s="24">
        <f t="shared" si="7"/>
        <v>27.450921579150346</v>
      </c>
      <c r="K204" s="559"/>
      <c r="L204" s="618">
        <v>29022.277720000002</v>
      </c>
      <c r="M204" s="618">
        <v>30986.860049999996</v>
      </c>
      <c r="N204" s="618">
        <v>30086.624250000004</v>
      </c>
      <c r="O204" s="618">
        <v>41357.27107</v>
      </c>
      <c r="P204" s="618">
        <v>45922.35132</v>
      </c>
      <c r="Q204" s="619">
        <f t="shared" si="8"/>
        <v>-6.340049707617901</v>
      </c>
      <c r="R204" s="560"/>
      <c r="S204" s="561"/>
      <c r="T204" s="561"/>
      <c r="U204" s="561"/>
    </row>
    <row r="205" spans="1:21" ht="12.75">
      <c r="A205" s="1036"/>
      <c r="B205" s="458">
        <v>27</v>
      </c>
      <c r="C205" s="582" t="s">
        <v>392</v>
      </c>
      <c r="D205" s="582"/>
      <c r="E205" s="608">
        <v>133265.89257</v>
      </c>
      <c r="F205" s="583">
        <v>90121.88297</v>
      </c>
      <c r="G205" s="583">
        <v>54934.254839999994</v>
      </c>
      <c r="H205" s="583">
        <v>39701.556280000004</v>
      </c>
      <c r="I205" s="583">
        <v>4.404</v>
      </c>
      <c r="J205" s="584">
        <f t="shared" si="7"/>
        <v>47.87295624344851</v>
      </c>
      <c r="K205" s="582"/>
      <c r="L205" s="618">
        <v>553844.82</v>
      </c>
      <c r="M205" s="618">
        <v>393072.69</v>
      </c>
      <c r="N205" s="618">
        <v>592678.71736</v>
      </c>
      <c r="O205" s="618">
        <v>280927.53164</v>
      </c>
      <c r="P205" s="618">
        <v>24.9</v>
      </c>
      <c r="Q205" s="619">
        <f t="shared" si="8"/>
        <v>40.90137373827724</v>
      </c>
      <c r="R205" s="560"/>
      <c r="S205" s="561"/>
      <c r="T205" s="561"/>
      <c r="U205" s="561"/>
    </row>
    <row r="206" spans="1:21" ht="12.75">
      <c r="A206" s="1036"/>
      <c r="B206" s="293">
        <v>24</v>
      </c>
      <c r="C206" s="559" t="s">
        <v>389</v>
      </c>
      <c r="D206" s="559"/>
      <c r="E206" s="608">
        <v>8505.773260000002</v>
      </c>
      <c r="F206" s="580">
        <v>2155.36562</v>
      </c>
      <c r="G206" s="580">
        <v>3639.10424</v>
      </c>
      <c r="H206" s="580">
        <v>140.02846000000002</v>
      </c>
      <c r="I206" s="580">
        <v>780.0051199999999</v>
      </c>
      <c r="J206" s="24">
        <f t="shared" si="7"/>
        <v>294.63250137579917</v>
      </c>
      <c r="K206" s="559"/>
      <c r="L206" s="618">
        <v>1267.796</v>
      </c>
      <c r="M206" s="618">
        <v>391.21</v>
      </c>
      <c r="N206" s="618">
        <v>874.1535700000001</v>
      </c>
      <c r="O206" s="618">
        <v>55.216</v>
      </c>
      <c r="P206" s="618">
        <v>114.967</v>
      </c>
      <c r="Q206" s="619">
        <f t="shared" si="8"/>
        <v>224.07044809693008</v>
      </c>
      <c r="R206" s="560"/>
      <c r="S206" s="561"/>
      <c r="T206" s="561"/>
      <c r="U206" s="561"/>
    </row>
    <row r="207" spans="1:21" ht="12.75">
      <c r="A207" s="1036"/>
      <c r="B207" s="458">
        <v>38</v>
      </c>
      <c r="C207" s="582" t="s">
        <v>404</v>
      </c>
      <c r="D207" s="582"/>
      <c r="E207" s="608">
        <v>6061.24494</v>
      </c>
      <c r="F207" s="583">
        <v>11489.935</v>
      </c>
      <c r="G207" s="583">
        <v>14850.764039999998</v>
      </c>
      <c r="H207" s="583">
        <v>1803.58</v>
      </c>
      <c r="I207" s="583">
        <v>124.536</v>
      </c>
      <c r="J207" s="584">
        <f t="shared" si="7"/>
        <v>-47.24735222610049</v>
      </c>
      <c r="K207" s="582"/>
      <c r="L207" s="618">
        <v>2002.1</v>
      </c>
      <c r="M207" s="618">
        <v>3417</v>
      </c>
      <c r="N207" s="618">
        <v>4749.033060000001</v>
      </c>
      <c r="O207" s="618">
        <v>650.05</v>
      </c>
      <c r="P207" s="618">
        <v>16.8</v>
      </c>
      <c r="Q207" s="619">
        <f t="shared" si="8"/>
        <v>-41.4076675446298</v>
      </c>
      <c r="R207" s="560"/>
      <c r="S207" s="561"/>
      <c r="T207" s="561"/>
      <c r="U207" s="561"/>
    </row>
    <row r="208" spans="1:21" ht="12.75">
      <c r="A208" s="1036"/>
      <c r="B208" s="293">
        <v>21</v>
      </c>
      <c r="C208" s="559" t="s">
        <v>386</v>
      </c>
      <c r="D208" s="559"/>
      <c r="E208" s="608">
        <v>5621.977540000001</v>
      </c>
      <c r="F208" s="580">
        <v>5211.10125</v>
      </c>
      <c r="G208" s="580">
        <v>6386.774300000001</v>
      </c>
      <c r="H208" s="580">
        <v>6139.266909999999</v>
      </c>
      <c r="I208" s="580">
        <v>4402.43846</v>
      </c>
      <c r="J208" s="24">
        <f t="shared" si="7"/>
        <v>7.88463455781061</v>
      </c>
      <c r="K208" s="559"/>
      <c r="L208" s="618">
        <v>539.893</v>
      </c>
      <c r="M208" s="618">
        <v>465.0149</v>
      </c>
      <c r="N208" s="618">
        <v>615.0536099999999</v>
      </c>
      <c r="O208" s="618">
        <v>616.1074</v>
      </c>
      <c r="P208" s="618">
        <v>434.0504</v>
      </c>
      <c r="Q208" s="619">
        <f t="shared" si="8"/>
        <v>16.102301238089357</v>
      </c>
      <c r="R208" s="560"/>
      <c r="S208" s="561"/>
      <c r="T208" s="561"/>
      <c r="U208" s="561"/>
    </row>
    <row r="209" spans="1:21" ht="12.75">
      <c r="A209" s="1036"/>
      <c r="B209" s="458">
        <v>17</v>
      </c>
      <c r="C209" s="582" t="s">
        <v>382</v>
      </c>
      <c r="D209" s="582"/>
      <c r="E209" s="608">
        <v>4788.897239999999</v>
      </c>
      <c r="F209" s="583">
        <v>1814.1657899999998</v>
      </c>
      <c r="G209" s="583">
        <v>3344.4834299999998</v>
      </c>
      <c r="H209" s="583">
        <v>2710.19463</v>
      </c>
      <c r="I209" s="583">
        <v>4683.16579</v>
      </c>
      <c r="J209" s="584">
        <f t="shared" si="7"/>
        <v>163.97241456085445</v>
      </c>
      <c r="K209" s="582"/>
      <c r="L209" s="618">
        <v>6692.001</v>
      </c>
      <c r="M209" s="618">
        <v>3061.22</v>
      </c>
      <c r="N209" s="618">
        <v>8000.16</v>
      </c>
      <c r="O209" s="618">
        <v>7069.296</v>
      </c>
      <c r="P209" s="618">
        <v>13742.689890000001</v>
      </c>
      <c r="Q209" s="619">
        <f t="shared" si="8"/>
        <v>118.60568662167373</v>
      </c>
      <c r="R209" s="560"/>
      <c r="S209" s="561"/>
      <c r="T209" s="561"/>
      <c r="U209" s="561"/>
    </row>
    <row r="210" spans="1:21" ht="12.75">
      <c r="A210" s="1036"/>
      <c r="B210" s="293">
        <v>15</v>
      </c>
      <c r="C210" s="559" t="s">
        <v>380</v>
      </c>
      <c r="D210" s="559"/>
      <c r="E210" s="608">
        <v>3679.66951</v>
      </c>
      <c r="F210" s="580">
        <v>3758.823540000001</v>
      </c>
      <c r="G210" s="580">
        <v>2112.681</v>
      </c>
      <c r="H210" s="580">
        <v>1646.2115399999996</v>
      </c>
      <c r="I210" s="580">
        <v>921.6962100000001</v>
      </c>
      <c r="J210" s="24">
        <f t="shared" si="7"/>
        <v>-2.105819258543873</v>
      </c>
      <c r="K210" s="559"/>
      <c r="L210" s="618">
        <v>2396.44</v>
      </c>
      <c r="M210" s="618">
        <v>3720.1594</v>
      </c>
      <c r="N210" s="618">
        <v>3371.3305</v>
      </c>
      <c r="O210" s="618">
        <v>2868.127</v>
      </c>
      <c r="P210" s="618">
        <v>1664.6616000000001</v>
      </c>
      <c r="Q210" s="619">
        <f t="shared" si="8"/>
        <v>-35.582330154992825</v>
      </c>
      <c r="R210" s="560"/>
      <c r="S210" s="561"/>
      <c r="T210" s="561"/>
      <c r="U210" s="561"/>
    </row>
    <row r="211" spans="1:21" ht="12.75">
      <c r="A211" s="1036"/>
      <c r="B211" s="458"/>
      <c r="C211" s="582" t="s">
        <v>888</v>
      </c>
      <c r="D211" s="582"/>
      <c r="E211" s="608">
        <f>E212-SUM(E203:E210)</f>
        <v>13727.787919999915</v>
      </c>
      <c r="F211" s="583">
        <f>F212-SUM(F203:F210)</f>
        <v>12303.389919999987</v>
      </c>
      <c r="G211" s="583">
        <f>G212-SUM(G203:G210)</f>
        <v>10332.4657</v>
      </c>
      <c r="H211" s="583">
        <f>H212-SUM(H203:H210)</f>
        <v>50488.14903999999</v>
      </c>
      <c r="I211" s="583">
        <f>I212-SUM(I203:I210)</f>
        <v>83618.93153999984</v>
      </c>
      <c r="J211" s="584">
        <f t="shared" si="7"/>
        <v>11.577280808474377</v>
      </c>
      <c r="K211" s="582"/>
      <c r="L211" s="618">
        <f>L212-SUM(L203:L210)</f>
        <v>4798.884800000698</v>
      </c>
      <c r="M211" s="618">
        <f>M212-SUM(M203:M210)</f>
        <v>4886.070709999767</v>
      </c>
      <c r="N211" s="618">
        <f>N212-SUM(N203:N210)</f>
        <v>5144.185619999422</v>
      </c>
      <c r="O211" s="618">
        <f>O212-SUM(O203:O210)</f>
        <v>11919.491339999717</v>
      </c>
      <c r="P211" s="618">
        <f>P212-SUM(P203:P210)</f>
        <v>13099.153350000386</v>
      </c>
      <c r="Q211" s="619">
        <f t="shared" si="8"/>
        <v>-1.7843767553473056</v>
      </c>
      <c r="R211" s="560"/>
      <c r="S211" s="561"/>
      <c r="T211" s="561"/>
      <c r="U211" s="561"/>
    </row>
    <row r="212" spans="1:21" ht="12.75">
      <c r="A212" s="1037"/>
      <c r="B212" s="590"/>
      <c r="C212" s="585" t="s">
        <v>479</v>
      </c>
      <c r="D212" s="585"/>
      <c r="E212" s="609">
        <v>560312.0749400002</v>
      </c>
      <c r="F212" s="587">
        <v>450233.5065399999</v>
      </c>
      <c r="G212" s="587">
        <v>408715.77986999997</v>
      </c>
      <c r="H212" s="587">
        <v>460192.7542199995</v>
      </c>
      <c r="I212" s="587">
        <v>389174.3907000002</v>
      </c>
      <c r="J212" s="586">
        <f t="shared" si="7"/>
        <v>24.44921730635803</v>
      </c>
      <c r="K212" s="579"/>
      <c r="L212" s="620">
        <v>1046483.0512500007</v>
      </c>
      <c r="M212" s="620">
        <v>856647.7334699999</v>
      </c>
      <c r="N212" s="620">
        <v>1166025.5653399995</v>
      </c>
      <c r="O212" s="620">
        <v>958901.0255599987</v>
      </c>
      <c r="P212" s="620">
        <v>578803.2286000004</v>
      </c>
      <c r="Q212" s="621">
        <f t="shared" si="8"/>
        <v>22.160254485357722</v>
      </c>
      <c r="R212" s="560"/>
      <c r="S212" s="561"/>
      <c r="T212" s="561"/>
      <c r="U212" s="561"/>
    </row>
    <row r="213" spans="1:21" ht="12.75">
      <c r="A213" s="1036" t="s">
        <v>496</v>
      </c>
      <c r="B213" s="458">
        <v>27</v>
      </c>
      <c r="C213" s="582" t="s">
        <v>392</v>
      </c>
      <c r="D213" s="582"/>
      <c r="E213" s="608">
        <v>292470.63838</v>
      </c>
      <c r="F213" s="583">
        <v>293967.85706000007</v>
      </c>
      <c r="G213" s="583">
        <v>196949.6045600001</v>
      </c>
      <c r="H213" s="583">
        <v>160319.09886000006</v>
      </c>
      <c r="I213" s="583">
        <v>111742.94691</v>
      </c>
      <c r="J213" s="584">
        <f t="shared" si="7"/>
        <v>-0.5093137375541179</v>
      </c>
      <c r="K213" s="582"/>
      <c r="L213" s="618">
        <v>1576057.09482</v>
      </c>
      <c r="M213" s="618">
        <v>2171265.60143</v>
      </c>
      <c r="N213" s="618">
        <v>2212236.58055</v>
      </c>
      <c r="O213" s="618">
        <v>1973088.46101</v>
      </c>
      <c r="P213" s="618">
        <v>1883975.708</v>
      </c>
      <c r="Q213" s="619">
        <f t="shared" si="8"/>
        <v>-27.41297546546099</v>
      </c>
      <c r="R213" s="560"/>
      <c r="S213" s="561"/>
      <c r="T213" s="561"/>
      <c r="U213" s="561"/>
    </row>
    <row r="214" spans="1:21" ht="12.75">
      <c r="A214" s="1036"/>
      <c r="B214" s="293">
        <v>9</v>
      </c>
      <c r="C214" s="559" t="s">
        <v>374</v>
      </c>
      <c r="D214" s="559"/>
      <c r="E214" s="608">
        <v>166347.27031000023</v>
      </c>
      <c r="F214" s="580">
        <v>149056.05152000012</v>
      </c>
      <c r="G214" s="580">
        <v>100770.28936000005</v>
      </c>
      <c r="H214" s="580">
        <v>106470.04970999998</v>
      </c>
      <c r="I214" s="580">
        <v>86632.78352999993</v>
      </c>
      <c r="J214" s="24">
        <f t="shared" si="7"/>
        <v>11.600480902098752</v>
      </c>
      <c r="K214" s="559"/>
      <c r="L214" s="618">
        <v>27829.51624</v>
      </c>
      <c r="M214" s="618">
        <v>32682.193789999994</v>
      </c>
      <c r="N214" s="618">
        <v>30066.370669999993</v>
      </c>
      <c r="O214" s="618">
        <v>33718.1585</v>
      </c>
      <c r="P214" s="618">
        <v>32062.10226</v>
      </c>
      <c r="Q214" s="619">
        <f t="shared" si="8"/>
        <v>-14.84807776730337</v>
      </c>
      <c r="R214" s="560"/>
      <c r="S214" s="561"/>
      <c r="T214" s="561"/>
      <c r="U214" s="561"/>
    </row>
    <row r="215" spans="1:21" ht="12.75">
      <c r="A215" s="1036"/>
      <c r="B215" s="458">
        <v>17</v>
      </c>
      <c r="C215" s="582" t="s">
        <v>382</v>
      </c>
      <c r="D215" s="582"/>
      <c r="E215" s="608">
        <v>34317.123069999994</v>
      </c>
      <c r="F215" s="583">
        <v>14503.219880000004</v>
      </c>
      <c r="G215" s="583">
        <v>21718.90043</v>
      </c>
      <c r="H215" s="583">
        <v>2833.05378</v>
      </c>
      <c r="I215" s="583">
        <v>13316.94914</v>
      </c>
      <c r="J215" s="584">
        <f t="shared" si="7"/>
        <v>136.6172708815057</v>
      </c>
      <c r="K215" s="582"/>
      <c r="L215" s="618">
        <v>42600.270260000005</v>
      </c>
      <c r="M215" s="618">
        <v>21218.57191</v>
      </c>
      <c r="N215" s="618">
        <v>55778.85827000001</v>
      </c>
      <c r="O215" s="618">
        <v>3057.2850900000003</v>
      </c>
      <c r="P215" s="618">
        <v>40590.17446</v>
      </c>
      <c r="Q215" s="619">
        <f t="shared" si="8"/>
        <v>100.76879085308815</v>
      </c>
      <c r="R215" s="560"/>
      <c r="S215" s="561"/>
      <c r="T215" s="561"/>
      <c r="U215" s="561"/>
    </row>
    <row r="216" spans="1:21" ht="12.75">
      <c r="A216" s="1036"/>
      <c r="B216" s="293">
        <v>6</v>
      </c>
      <c r="C216" s="559" t="s">
        <v>371</v>
      </c>
      <c r="D216" s="559"/>
      <c r="E216" s="608">
        <v>27066.290569999997</v>
      </c>
      <c r="F216" s="580">
        <v>27499.27396999999</v>
      </c>
      <c r="G216" s="580">
        <v>19099.652459999998</v>
      </c>
      <c r="H216" s="580">
        <v>21252.012590000002</v>
      </c>
      <c r="I216" s="580">
        <v>20541.992370000007</v>
      </c>
      <c r="J216" s="24">
        <f t="shared" si="7"/>
        <v>-1.5745266601305596</v>
      </c>
      <c r="K216" s="559"/>
      <c r="L216" s="618">
        <v>5243.211849999999</v>
      </c>
      <c r="M216" s="618">
        <v>5636.9103000000005</v>
      </c>
      <c r="N216" s="618">
        <v>4520.779879999998</v>
      </c>
      <c r="O216" s="618">
        <v>4776.356470000001</v>
      </c>
      <c r="P216" s="618">
        <v>4910.086740000001</v>
      </c>
      <c r="Q216" s="619">
        <f t="shared" si="8"/>
        <v>-6.984295102230053</v>
      </c>
      <c r="R216" s="560"/>
      <c r="S216" s="561"/>
      <c r="T216" s="561"/>
      <c r="U216" s="561"/>
    </row>
    <row r="217" spans="1:21" ht="12.75">
      <c r="A217" s="1036"/>
      <c r="B217" s="458">
        <v>38</v>
      </c>
      <c r="C217" s="582" t="s">
        <v>404</v>
      </c>
      <c r="D217" s="582"/>
      <c r="E217" s="608">
        <v>3437.5806000000016</v>
      </c>
      <c r="F217" s="583">
        <v>5049.524</v>
      </c>
      <c r="G217" s="583">
        <v>5893.8198</v>
      </c>
      <c r="H217" s="583">
        <v>3829.45865</v>
      </c>
      <c r="I217" s="583">
        <v>2350.1776</v>
      </c>
      <c r="J217" s="584">
        <f t="shared" si="7"/>
        <v>-31.92268023679061</v>
      </c>
      <c r="K217" s="582"/>
      <c r="L217" s="618">
        <v>997.9</v>
      </c>
      <c r="M217" s="618">
        <v>1405.42</v>
      </c>
      <c r="N217" s="618">
        <v>1746.14</v>
      </c>
      <c r="O217" s="618">
        <v>1548.798</v>
      </c>
      <c r="P217" s="618">
        <v>1089.626</v>
      </c>
      <c r="Q217" s="619">
        <f t="shared" si="8"/>
        <v>-28.99631426904413</v>
      </c>
      <c r="R217" s="560"/>
      <c r="S217" s="561"/>
      <c r="T217" s="561"/>
      <c r="U217" s="561"/>
    </row>
    <row r="218" spans="1:21" ht="12.75">
      <c r="A218" s="1036"/>
      <c r="B218" s="293">
        <v>30</v>
      </c>
      <c r="C218" s="559" t="s">
        <v>395</v>
      </c>
      <c r="D218" s="559"/>
      <c r="E218" s="608">
        <v>3397.3901499999993</v>
      </c>
      <c r="F218" s="580">
        <v>1920.0602000000003</v>
      </c>
      <c r="G218" s="580">
        <v>2737.184670000001</v>
      </c>
      <c r="H218" s="580">
        <v>1382.4116399999996</v>
      </c>
      <c r="I218" s="580">
        <v>2067.599309999999</v>
      </c>
      <c r="J218" s="24">
        <f t="shared" si="7"/>
        <v>76.94185578139678</v>
      </c>
      <c r="K218" s="559"/>
      <c r="L218" s="618">
        <v>128.75839</v>
      </c>
      <c r="M218" s="618">
        <v>81.27299</v>
      </c>
      <c r="N218" s="618">
        <v>152.40018</v>
      </c>
      <c r="O218" s="618">
        <v>90.33478</v>
      </c>
      <c r="P218" s="618">
        <v>120.98049000000002</v>
      </c>
      <c r="Q218" s="619">
        <f t="shared" si="8"/>
        <v>58.42703707590924</v>
      </c>
      <c r="R218" s="560"/>
      <c r="S218" s="561"/>
      <c r="T218" s="561"/>
      <c r="U218" s="561"/>
    </row>
    <row r="219" spans="1:21" ht="12.75">
      <c r="A219" s="1036"/>
      <c r="B219" s="458">
        <v>68</v>
      </c>
      <c r="C219" s="582" t="s">
        <v>434</v>
      </c>
      <c r="D219" s="582"/>
      <c r="E219" s="608">
        <v>3100.64639</v>
      </c>
      <c r="F219" s="583">
        <v>1217.6877199999997</v>
      </c>
      <c r="G219" s="583">
        <v>1670.1080700000002</v>
      </c>
      <c r="H219" s="583">
        <v>229.52399000000005</v>
      </c>
      <c r="I219" s="583">
        <v>97.80066000000001</v>
      </c>
      <c r="J219" s="584">
        <f t="shared" si="7"/>
        <v>154.63395409785363</v>
      </c>
      <c r="K219" s="582"/>
      <c r="L219" s="618">
        <v>2593.686</v>
      </c>
      <c r="M219" s="618">
        <v>531.5434799999999</v>
      </c>
      <c r="N219" s="618">
        <v>702.22586</v>
      </c>
      <c r="O219" s="618">
        <v>89</v>
      </c>
      <c r="P219" s="618">
        <v>67.16892999999999</v>
      </c>
      <c r="Q219" s="619">
        <f t="shared" si="8"/>
        <v>387.9536853692572</v>
      </c>
      <c r="R219" s="560"/>
      <c r="S219" s="561"/>
      <c r="T219" s="561"/>
      <c r="U219" s="561"/>
    </row>
    <row r="220" spans="1:21" ht="12.75">
      <c r="A220" s="1036"/>
      <c r="B220" s="293">
        <v>84</v>
      </c>
      <c r="C220" s="559" t="s">
        <v>449</v>
      </c>
      <c r="D220" s="559"/>
      <c r="E220" s="608">
        <v>2896.1978199999994</v>
      </c>
      <c r="F220" s="580">
        <v>2689.25371</v>
      </c>
      <c r="G220" s="580">
        <v>3915.38932</v>
      </c>
      <c r="H220" s="580">
        <v>4361.871280000002</v>
      </c>
      <c r="I220" s="580">
        <v>2945.9352499999995</v>
      </c>
      <c r="J220" s="24">
        <f t="shared" si="7"/>
        <v>7.695224486647612</v>
      </c>
      <c r="K220" s="559"/>
      <c r="L220" s="618">
        <v>119.40607999999997</v>
      </c>
      <c r="M220" s="618">
        <v>105.09993</v>
      </c>
      <c r="N220" s="618">
        <v>314.7331300000001</v>
      </c>
      <c r="O220" s="618">
        <v>478.06657</v>
      </c>
      <c r="P220" s="618">
        <v>514.2864</v>
      </c>
      <c r="Q220" s="619">
        <f t="shared" si="8"/>
        <v>13.611950074562351</v>
      </c>
      <c r="R220" s="560"/>
      <c r="S220" s="561"/>
      <c r="T220" s="561"/>
      <c r="U220" s="561"/>
    </row>
    <row r="221" spans="1:21" ht="12.75">
      <c r="A221" s="1036"/>
      <c r="B221" s="458"/>
      <c r="C221" s="582" t="s">
        <v>888</v>
      </c>
      <c r="D221" s="582"/>
      <c r="E221" s="608">
        <f>E222-SUM(E213:E220)</f>
        <v>26662.27072999999</v>
      </c>
      <c r="F221" s="583">
        <f>F222-SUM(F213:F220)</f>
        <v>36223.162979999965</v>
      </c>
      <c r="G221" s="583">
        <f>G222-SUM(G213:G220)</f>
        <v>32837.67313999997</v>
      </c>
      <c r="H221" s="583">
        <f>H222-SUM(H213:H220)</f>
        <v>25798.264870000014</v>
      </c>
      <c r="I221" s="583">
        <f>I222-SUM(I213:I220)</f>
        <v>26545.464150000073</v>
      </c>
      <c r="J221" s="584">
        <f t="shared" si="7"/>
        <v>-26.394415792124136</v>
      </c>
      <c r="K221" s="582"/>
      <c r="L221" s="618">
        <f>L222-SUM(L213:L220)</f>
        <v>8758.650609998731</v>
      </c>
      <c r="M221" s="618">
        <f>M222-SUM(M213:M220)</f>
        <v>7966.240530000534</v>
      </c>
      <c r="N221" s="618">
        <f>N222-SUM(N213:N220)</f>
        <v>9085.29668999929</v>
      </c>
      <c r="O221" s="618">
        <f>O222-SUM(O213:O220)</f>
        <v>6650.379090000177</v>
      </c>
      <c r="P221" s="618">
        <f>P222-SUM(P213:P220)</f>
        <v>8361.591970000416</v>
      </c>
      <c r="Q221" s="619">
        <f t="shared" si="8"/>
        <v>9.947102111893468</v>
      </c>
      <c r="R221" s="560"/>
      <c r="S221" s="561"/>
      <c r="T221" s="561"/>
      <c r="U221" s="561"/>
    </row>
    <row r="222" spans="1:21" ht="12.75">
      <c r="A222" s="1037"/>
      <c r="B222" s="590"/>
      <c r="C222" s="585" t="s">
        <v>479</v>
      </c>
      <c r="D222" s="585"/>
      <c r="E222" s="609">
        <v>559695.4080200002</v>
      </c>
      <c r="F222" s="587">
        <v>532126.0910400001</v>
      </c>
      <c r="G222" s="587">
        <v>385592.62181000016</v>
      </c>
      <c r="H222" s="587">
        <v>326475.7453700001</v>
      </c>
      <c r="I222" s="587">
        <v>266241.64892</v>
      </c>
      <c r="J222" s="586">
        <f t="shared" si="7"/>
        <v>5.180974480337541</v>
      </c>
      <c r="K222" s="579"/>
      <c r="L222" s="620">
        <v>1664328.4942499988</v>
      </c>
      <c r="M222" s="620">
        <v>2240892.85436</v>
      </c>
      <c r="N222" s="620">
        <v>2314603.3852299997</v>
      </c>
      <c r="O222" s="620">
        <v>2023496.8395099998</v>
      </c>
      <c r="P222" s="620">
        <v>1971691.7252500004</v>
      </c>
      <c r="Q222" s="621">
        <f t="shared" si="8"/>
        <v>-25.729224803774407</v>
      </c>
      <c r="R222" s="560"/>
      <c r="S222" s="561"/>
      <c r="T222" s="561"/>
      <c r="U222" s="561"/>
    </row>
    <row r="223" spans="1:21" ht="12.75">
      <c r="A223" s="1036" t="s">
        <v>969</v>
      </c>
      <c r="B223" s="458">
        <v>27</v>
      </c>
      <c r="C223" s="582" t="s">
        <v>392</v>
      </c>
      <c r="D223" s="582"/>
      <c r="E223" s="608">
        <v>502245.6245900001</v>
      </c>
      <c r="F223" s="583">
        <v>190376.07253000003</v>
      </c>
      <c r="G223" s="583">
        <v>303188.71208</v>
      </c>
      <c r="H223" s="583">
        <v>167966.42346999998</v>
      </c>
      <c r="I223" s="583">
        <v>127716.54934999996</v>
      </c>
      <c r="J223" s="584">
        <f aca="true" t="shared" si="9" ref="J223:J242">((E223/F223)-1)*100</f>
        <v>163.81762052101095</v>
      </c>
      <c r="K223" s="582"/>
      <c r="L223" s="618">
        <v>5237783.26</v>
      </c>
      <c r="M223" s="618">
        <v>2708225.12</v>
      </c>
      <c r="N223" s="618">
        <v>3077938.75</v>
      </c>
      <c r="O223" s="618">
        <v>2745222.9</v>
      </c>
      <c r="P223" s="618">
        <v>2760949.009</v>
      </c>
      <c r="Q223" s="619">
        <f aca="true" t="shared" si="10" ref="Q223:Q242">((L223/M223)-1)*100</f>
        <v>93.40280175822309</v>
      </c>
      <c r="R223" s="560"/>
      <c r="S223" s="561"/>
      <c r="T223" s="561"/>
      <c r="U223" s="561"/>
    </row>
    <row r="224" spans="1:21" ht="12.75">
      <c r="A224" s="1036"/>
      <c r="B224" s="293">
        <v>39</v>
      </c>
      <c r="C224" s="559" t="s">
        <v>405</v>
      </c>
      <c r="D224" s="559"/>
      <c r="E224" s="608">
        <v>23879.38242</v>
      </c>
      <c r="F224" s="580">
        <v>18515.62575</v>
      </c>
      <c r="G224" s="580">
        <v>17593.644989999997</v>
      </c>
      <c r="H224" s="580">
        <v>12232.530639999999</v>
      </c>
      <c r="I224" s="580">
        <v>3092.2893300000005</v>
      </c>
      <c r="J224" s="24">
        <f t="shared" si="9"/>
        <v>28.968811221516532</v>
      </c>
      <c r="K224" s="559"/>
      <c r="L224" s="618">
        <v>13753.166449999999</v>
      </c>
      <c r="M224" s="618">
        <v>12902.48605</v>
      </c>
      <c r="N224" s="618">
        <v>18166.41708</v>
      </c>
      <c r="O224" s="618">
        <v>10244.779960000002</v>
      </c>
      <c r="P224" s="618">
        <v>2480.40374</v>
      </c>
      <c r="Q224" s="619">
        <f t="shared" si="10"/>
        <v>6.593151092769434</v>
      </c>
      <c r="R224" s="560"/>
      <c r="S224" s="561"/>
      <c r="T224" s="561"/>
      <c r="U224" s="561"/>
    </row>
    <row r="225" spans="1:21" ht="12.75">
      <c r="A225" s="1036"/>
      <c r="B225" s="458">
        <v>8</v>
      </c>
      <c r="C225" s="582" t="s">
        <v>373</v>
      </c>
      <c r="D225" s="582"/>
      <c r="E225" s="608">
        <v>2134.43351</v>
      </c>
      <c r="F225" s="583">
        <v>140.90216999999998</v>
      </c>
      <c r="G225" s="583">
        <v>6825.09088</v>
      </c>
      <c r="H225" s="583">
        <v>2086.46157</v>
      </c>
      <c r="I225" s="583">
        <v>0</v>
      </c>
      <c r="J225" s="584">
        <f t="shared" si="9"/>
        <v>1414.8336679271868</v>
      </c>
      <c r="K225" s="582"/>
      <c r="L225" s="618">
        <v>1653.875</v>
      </c>
      <c r="M225" s="618">
        <v>116</v>
      </c>
      <c r="N225" s="618">
        <v>16556.45843</v>
      </c>
      <c r="O225" s="618">
        <v>5822.152</v>
      </c>
      <c r="P225" s="618">
        <v>0</v>
      </c>
      <c r="Q225" s="619">
        <f t="shared" si="10"/>
        <v>1325.7543103448277</v>
      </c>
      <c r="R225" s="560"/>
      <c r="S225" s="561"/>
      <c r="T225" s="561"/>
      <c r="U225" s="561"/>
    </row>
    <row r="226" spans="1:21" ht="12.75">
      <c r="A226" s="1036"/>
      <c r="B226" s="293">
        <v>35</v>
      </c>
      <c r="C226" s="559" t="s">
        <v>400</v>
      </c>
      <c r="D226" s="559"/>
      <c r="E226" s="608">
        <v>1459.9</v>
      </c>
      <c r="F226" s="580">
        <v>650.02397</v>
      </c>
      <c r="G226" s="580">
        <v>1059.3548500000002</v>
      </c>
      <c r="H226" s="580">
        <v>1232.48749</v>
      </c>
      <c r="I226" s="580">
        <v>411.77853000000005</v>
      </c>
      <c r="J226" s="24">
        <f t="shared" si="9"/>
        <v>124.59171774850088</v>
      </c>
      <c r="K226" s="559"/>
      <c r="L226" s="618">
        <v>314</v>
      </c>
      <c r="M226" s="618">
        <v>159</v>
      </c>
      <c r="N226" s="618">
        <v>183.945</v>
      </c>
      <c r="O226" s="618">
        <v>291</v>
      </c>
      <c r="P226" s="618">
        <v>107</v>
      </c>
      <c r="Q226" s="619">
        <f t="shared" si="10"/>
        <v>97.48427672955975</v>
      </c>
      <c r="R226" s="560"/>
      <c r="S226" s="561"/>
      <c r="T226" s="561"/>
      <c r="U226" s="561"/>
    </row>
    <row r="227" spans="1:21" ht="12.75">
      <c r="A227" s="1036"/>
      <c r="B227" s="458">
        <v>96</v>
      </c>
      <c r="C227" s="582" t="s">
        <v>461</v>
      </c>
      <c r="D227" s="582"/>
      <c r="E227" s="608">
        <v>1177.4762</v>
      </c>
      <c r="F227" s="583">
        <v>283.737</v>
      </c>
      <c r="G227" s="583">
        <v>136.46375</v>
      </c>
      <c r="H227" s="583">
        <v>0</v>
      </c>
      <c r="I227" s="583">
        <v>0</v>
      </c>
      <c r="J227" s="584">
        <f t="shared" si="9"/>
        <v>314.9885985965876</v>
      </c>
      <c r="K227" s="582"/>
      <c r="L227" s="618">
        <v>26.274099999999997</v>
      </c>
      <c r="M227" s="618">
        <v>6.6432</v>
      </c>
      <c r="N227" s="618">
        <v>3.263</v>
      </c>
      <c r="O227" s="618">
        <v>0</v>
      </c>
      <c r="P227" s="618">
        <v>0</v>
      </c>
      <c r="Q227" s="619">
        <f t="shared" si="10"/>
        <v>295.503672928709</v>
      </c>
      <c r="R227" s="560"/>
      <c r="S227" s="561"/>
      <c r="T227" s="561"/>
      <c r="U227" s="561"/>
    </row>
    <row r="228" spans="1:21" ht="12.75">
      <c r="A228" s="1036"/>
      <c r="B228" s="293">
        <v>41</v>
      </c>
      <c r="C228" s="559" t="s">
        <v>407</v>
      </c>
      <c r="D228" s="559"/>
      <c r="E228" s="608">
        <v>597.37874</v>
      </c>
      <c r="F228" s="580">
        <v>293.01082</v>
      </c>
      <c r="G228" s="580">
        <v>0</v>
      </c>
      <c r="H228" s="580">
        <v>0</v>
      </c>
      <c r="I228" s="580">
        <v>0</v>
      </c>
      <c r="J228" s="24">
        <f t="shared" si="9"/>
        <v>103.87600021050415</v>
      </c>
      <c r="K228" s="559"/>
      <c r="L228" s="618">
        <v>157.657</v>
      </c>
      <c r="M228" s="618">
        <v>168.47879999999998</v>
      </c>
      <c r="N228" s="618">
        <v>0</v>
      </c>
      <c r="O228" s="618">
        <v>0</v>
      </c>
      <c r="P228" s="618">
        <v>0</v>
      </c>
      <c r="Q228" s="619">
        <f t="shared" si="10"/>
        <v>-6.423241381111433</v>
      </c>
      <c r="R228" s="560"/>
      <c r="S228" s="561"/>
      <c r="T228" s="561"/>
      <c r="U228" s="561"/>
    </row>
    <row r="229" spans="1:21" ht="12.75">
      <c r="A229" s="1036"/>
      <c r="B229" s="458">
        <v>17</v>
      </c>
      <c r="C229" s="582" t="s">
        <v>382</v>
      </c>
      <c r="D229" s="582"/>
      <c r="E229" s="608">
        <v>532.79231</v>
      </c>
      <c r="F229" s="583">
        <v>1159.1971299999998</v>
      </c>
      <c r="G229" s="583">
        <v>580.13662</v>
      </c>
      <c r="H229" s="583">
        <v>0</v>
      </c>
      <c r="I229" s="583">
        <v>0</v>
      </c>
      <c r="J229" s="584">
        <f t="shared" si="9"/>
        <v>-54.037816674028505</v>
      </c>
      <c r="K229" s="582"/>
      <c r="L229" s="618">
        <v>742</v>
      </c>
      <c r="M229" s="618">
        <v>1798.5</v>
      </c>
      <c r="N229" s="618">
        <v>1398</v>
      </c>
      <c r="O229" s="618">
        <v>0</v>
      </c>
      <c r="P229" s="618">
        <v>0</v>
      </c>
      <c r="Q229" s="619">
        <f t="shared" si="10"/>
        <v>-58.74339727550737</v>
      </c>
      <c r="R229" s="560"/>
      <c r="S229" s="561"/>
      <c r="T229" s="561"/>
      <c r="U229" s="561"/>
    </row>
    <row r="230" spans="1:21" ht="12.75">
      <c r="A230" s="1036"/>
      <c r="B230" s="293">
        <v>31</v>
      </c>
      <c r="C230" s="559" t="s">
        <v>396</v>
      </c>
      <c r="D230" s="559"/>
      <c r="E230" s="608">
        <v>515.52204</v>
      </c>
      <c r="F230" s="580">
        <v>487.79666000000003</v>
      </c>
      <c r="G230" s="580">
        <v>0</v>
      </c>
      <c r="H230" s="580">
        <v>0</v>
      </c>
      <c r="I230" s="580">
        <v>0</v>
      </c>
      <c r="J230" s="24">
        <f t="shared" si="9"/>
        <v>5.683798654955918</v>
      </c>
      <c r="K230" s="559"/>
      <c r="L230" s="618">
        <v>1422</v>
      </c>
      <c r="M230" s="618">
        <v>1508</v>
      </c>
      <c r="N230" s="618">
        <v>0</v>
      </c>
      <c r="O230" s="618">
        <v>0</v>
      </c>
      <c r="P230" s="618">
        <v>0</v>
      </c>
      <c r="Q230" s="619">
        <f t="shared" si="10"/>
        <v>-5.702917771883287</v>
      </c>
      <c r="R230" s="560"/>
      <c r="S230" s="561"/>
      <c r="T230" s="561"/>
      <c r="U230" s="561"/>
    </row>
    <row r="231" spans="1:21" ht="12.75">
      <c r="A231" s="1036"/>
      <c r="B231" s="458"/>
      <c r="C231" s="582" t="s">
        <v>888</v>
      </c>
      <c r="D231" s="582"/>
      <c r="E231" s="608">
        <f>E232-SUM(E223:E230)</f>
        <v>2163.0032100001117</v>
      </c>
      <c r="F231" s="583">
        <f>F232-SUM(F223:F230)</f>
        <v>2738.362199999974</v>
      </c>
      <c r="G231" s="583">
        <f>G232-SUM(G223:G230)</f>
        <v>1583.7700200000545</v>
      </c>
      <c r="H231" s="583">
        <f>H232-SUM(H223:H230)</f>
        <v>969.4151600000041</v>
      </c>
      <c r="I231" s="583">
        <f>I232-SUM(I223:I230)</f>
        <v>1058.9938699999766</v>
      </c>
      <c r="J231" s="584">
        <f t="shared" si="9"/>
        <v>-21.01106237881416</v>
      </c>
      <c r="K231" s="582"/>
      <c r="L231" s="618">
        <f>L232-SUM(L223:L230)</f>
        <v>499.6853700010106</v>
      </c>
      <c r="M231" s="618">
        <f>M232-SUM(M223:M230)</f>
        <v>1251.0001900000498</v>
      </c>
      <c r="N231" s="618">
        <f>N232-SUM(N223:N230)</f>
        <v>1222.0731700006872</v>
      </c>
      <c r="O231" s="618">
        <f>O232-SUM(O223:O230)</f>
        <v>259.781320000533</v>
      </c>
      <c r="P231" s="618">
        <f>P232-SUM(P223:P230)</f>
        <v>399.11567999981344</v>
      </c>
      <c r="Q231" s="619">
        <f t="shared" si="10"/>
        <v>-60.057130766623565</v>
      </c>
      <c r="R231" s="560"/>
      <c r="S231" s="561"/>
      <c r="T231" s="561"/>
      <c r="U231" s="561"/>
    </row>
    <row r="232" spans="1:21" ht="12.75">
      <c r="A232" s="1037"/>
      <c r="B232" s="590"/>
      <c r="C232" s="585" t="s">
        <v>479</v>
      </c>
      <c r="D232" s="585"/>
      <c r="E232" s="609">
        <v>534705.5130200002</v>
      </c>
      <c r="F232" s="587">
        <v>214644.72822999998</v>
      </c>
      <c r="G232" s="587">
        <v>330967.17319000006</v>
      </c>
      <c r="H232" s="587">
        <v>184487.31833</v>
      </c>
      <c r="I232" s="587">
        <v>132279.61107999994</v>
      </c>
      <c r="J232" s="586">
        <f t="shared" si="9"/>
        <v>149.11187776624212</v>
      </c>
      <c r="K232" s="579"/>
      <c r="L232" s="620">
        <v>5256351.917920001</v>
      </c>
      <c r="M232" s="620">
        <v>2726135.22824</v>
      </c>
      <c r="N232" s="620">
        <v>3115468.9066800005</v>
      </c>
      <c r="O232" s="620">
        <v>2761840.61328</v>
      </c>
      <c r="P232" s="620">
        <v>2763935.52842</v>
      </c>
      <c r="Q232" s="621">
        <f t="shared" si="10"/>
        <v>92.81332281207177</v>
      </c>
      <c r="R232" s="560"/>
      <c r="S232" s="561"/>
      <c r="T232" s="561"/>
      <c r="U232" s="561"/>
    </row>
    <row r="233" spans="1:21" ht="12.75">
      <c r="A233" s="1036" t="s">
        <v>970</v>
      </c>
      <c r="B233" s="458">
        <v>27</v>
      </c>
      <c r="C233" s="582" t="s">
        <v>392</v>
      </c>
      <c r="D233" s="582"/>
      <c r="E233" s="608">
        <v>469117.75529999996</v>
      </c>
      <c r="F233" s="583">
        <v>269474.07314</v>
      </c>
      <c r="G233" s="583">
        <v>2956.4944699999987</v>
      </c>
      <c r="H233" s="583">
        <v>2481.7294500000003</v>
      </c>
      <c r="I233" s="583">
        <v>61.607279999999996</v>
      </c>
      <c r="J233" s="584">
        <f t="shared" si="9"/>
        <v>74.08641574815955</v>
      </c>
      <c r="K233" s="582"/>
      <c r="L233" s="618">
        <v>780233.3070200001</v>
      </c>
      <c r="M233" s="618">
        <v>558890.89551</v>
      </c>
      <c r="N233" s="618">
        <v>2508.5912599999992</v>
      </c>
      <c r="O233" s="618">
        <v>2052.61119</v>
      </c>
      <c r="P233" s="618">
        <v>38.94</v>
      </c>
      <c r="Q233" s="619">
        <f t="shared" si="10"/>
        <v>39.60386781896321</v>
      </c>
      <c r="R233" s="560"/>
      <c r="S233" s="561"/>
      <c r="T233" s="561"/>
      <c r="U233" s="561"/>
    </row>
    <row r="234" spans="1:21" ht="12.75">
      <c r="A234" s="1036"/>
      <c r="B234" s="293">
        <v>88</v>
      </c>
      <c r="C234" s="559" t="s">
        <v>453</v>
      </c>
      <c r="D234" s="559"/>
      <c r="E234" s="608">
        <v>13036.390309999999</v>
      </c>
      <c r="F234" s="580">
        <v>6505.08</v>
      </c>
      <c r="G234" s="580">
        <v>0</v>
      </c>
      <c r="H234" s="580">
        <v>0</v>
      </c>
      <c r="I234" s="580">
        <v>0</v>
      </c>
      <c r="J234" s="24">
        <f t="shared" si="9"/>
        <v>100.40322809250614</v>
      </c>
      <c r="K234" s="559"/>
      <c r="L234" s="618">
        <v>73.48</v>
      </c>
      <c r="M234" s="618">
        <v>36.74</v>
      </c>
      <c r="N234" s="618">
        <v>0</v>
      </c>
      <c r="O234" s="618">
        <v>0</v>
      </c>
      <c r="P234" s="618">
        <v>0</v>
      </c>
      <c r="Q234" s="619">
        <f t="shared" si="10"/>
        <v>100</v>
      </c>
      <c r="R234" s="560"/>
      <c r="S234" s="561"/>
      <c r="T234" s="561"/>
      <c r="U234" s="561"/>
    </row>
    <row r="235" spans="1:21" ht="12.75">
      <c r="A235" s="1036"/>
      <c r="B235" s="458">
        <v>2</v>
      </c>
      <c r="C235" s="582" t="s">
        <v>367</v>
      </c>
      <c r="D235" s="582"/>
      <c r="E235" s="608">
        <v>3747.2940899999994</v>
      </c>
      <c r="F235" s="583">
        <v>2575.18248</v>
      </c>
      <c r="G235" s="583">
        <v>909.9494400000002</v>
      </c>
      <c r="H235" s="583">
        <v>1631.24747</v>
      </c>
      <c r="I235" s="583">
        <v>872.4710099999998</v>
      </c>
      <c r="J235" s="584">
        <f t="shared" si="9"/>
        <v>45.515671961235135</v>
      </c>
      <c r="K235" s="582"/>
      <c r="L235" s="618">
        <v>1004.9477800000001</v>
      </c>
      <c r="M235" s="618">
        <v>781.4824000000001</v>
      </c>
      <c r="N235" s="618">
        <v>291.09016</v>
      </c>
      <c r="O235" s="618">
        <v>581.9407199999999</v>
      </c>
      <c r="P235" s="618">
        <v>367.03017000000006</v>
      </c>
      <c r="Q235" s="619">
        <f t="shared" si="10"/>
        <v>28.595062409594885</v>
      </c>
      <c r="R235" s="560"/>
      <c r="S235" s="561"/>
      <c r="T235" s="561"/>
      <c r="U235" s="561"/>
    </row>
    <row r="236" spans="1:21" ht="12.75">
      <c r="A236" s="1036"/>
      <c r="B236" s="293">
        <v>17</v>
      </c>
      <c r="C236" s="559" t="s">
        <v>382</v>
      </c>
      <c r="D236" s="559"/>
      <c r="E236" s="608">
        <v>2487.8397100000007</v>
      </c>
      <c r="F236" s="580">
        <v>3804.9985200000006</v>
      </c>
      <c r="G236" s="580">
        <v>3790.542220000001</v>
      </c>
      <c r="H236" s="580">
        <v>3664.6518100000003</v>
      </c>
      <c r="I236" s="580">
        <v>4225.400809999999</v>
      </c>
      <c r="J236" s="24">
        <f t="shared" si="9"/>
        <v>-34.61653935150545</v>
      </c>
      <c r="K236" s="559"/>
      <c r="L236" s="618">
        <v>3503.11701</v>
      </c>
      <c r="M236" s="618">
        <v>6295.04105</v>
      </c>
      <c r="N236" s="618">
        <v>8580.25364</v>
      </c>
      <c r="O236" s="618">
        <v>9353.78857</v>
      </c>
      <c r="P236" s="618">
        <v>11792.58106</v>
      </c>
      <c r="Q236" s="619">
        <f t="shared" si="10"/>
        <v>-44.35116495388064</v>
      </c>
      <c r="R236" s="560"/>
      <c r="S236" s="561"/>
      <c r="T236" s="561"/>
      <c r="U236" s="561"/>
    </row>
    <row r="237" spans="1:21" ht="12.75">
      <c r="A237" s="1036"/>
      <c r="B237" s="458">
        <v>39</v>
      </c>
      <c r="C237" s="582" t="s">
        <v>405</v>
      </c>
      <c r="D237" s="582"/>
      <c r="E237" s="608">
        <v>2099.8147700000004</v>
      </c>
      <c r="F237" s="583">
        <v>2201.91836</v>
      </c>
      <c r="G237" s="583">
        <v>1981.11404</v>
      </c>
      <c r="H237" s="583">
        <v>2087.15227</v>
      </c>
      <c r="I237" s="583">
        <v>2198.2306099999996</v>
      </c>
      <c r="J237" s="584">
        <f t="shared" si="9"/>
        <v>-4.637028867864101</v>
      </c>
      <c r="K237" s="582"/>
      <c r="L237" s="618">
        <v>705.3941000000002</v>
      </c>
      <c r="M237" s="618">
        <v>804.6355500000003</v>
      </c>
      <c r="N237" s="618">
        <v>790.62061</v>
      </c>
      <c r="O237" s="618">
        <v>688.4555600000001</v>
      </c>
      <c r="P237" s="618">
        <v>983.0900600000001</v>
      </c>
      <c r="Q237" s="619">
        <f t="shared" si="10"/>
        <v>-12.333714313268917</v>
      </c>
      <c r="R237" s="560"/>
      <c r="S237" s="561"/>
      <c r="T237" s="561"/>
      <c r="U237" s="561"/>
    </row>
    <row r="238" spans="1:21" ht="12.75">
      <c r="A238" s="1036"/>
      <c r="B238" s="293">
        <v>21</v>
      </c>
      <c r="C238" s="559" t="s">
        <v>386</v>
      </c>
      <c r="D238" s="559"/>
      <c r="E238" s="608">
        <v>1532.2189099999998</v>
      </c>
      <c r="F238" s="580">
        <v>1298.6610500000002</v>
      </c>
      <c r="G238" s="580">
        <v>1316.10003</v>
      </c>
      <c r="H238" s="580">
        <v>968.27833</v>
      </c>
      <c r="I238" s="580">
        <v>753.44185</v>
      </c>
      <c r="J238" s="24">
        <f t="shared" si="9"/>
        <v>17.984512587021804</v>
      </c>
      <c r="K238" s="559"/>
      <c r="L238" s="618">
        <v>189.40918</v>
      </c>
      <c r="M238" s="618">
        <v>200.78807999999995</v>
      </c>
      <c r="N238" s="618">
        <v>203.37047</v>
      </c>
      <c r="O238" s="618">
        <v>215.62822</v>
      </c>
      <c r="P238" s="618">
        <v>155.08776</v>
      </c>
      <c r="Q238" s="619">
        <f t="shared" si="10"/>
        <v>-5.667119283176547</v>
      </c>
      <c r="R238" s="560"/>
      <c r="S238" s="561"/>
      <c r="T238" s="561"/>
      <c r="U238" s="561"/>
    </row>
    <row r="239" spans="1:21" ht="12.75">
      <c r="A239" s="1036"/>
      <c r="B239" s="458">
        <v>68</v>
      </c>
      <c r="C239" s="582" t="s">
        <v>434</v>
      </c>
      <c r="D239" s="582"/>
      <c r="E239" s="608">
        <v>1476.5611900000001</v>
      </c>
      <c r="F239" s="583">
        <v>1529.3634699999998</v>
      </c>
      <c r="G239" s="583">
        <v>1711.4114999999997</v>
      </c>
      <c r="H239" s="583">
        <v>1514.72138</v>
      </c>
      <c r="I239" s="583">
        <v>1169.9415900000001</v>
      </c>
      <c r="J239" s="584">
        <f t="shared" si="9"/>
        <v>-3.4525657919630914</v>
      </c>
      <c r="K239" s="582"/>
      <c r="L239" s="618">
        <v>3601.67202</v>
      </c>
      <c r="M239" s="618">
        <v>3893.92278</v>
      </c>
      <c r="N239" s="618">
        <v>4303.809100000001</v>
      </c>
      <c r="O239" s="618">
        <v>4111.53343</v>
      </c>
      <c r="P239" s="618">
        <v>3571.9395999999997</v>
      </c>
      <c r="Q239" s="619">
        <f t="shared" si="10"/>
        <v>-7.505304458040641</v>
      </c>
      <c r="R239" s="560"/>
      <c r="S239" s="561"/>
      <c r="T239" s="561"/>
      <c r="U239" s="561"/>
    </row>
    <row r="240" spans="1:21" ht="12.75">
      <c r="A240" s="1036"/>
      <c r="B240" s="293">
        <v>8</v>
      </c>
      <c r="C240" s="559" t="s">
        <v>373</v>
      </c>
      <c r="D240" s="559"/>
      <c r="E240" s="608">
        <v>1243.20151</v>
      </c>
      <c r="F240" s="580">
        <v>1093.32886</v>
      </c>
      <c r="G240" s="580">
        <v>641.59365</v>
      </c>
      <c r="H240" s="580">
        <v>1038.762</v>
      </c>
      <c r="I240" s="580">
        <v>839.3407499999998</v>
      </c>
      <c r="J240" s="24">
        <f t="shared" si="9"/>
        <v>13.707920414723151</v>
      </c>
      <c r="K240" s="559"/>
      <c r="L240" s="618">
        <v>2182.026160000001</v>
      </c>
      <c r="M240" s="618">
        <v>1856.1465500000004</v>
      </c>
      <c r="N240" s="618">
        <v>996.7912499999999</v>
      </c>
      <c r="O240" s="618">
        <v>1961.5073399999999</v>
      </c>
      <c r="P240" s="618">
        <v>1755.8154600000003</v>
      </c>
      <c r="Q240" s="619">
        <f t="shared" si="10"/>
        <v>17.55678235643625</v>
      </c>
      <c r="R240" s="560"/>
      <c r="S240" s="561"/>
      <c r="T240" s="561"/>
      <c r="U240" s="561"/>
    </row>
    <row r="241" spans="1:21" ht="12.75">
      <c r="A241" s="1036"/>
      <c r="B241" s="458"/>
      <c r="C241" s="582" t="s">
        <v>888</v>
      </c>
      <c r="D241" s="582"/>
      <c r="E241" s="608">
        <f>E242-SUM(E233:E240)</f>
        <v>16497.326320000167</v>
      </c>
      <c r="F241" s="583">
        <f>F242-SUM(F233:F240)</f>
        <v>18788.59760999994</v>
      </c>
      <c r="G241" s="583">
        <f>G242-SUM(G233:G240)</f>
        <v>20159.135940000004</v>
      </c>
      <c r="H241" s="583">
        <f>H242-SUM(H233:H240)</f>
        <v>20922.587129999985</v>
      </c>
      <c r="I241" s="583">
        <f>I242-SUM(I233:I240)</f>
        <v>17518.910330000006</v>
      </c>
      <c r="J241" s="584">
        <f t="shared" si="9"/>
        <v>-12.195009641274545</v>
      </c>
      <c r="K241" s="582"/>
      <c r="L241" s="618">
        <f>L242-SUM(L233:L240)</f>
        <v>20281.30685000017</v>
      </c>
      <c r="M241" s="618">
        <f>M242-SUM(M233:M240)</f>
        <v>39808.11352000001</v>
      </c>
      <c r="N241" s="618">
        <f>N242-SUM(N233:N240)</f>
        <v>72772.99689</v>
      </c>
      <c r="O241" s="618">
        <f>O242-SUM(O233:O240)</f>
        <v>72761.75910999996</v>
      </c>
      <c r="P241" s="618">
        <f>P242-SUM(P233:P240)</f>
        <v>67178.9356</v>
      </c>
      <c r="Q241" s="619">
        <f t="shared" si="10"/>
        <v>-49.05232864197237</v>
      </c>
      <c r="R241" s="560"/>
      <c r="S241" s="561"/>
      <c r="T241" s="561"/>
      <c r="U241" s="561"/>
    </row>
    <row r="242" spans="1:21" ht="12.75">
      <c r="A242" s="1037"/>
      <c r="B242" s="590"/>
      <c r="C242" s="585" t="s">
        <v>479</v>
      </c>
      <c r="D242" s="585"/>
      <c r="E242" s="609">
        <v>511238.4021100001</v>
      </c>
      <c r="F242" s="587">
        <v>307271.20349</v>
      </c>
      <c r="G242" s="587">
        <v>33466.341290000004</v>
      </c>
      <c r="H242" s="587">
        <v>34309.12983999999</v>
      </c>
      <c r="I242" s="587">
        <v>27639.344230000002</v>
      </c>
      <c r="J242" s="586">
        <f t="shared" si="9"/>
        <v>66.38018672213069</v>
      </c>
      <c r="K242" s="579"/>
      <c r="L242" s="620">
        <v>811774.6601200004</v>
      </c>
      <c r="M242" s="620">
        <v>612567.7654399999</v>
      </c>
      <c r="N242" s="620">
        <v>90447.52338</v>
      </c>
      <c r="O242" s="620">
        <v>91727.22413999996</v>
      </c>
      <c r="P242" s="620">
        <v>85843.41971</v>
      </c>
      <c r="Q242" s="621">
        <f t="shared" si="10"/>
        <v>32.519976714235476</v>
      </c>
      <c r="R242" s="560"/>
      <c r="S242" s="561"/>
      <c r="T242" s="561"/>
      <c r="U242" s="561"/>
    </row>
    <row r="244" ht="12.75">
      <c r="A244" s="547" t="s">
        <v>531</v>
      </c>
    </row>
    <row r="245" ht="13.5">
      <c r="A245" s="446" t="s">
        <v>532</v>
      </c>
    </row>
    <row r="246" ht="12.75">
      <c r="A246" s="272"/>
    </row>
  </sheetData>
  <sheetProtection/>
  <mergeCells count="27">
    <mergeCell ref="A233:A242"/>
    <mergeCell ref="E11:I11"/>
    <mergeCell ref="A103:A112"/>
    <mergeCell ref="A113:A122"/>
    <mergeCell ref="A123:A132"/>
    <mergeCell ref="A153:A162"/>
    <mergeCell ref="A43:A52"/>
    <mergeCell ref="A53:A62"/>
    <mergeCell ref="A63:A72"/>
    <mergeCell ref="A73:A82"/>
    <mergeCell ref="A83:A92"/>
    <mergeCell ref="A93:A102"/>
    <mergeCell ref="A213:A222"/>
    <mergeCell ref="A223:A232"/>
    <mergeCell ref="A13:A22"/>
    <mergeCell ref="A23:A32"/>
    <mergeCell ref="A203:A212"/>
    <mergeCell ref="A133:A142"/>
    <mergeCell ref="A143:A152"/>
    <mergeCell ref="G2:H4"/>
    <mergeCell ref="A163:A172"/>
    <mergeCell ref="A173:A182"/>
    <mergeCell ref="A183:A192"/>
    <mergeCell ref="A193:A202"/>
    <mergeCell ref="A7:T7"/>
    <mergeCell ref="A33:A42"/>
    <mergeCell ref="L11:P11"/>
  </mergeCells>
  <printOptions/>
  <pageMargins left="0.7" right="0.7" top="0.75" bottom="0.75" header="0.3" footer="0.3"/>
  <pageSetup orientation="portrait" paperSize="9"/>
  <ignoredErrors>
    <ignoredError sqref="E21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N27"/>
  <sheetViews>
    <sheetView zoomScalePageLayoutView="0" workbookViewId="0" topLeftCell="A1">
      <selection activeCell="G21" sqref="G21"/>
    </sheetView>
  </sheetViews>
  <sheetFormatPr defaultColWidth="11.421875" defaultRowHeight="12.75"/>
  <cols>
    <col min="1" max="1" width="40.7109375" style="643" customWidth="1"/>
    <col min="2" max="3" width="8.8515625" style="643" bestFit="1" customWidth="1"/>
    <col min="4" max="4" width="11.57421875" style="643" bestFit="1" customWidth="1"/>
    <col min="5" max="5" width="11.421875" style="643" customWidth="1"/>
    <col min="6" max="6" width="1.57421875" style="643" customWidth="1"/>
    <col min="7" max="8" width="9.8515625" style="643" bestFit="1" customWidth="1"/>
    <col min="9" max="10" width="11.421875" style="643" customWidth="1"/>
    <col min="11" max="11" width="2.00390625" style="643" customWidth="1"/>
    <col min="12" max="12" width="11.421875" style="643" customWidth="1"/>
    <col min="13" max="13" width="13.8515625" style="643" bestFit="1" customWidth="1"/>
    <col min="14" max="16384" width="11.421875" style="643" customWidth="1"/>
  </cols>
  <sheetData>
    <row r="1" ht="12.75"/>
    <row r="2" s="623" customFormat="1" ht="12.75"/>
    <row r="3" s="623" customFormat="1" ht="12.75"/>
    <row r="4" s="623" customFormat="1" ht="12.75"/>
    <row r="5" s="623" customFormat="1" ht="6.75" customHeight="1"/>
    <row r="6" ht="6" customHeight="1"/>
    <row r="7" spans="1:13" s="523" customFormat="1" ht="15">
      <c r="A7" s="948" t="s">
        <v>853</v>
      </c>
      <c r="B7" s="948"/>
      <c r="C7" s="948"/>
      <c r="D7" s="948"/>
      <c r="E7" s="948"/>
      <c r="F7" s="948"/>
      <c r="G7" s="948"/>
      <c r="H7" s="948"/>
      <c r="I7" s="948"/>
      <c r="J7" s="948"/>
      <c r="K7" s="948"/>
      <c r="L7" s="948"/>
      <c r="M7" s="948"/>
    </row>
    <row r="8" spans="1:13" s="523" customFormat="1" ht="15">
      <c r="A8" s="638" t="s">
        <v>1135</v>
      </c>
      <c r="B8" s="890"/>
      <c r="C8" s="890"/>
      <c r="D8" s="890"/>
      <c r="E8" s="890"/>
      <c r="F8" s="890"/>
      <c r="G8" s="639"/>
      <c r="H8" s="524"/>
      <c r="I8" s="639"/>
      <c r="L8" s="639"/>
      <c r="M8" s="639"/>
    </row>
    <row r="9" spans="1:10" s="523" customFormat="1" ht="15">
      <c r="A9" s="169" t="s">
        <v>354</v>
      </c>
      <c r="B9" s="169"/>
      <c r="C9" s="169"/>
      <c r="D9" s="169"/>
      <c r="E9" s="169"/>
      <c r="F9" s="169"/>
      <c r="G9" s="639"/>
      <c r="H9" s="524"/>
      <c r="I9" s="639"/>
      <c r="J9" s="525"/>
    </row>
    <row r="10" spans="1:13" s="523" customFormat="1" ht="15.75" thickBot="1">
      <c r="A10" s="638"/>
      <c r="B10" s="890"/>
      <c r="C10" s="890"/>
      <c r="D10" s="890"/>
      <c r="E10" s="890"/>
      <c r="F10" s="890"/>
      <c r="G10" s="639"/>
      <c r="H10" s="524"/>
      <c r="I10" s="639"/>
      <c r="J10" s="525"/>
      <c r="M10" s="644" t="s">
        <v>887</v>
      </c>
    </row>
    <row r="11" spans="1:14" s="523" customFormat="1" ht="14.25" customHeight="1">
      <c r="A11" s="949" t="s">
        <v>1136</v>
      </c>
      <c r="B11" s="952" t="s">
        <v>1386</v>
      </c>
      <c r="C11" s="952"/>
      <c r="D11" s="952"/>
      <c r="E11" s="952"/>
      <c r="F11" s="891"/>
      <c r="G11" s="951" t="s">
        <v>1148</v>
      </c>
      <c r="H11" s="951"/>
      <c r="I11" s="951"/>
      <c r="J11" s="951"/>
      <c r="K11" s="645"/>
      <c r="L11" s="951" t="s">
        <v>1150</v>
      </c>
      <c r="M11" s="951"/>
      <c r="N11" s="646"/>
    </row>
    <row r="12" spans="1:14" s="523" customFormat="1" ht="36.75" thickBot="1">
      <c r="A12" s="950"/>
      <c r="B12" s="945">
        <v>2012</v>
      </c>
      <c r="C12" s="892">
        <v>2011</v>
      </c>
      <c r="D12" s="892" t="s">
        <v>1137</v>
      </c>
      <c r="E12" s="892" t="s">
        <v>362</v>
      </c>
      <c r="F12" s="892"/>
      <c r="G12" s="945">
        <v>2012</v>
      </c>
      <c r="H12" s="945">
        <v>2011</v>
      </c>
      <c r="I12" s="647" t="s">
        <v>1137</v>
      </c>
      <c r="J12" s="647" t="s">
        <v>362</v>
      </c>
      <c r="K12" s="647"/>
      <c r="L12" s="647" t="s">
        <v>1137</v>
      </c>
      <c r="M12" s="647" t="s">
        <v>362</v>
      </c>
      <c r="N12" s="646"/>
    </row>
    <row r="13" spans="1:14" s="523" customFormat="1" ht="14.25">
      <c r="A13" s="648" t="s">
        <v>479</v>
      </c>
      <c r="B13" s="649">
        <v>4621934.755629994</v>
      </c>
      <c r="C13" s="649">
        <v>4709093.356509998</v>
      </c>
      <c r="D13" s="650">
        <v>-1.8508573579140042</v>
      </c>
      <c r="E13" s="651">
        <v>-1.850857357914001</v>
      </c>
      <c r="F13" s="651"/>
      <c r="G13" s="649">
        <v>30368405.92861005</v>
      </c>
      <c r="H13" s="649">
        <v>27184094.615279995</v>
      </c>
      <c r="I13" s="650">
        <v>11.713876656168537</v>
      </c>
      <c r="J13" s="651">
        <v>11.713876656168537</v>
      </c>
      <c r="K13" s="650"/>
      <c r="L13" s="885">
        <v>25.93197343286291</v>
      </c>
      <c r="M13" s="885">
        <v>25.931973432862783</v>
      </c>
      <c r="N13" s="646"/>
    </row>
    <row r="14" spans="1:14" s="523" customFormat="1" ht="14.25">
      <c r="A14" s="652" t="s">
        <v>1138</v>
      </c>
      <c r="B14" s="653">
        <v>2977842.6277099983</v>
      </c>
      <c r="C14" s="653">
        <v>3070393.051419999</v>
      </c>
      <c r="D14" s="654">
        <v>-3.0142858637332237</v>
      </c>
      <c r="E14" s="654">
        <v>-1.965355466611329</v>
      </c>
      <c r="F14" s="654"/>
      <c r="G14" s="653">
        <v>20400701.37872</v>
      </c>
      <c r="H14" s="653">
        <v>17493646.52663</v>
      </c>
      <c r="I14" s="654">
        <v>16.61777518863599</v>
      </c>
      <c r="J14" s="654">
        <v>10.693955024920955</v>
      </c>
      <c r="K14" s="654"/>
      <c r="L14" s="886">
        <v>35.587199433651094</v>
      </c>
      <c r="M14" s="886">
        <v>22.015107578426324</v>
      </c>
      <c r="N14" s="646"/>
    </row>
    <row r="15" spans="1:14" s="523" customFormat="1" ht="14.25">
      <c r="A15" s="655" t="s">
        <v>1139</v>
      </c>
      <c r="B15" s="656">
        <v>819194.1089199958</v>
      </c>
      <c r="C15" s="656">
        <v>781783.20109</v>
      </c>
      <c r="D15" s="657">
        <v>4.78533022682448</v>
      </c>
      <c r="E15" s="657">
        <v>0.7944397147760464</v>
      </c>
      <c r="F15" s="657"/>
      <c r="G15" s="656">
        <v>5032448.946279994</v>
      </c>
      <c r="H15" s="656">
        <v>4669699.558570003</v>
      </c>
      <c r="I15" s="657">
        <v>7.768152600829751</v>
      </c>
      <c r="J15" s="657">
        <v>1.3344177646662991</v>
      </c>
      <c r="K15" s="657"/>
      <c r="L15" s="887">
        <v>13.716018767309347</v>
      </c>
      <c r="M15" s="887">
        <v>2.6034097350857586</v>
      </c>
      <c r="N15" s="646"/>
    </row>
    <row r="16" spans="1:14" s="523" customFormat="1" ht="14.25">
      <c r="A16" s="658" t="s">
        <v>1140</v>
      </c>
      <c r="B16" s="659">
        <v>532339.7557499998</v>
      </c>
      <c r="C16" s="659">
        <v>651196.4026100001</v>
      </c>
      <c r="D16" s="660">
        <v>-18.25204291418411</v>
      </c>
      <c r="E16" s="660">
        <v>-2.5239815366091474</v>
      </c>
      <c r="F16" s="660"/>
      <c r="G16" s="659">
        <v>3333205.733319998</v>
      </c>
      <c r="H16" s="659">
        <v>3822205.7591400007</v>
      </c>
      <c r="I16" s="660">
        <v>-12.793660431562643</v>
      </c>
      <c r="J16" s="660">
        <v>-1.7988461000468237</v>
      </c>
      <c r="K16" s="660"/>
      <c r="L16" s="888">
        <v>-3.3899855958852476</v>
      </c>
      <c r="M16" s="888">
        <v>-0.48278071282800156</v>
      </c>
      <c r="N16" s="646"/>
    </row>
    <row r="17" spans="1:14" s="523" customFormat="1" ht="14.25">
      <c r="A17" s="661" t="s">
        <v>1141</v>
      </c>
      <c r="B17" s="662">
        <v>292558.26324999996</v>
      </c>
      <c r="C17" s="662">
        <v>205720.70138999997</v>
      </c>
      <c r="D17" s="663">
        <v>42.21138722222011</v>
      </c>
      <c r="E17" s="663">
        <v>1.8440399305304291</v>
      </c>
      <c r="F17" s="663"/>
      <c r="G17" s="662">
        <v>1602049.87029</v>
      </c>
      <c r="H17" s="662">
        <v>1198542.77094</v>
      </c>
      <c r="I17" s="663">
        <v>33.666474750294924</v>
      </c>
      <c r="J17" s="663">
        <v>1.4843499666278808</v>
      </c>
      <c r="K17" s="663"/>
      <c r="L17" s="889">
        <v>36.543122052418255</v>
      </c>
      <c r="M17" s="889">
        <v>1.7962368321787017</v>
      </c>
      <c r="N17" s="646"/>
    </row>
    <row r="18" spans="1:14" s="646" customFormat="1" ht="12.75">
      <c r="A18" s="664" t="s">
        <v>1142</v>
      </c>
      <c r="B18" s="664"/>
      <c r="C18" s="664"/>
      <c r="D18" s="664"/>
      <c r="E18" s="664"/>
      <c r="F18" s="664"/>
      <c r="N18" s="643"/>
    </row>
    <row r="19" spans="1:14" s="646" customFormat="1" ht="12.75">
      <c r="A19" s="664" t="s">
        <v>1143</v>
      </c>
      <c r="B19" s="664"/>
      <c r="C19" s="664"/>
      <c r="D19" s="664"/>
      <c r="E19" s="664"/>
      <c r="F19" s="664"/>
      <c r="J19" s="559"/>
      <c r="N19" s="643"/>
    </row>
    <row r="20" spans="1:14" s="646" customFormat="1" ht="12.75">
      <c r="A20" s="664" t="s">
        <v>1144</v>
      </c>
      <c r="B20" s="664"/>
      <c r="C20" s="664"/>
      <c r="D20" s="664"/>
      <c r="E20" s="664"/>
      <c r="F20" s="664"/>
      <c r="N20" s="643"/>
    </row>
    <row r="21" spans="1:14" s="646" customFormat="1" ht="12.75">
      <c r="A21" s="664" t="s">
        <v>1145</v>
      </c>
      <c r="B21" s="664"/>
      <c r="C21" s="664"/>
      <c r="D21" s="664"/>
      <c r="E21" s="664"/>
      <c r="F21" s="664"/>
      <c r="N21" s="643"/>
    </row>
    <row r="22" spans="1:14" s="646" customFormat="1" ht="12.75">
      <c r="A22" s="491" t="s">
        <v>1146</v>
      </c>
      <c r="B22" s="491"/>
      <c r="C22" s="491"/>
      <c r="D22" s="491"/>
      <c r="E22" s="491"/>
      <c r="F22" s="491"/>
      <c r="N22" s="643"/>
    </row>
    <row r="23" spans="1:6" ht="12.75">
      <c r="A23" s="665" t="s">
        <v>1147</v>
      </c>
      <c r="B23" s="665"/>
      <c r="C23" s="665"/>
      <c r="D23" s="665"/>
      <c r="E23" s="665"/>
      <c r="F23" s="665"/>
    </row>
    <row r="24" spans="1:6" ht="12.75">
      <c r="A24" s="666" t="s">
        <v>531</v>
      </c>
      <c r="B24" s="666"/>
      <c r="C24" s="666"/>
      <c r="D24" s="666"/>
      <c r="E24" s="666"/>
      <c r="F24" s="666"/>
    </row>
    <row r="25" spans="1:7" ht="12.75">
      <c r="A25" s="666" t="s">
        <v>1581</v>
      </c>
      <c r="B25" s="666"/>
      <c r="C25" s="666"/>
      <c r="D25" s="666"/>
      <c r="E25" s="666"/>
      <c r="F25" s="666"/>
      <c r="G25" s="832"/>
    </row>
    <row r="27" ht="12.75">
      <c r="G27" s="761"/>
    </row>
  </sheetData>
  <sheetProtection/>
  <mergeCells count="5">
    <mergeCell ref="A7:M7"/>
    <mergeCell ref="A11:A12"/>
    <mergeCell ref="G11:J11"/>
    <mergeCell ref="L11:M11"/>
    <mergeCell ref="B11:E11"/>
  </mergeCells>
  <printOptions/>
  <pageMargins left="0.7" right="0.7" top="0.75" bottom="0.75" header="0.3" footer="0.3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N226"/>
  <sheetViews>
    <sheetView zoomScale="70" zoomScaleNormal="70" zoomScalePageLayoutView="0" workbookViewId="0" topLeftCell="A1">
      <selection activeCell="F45" sqref="F45"/>
    </sheetView>
  </sheetViews>
  <sheetFormatPr defaultColWidth="11.421875" defaultRowHeight="12.75"/>
  <cols>
    <col min="1" max="2" width="18.140625" style="547" customWidth="1"/>
    <col min="3" max="3" width="67.28125" style="547" customWidth="1"/>
    <col min="4" max="8" width="24.7109375" style="563" customWidth="1"/>
    <col min="9" max="9" width="16.28125" style="563" customWidth="1"/>
    <col min="10" max="10" width="1.421875" style="563" customWidth="1"/>
    <col min="11" max="11" width="17.421875" style="563" bestFit="1" customWidth="1"/>
    <col min="12" max="13" width="17.421875" style="563" customWidth="1"/>
    <col min="14" max="16384" width="11.421875" style="547" customWidth="1"/>
  </cols>
  <sheetData>
    <row r="1" ht="12.75"/>
    <row r="2" spans="6:7" ht="12.75">
      <c r="F2" s="1038" t="s">
        <v>962</v>
      </c>
      <c r="G2" s="1038"/>
    </row>
    <row r="3" spans="6:7" ht="12.75">
      <c r="F3" s="1038"/>
      <c r="G3" s="1038"/>
    </row>
    <row r="4" spans="6:7" ht="12.75">
      <c r="F4" s="1038"/>
      <c r="G4" s="1038"/>
    </row>
    <row r="5" ht="12.75"/>
    <row r="6" spans="1:13" ht="15">
      <c r="A6" s="543" t="s">
        <v>898</v>
      </c>
      <c r="B6" s="543"/>
      <c r="C6" s="543"/>
      <c r="D6" s="543"/>
      <c r="E6" s="543"/>
      <c r="F6" s="543"/>
      <c r="G6" s="543"/>
      <c r="H6" s="543"/>
      <c r="I6" s="543"/>
      <c r="J6" s="598"/>
      <c r="K6" s="545"/>
      <c r="L6" s="545"/>
      <c r="M6" s="546"/>
    </row>
    <row r="7" spans="1:13" ht="15">
      <c r="A7" s="1020" t="s">
        <v>899</v>
      </c>
      <c r="B7" s="1020"/>
      <c r="C7" s="1020"/>
      <c r="D7" s="1020"/>
      <c r="E7" s="1020"/>
      <c r="F7" s="1020"/>
      <c r="G7" s="1020"/>
      <c r="H7" s="1020"/>
      <c r="I7" s="1020"/>
      <c r="J7" s="1020"/>
      <c r="K7" s="1020"/>
      <c r="L7" s="1020"/>
      <c r="M7" s="1020"/>
    </row>
    <row r="8" spans="1:13" ht="15">
      <c r="A8" s="543" t="s">
        <v>959</v>
      </c>
      <c r="B8" s="543"/>
      <c r="C8" s="543"/>
      <c r="D8" s="543"/>
      <c r="E8" s="543"/>
      <c r="F8" s="543"/>
      <c r="G8" s="543"/>
      <c r="H8" s="543"/>
      <c r="I8" s="543"/>
      <c r="J8" s="598"/>
      <c r="K8" s="545"/>
      <c r="L8" s="545"/>
      <c r="M8" s="543"/>
    </row>
    <row r="9" spans="1:13" ht="15">
      <c r="A9" s="543"/>
      <c r="B9" s="543"/>
      <c r="C9" s="543"/>
      <c r="D9" s="543"/>
      <c r="E9" s="543"/>
      <c r="F9" s="543"/>
      <c r="G9" s="543"/>
      <c r="H9" s="496" t="e">
        <f>#REF!</f>
        <v>#REF!</v>
      </c>
      <c r="I9" s="543"/>
      <c r="J9" s="598"/>
      <c r="K9" s="545"/>
      <c r="L9" s="545"/>
      <c r="M9" s="543"/>
    </row>
    <row r="10" spans="1:13" ht="15">
      <c r="A10" s="548"/>
      <c r="B10" s="548"/>
      <c r="C10" s="548"/>
      <c r="D10" s="548"/>
      <c r="E10" s="548"/>
      <c r="F10" s="548"/>
      <c r="G10" s="548"/>
      <c r="H10" s="548"/>
      <c r="I10" s="548"/>
      <c r="J10" s="598"/>
      <c r="K10" s="545"/>
      <c r="L10" s="545"/>
      <c r="M10" s="543"/>
    </row>
    <row r="11" spans="1:13" ht="53.25" customHeight="1">
      <c r="A11" s="550" t="s">
        <v>885</v>
      </c>
      <c r="B11" s="550" t="s">
        <v>900</v>
      </c>
      <c r="C11" s="550" t="s">
        <v>886</v>
      </c>
      <c r="D11" s="1040" t="s">
        <v>887</v>
      </c>
      <c r="E11" s="1040"/>
      <c r="F11" s="1040"/>
      <c r="G11" s="1040"/>
      <c r="H11" s="1040"/>
      <c r="I11" s="552" t="s">
        <v>961</v>
      </c>
      <c r="J11" s="600"/>
      <c r="K11" s="545"/>
      <c r="L11" s="545"/>
      <c r="M11" s="543"/>
    </row>
    <row r="12" spans="1:13" s="557" customFormat="1" ht="42.75" customHeight="1">
      <c r="A12" s="565"/>
      <c r="B12" s="565"/>
      <c r="C12" s="565"/>
      <c r="D12" s="565">
        <v>2011</v>
      </c>
      <c r="E12" s="565">
        <v>2010</v>
      </c>
      <c r="F12" s="565">
        <v>2009</v>
      </c>
      <c r="G12" s="565">
        <v>2008</v>
      </c>
      <c r="H12" s="565">
        <v>2007</v>
      </c>
      <c r="I12" s="565"/>
      <c r="J12" s="565"/>
      <c r="K12" s="556"/>
      <c r="L12" s="556"/>
      <c r="M12" s="556"/>
    </row>
    <row r="13" spans="1:14" ht="12.75">
      <c r="A13" s="1042" t="s">
        <v>392</v>
      </c>
      <c r="B13" s="593">
        <v>2709000000</v>
      </c>
      <c r="C13" s="594" t="s">
        <v>980</v>
      </c>
      <c r="D13" s="595">
        <v>23020133003.559998</v>
      </c>
      <c r="E13" s="595">
        <v>13393973371.760002</v>
      </c>
      <c r="F13" s="595">
        <v>8053481494.829998</v>
      </c>
      <c r="G13" s="595">
        <v>9306209073.290003</v>
      </c>
      <c r="H13" s="595">
        <v>5544601251.240003</v>
      </c>
      <c r="I13" s="584">
        <f>((D13/E13)-1)*100</f>
        <v>71.86933529445336</v>
      </c>
      <c r="J13" s="495"/>
      <c r="K13" s="568"/>
      <c r="N13" s="563"/>
    </row>
    <row r="14" spans="1:14" ht="12.75">
      <c r="A14" s="1042"/>
      <c r="B14" s="566">
        <v>2701120010</v>
      </c>
      <c r="C14" s="567" t="s">
        <v>981</v>
      </c>
      <c r="D14" s="592">
        <v>7566982831.220002</v>
      </c>
      <c r="E14" s="592">
        <v>5350129513.199998</v>
      </c>
      <c r="F14" s="592">
        <v>5136158889.320002</v>
      </c>
      <c r="G14" s="592">
        <v>4481080573.24</v>
      </c>
      <c r="H14" s="592">
        <v>3264192815.1399984</v>
      </c>
      <c r="I14" s="24">
        <f aca="true" t="shared" si="0" ref="I14:I77">((D14/E14)-1)*100</f>
        <v>41.43550754333176</v>
      </c>
      <c r="J14" s="495"/>
      <c r="K14" s="568"/>
      <c r="N14" s="563"/>
    </row>
    <row r="15" spans="1:14" ht="12.75">
      <c r="A15" s="1042"/>
      <c r="B15" s="593">
        <v>2710192200</v>
      </c>
      <c r="C15" s="594" t="s">
        <v>982</v>
      </c>
      <c r="D15" s="595">
        <v>2406183533.57</v>
      </c>
      <c r="E15" s="595">
        <v>1528494807.99</v>
      </c>
      <c r="F15" s="595">
        <v>1101781576.4399998</v>
      </c>
      <c r="G15" s="595">
        <v>1555322560.7899997</v>
      </c>
      <c r="H15" s="595">
        <v>1019091433.97</v>
      </c>
      <c r="I15" s="584">
        <f t="shared" si="0"/>
        <v>57.42176689066925</v>
      </c>
      <c r="J15" s="495"/>
      <c r="K15" s="568"/>
      <c r="N15" s="563"/>
    </row>
    <row r="16" spans="1:14" ht="12.75">
      <c r="A16" s="1042"/>
      <c r="B16" s="566">
        <v>2710192100</v>
      </c>
      <c r="C16" s="567" t="s">
        <v>983</v>
      </c>
      <c r="D16" s="592">
        <v>736211779.9100001</v>
      </c>
      <c r="E16" s="592">
        <v>522892371.23999995</v>
      </c>
      <c r="F16" s="592">
        <v>131138347.10000001</v>
      </c>
      <c r="G16" s="592">
        <v>257323068.41</v>
      </c>
      <c r="H16" s="592">
        <v>17776706.39</v>
      </c>
      <c r="I16" s="24">
        <f t="shared" si="0"/>
        <v>40.79604530548595</v>
      </c>
      <c r="J16" s="495"/>
      <c r="K16" s="568"/>
      <c r="N16" s="563"/>
    </row>
    <row r="17" spans="1:14" ht="12.75">
      <c r="A17" s="1042"/>
      <c r="B17" s="593">
        <v>2704001000</v>
      </c>
      <c r="C17" s="594" t="s">
        <v>984</v>
      </c>
      <c r="D17" s="595">
        <v>540005727.01</v>
      </c>
      <c r="E17" s="595">
        <v>494007890.00999993</v>
      </c>
      <c r="F17" s="595">
        <v>158977754.16</v>
      </c>
      <c r="G17" s="595">
        <v>449474784.78</v>
      </c>
      <c r="H17" s="595">
        <v>170483656.53</v>
      </c>
      <c r="I17" s="584">
        <f t="shared" si="0"/>
        <v>9.311154321658499</v>
      </c>
      <c r="J17" s="495"/>
      <c r="K17" s="568"/>
      <c r="N17" s="563"/>
    </row>
    <row r="18" spans="1:14" ht="12" customHeight="1">
      <c r="A18" s="1042"/>
      <c r="B18" s="566">
        <v>2710111300</v>
      </c>
      <c r="C18" s="567" t="s">
        <v>985</v>
      </c>
      <c r="D18" s="592">
        <v>553175051.97</v>
      </c>
      <c r="E18" s="592">
        <v>193740169.98000002</v>
      </c>
      <c r="F18" s="592">
        <v>249799452.87</v>
      </c>
      <c r="G18" s="592">
        <v>340666955.8999999</v>
      </c>
      <c r="H18" s="592">
        <v>283308836.06</v>
      </c>
      <c r="I18" s="24">
        <f t="shared" si="0"/>
        <v>185.524190480015</v>
      </c>
      <c r="J18" s="495"/>
      <c r="K18" s="568"/>
      <c r="N18" s="563"/>
    </row>
    <row r="19" spans="1:14" ht="12.75">
      <c r="A19" s="1042"/>
      <c r="B19" s="593">
        <v>2710119200</v>
      </c>
      <c r="C19" s="594" t="s">
        <v>986</v>
      </c>
      <c r="D19" s="595">
        <v>476559602.1599997</v>
      </c>
      <c r="E19" s="595">
        <v>285198395.06</v>
      </c>
      <c r="F19" s="595">
        <v>201512574.40999994</v>
      </c>
      <c r="G19" s="595">
        <v>167143082.2899999</v>
      </c>
      <c r="H19" s="595"/>
      <c r="I19" s="584">
        <f t="shared" si="0"/>
        <v>67.09757502658498</v>
      </c>
      <c r="J19" s="495"/>
      <c r="K19" s="568"/>
      <c r="N19" s="563"/>
    </row>
    <row r="20" spans="1:14" ht="12.75">
      <c r="A20" s="1042"/>
      <c r="B20" s="566">
        <v>2711210000</v>
      </c>
      <c r="C20" s="567" t="s">
        <v>987</v>
      </c>
      <c r="D20" s="592">
        <v>318784159.31</v>
      </c>
      <c r="E20" s="592">
        <v>179863516.29999998</v>
      </c>
      <c r="F20" s="592">
        <v>272573338.85</v>
      </c>
      <c r="G20" s="592">
        <v>142963221.21</v>
      </c>
      <c r="H20" s="592">
        <v>1115407.74</v>
      </c>
      <c r="I20" s="24">
        <f t="shared" si="0"/>
        <v>77.23669917488432</v>
      </c>
      <c r="J20" s="495"/>
      <c r="K20" s="568"/>
      <c r="N20" s="563"/>
    </row>
    <row r="21" spans="1:14" ht="12.75">
      <c r="A21" s="1042"/>
      <c r="B21" s="593"/>
      <c r="C21" s="594" t="s">
        <v>971</v>
      </c>
      <c r="D21" s="595">
        <f>D22-SUM(D13:D20)</f>
        <v>871107161.5800095</v>
      </c>
      <c r="E21" s="595">
        <f>E22-SUM(E13:E20)</f>
        <v>616145847.6399918</v>
      </c>
      <c r="F21" s="595">
        <f>F22-SUM(F13:F20)</f>
        <v>475476149.619997</v>
      </c>
      <c r="G21" s="595">
        <f>G22-SUM(G13:G20)</f>
        <v>594828948.1899986</v>
      </c>
      <c r="H21" s="595">
        <f>H22-SUM(H13:H20)</f>
        <v>571584488.6500072</v>
      </c>
      <c r="I21" s="584">
        <f t="shared" si="0"/>
        <v>41.38002632275941</v>
      </c>
      <c r="J21" s="495"/>
      <c r="K21" s="568"/>
      <c r="N21" s="563"/>
    </row>
    <row r="22" spans="1:14" ht="12.75">
      <c r="A22" s="1043"/>
      <c r="B22" s="569"/>
      <c r="C22" s="596" t="s">
        <v>972</v>
      </c>
      <c r="D22" s="597">
        <v>36489142850.29</v>
      </c>
      <c r="E22" s="597">
        <v>22564445883.179993</v>
      </c>
      <c r="F22" s="597">
        <v>15780899577.599998</v>
      </c>
      <c r="G22" s="597">
        <v>17295012268.1</v>
      </c>
      <c r="H22" s="597">
        <v>10872154595.720007</v>
      </c>
      <c r="I22" s="586">
        <f t="shared" si="0"/>
        <v>61.71078624842177</v>
      </c>
      <c r="J22" s="599"/>
      <c r="K22" s="568"/>
      <c r="N22" s="563"/>
    </row>
    <row r="23" spans="1:14" ht="35.25" customHeight="1">
      <c r="A23" s="1041" t="s">
        <v>437</v>
      </c>
      <c r="B23" s="593">
        <v>7108120000</v>
      </c>
      <c r="C23" s="594" t="s">
        <v>988</v>
      </c>
      <c r="D23" s="595">
        <v>2591714119.98</v>
      </c>
      <c r="E23" s="595">
        <v>1997239827.1299987</v>
      </c>
      <c r="F23" s="595">
        <v>1457094273.3799999</v>
      </c>
      <c r="G23" s="595">
        <v>824886621.04</v>
      </c>
      <c r="H23" s="595">
        <v>290381372.01</v>
      </c>
      <c r="I23" s="584">
        <f>((D23/E23)-1)*100</f>
        <v>29.76479262904803</v>
      </c>
      <c r="J23" s="495"/>
      <c r="K23" s="568"/>
      <c r="N23" s="563"/>
    </row>
    <row r="24" spans="1:14" ht="13.5" customHeight="1">
      <c r="A24" s="1042"/>
      <c r="B24" s="566">
        <v>7108130000</v>
      </c>
      <c r="C24" s="567" t="s">
        <v>989</v>
      </c>
      <c r="D24" s="592">
        <v>183203482.80999997</v>
      </c>
      <c r="E24" s="592">
        <v>97321688.3</v>
      </c>
      <c r="F24" s="592">
        <v>80091015</v>
      </c>
      <c r="G24" s="592">
        <v>66418825.16000001</v>
      </c>
      <c r="H24" s="592">
        <v>41643043.71999999</v>
      </c>
      <c r="I24" s="24">
        <f t="shared" si="0"/>
        <v>88.24527811854654</v>
      </c>
      <c r="J24" s="495"/>
      <c r="K24" s="568"/>
      <c r="N24" s="563"/>
    </row>
    <row r="25" spans="1:14" ht="25.5">
      <c r="A25" s="1042"/>
      <c r="B25" s="593">
        <v>7103912000</v>
      </c>
      <c r="C25" s="594" t="s">
        <v>990</v>
      </c>
      <c r="D25" s="595">
        <v>128434769.22</v>
      </c>
      <c r="E25" s="595">
        <v>108003063.89000002</v>
      </c>
      <c r="F25" s="595">
        <v>87862637.46</v>
      </c>
      <c r="G25" s="595">
        <v>152912897.22</v>
      </c>
      <c r="H25" s="595">
        <v>125041032.07</v>
      </c>
      <c r="I25" s="584">
        <f t="shared" si="0"/>
        <v>18.91770899278327</v>
      </c>
      <c r="J25" s="495"/>
      <c r="K25" s="568"/>
      <c r="N25" s="563"/>
    </row>
    <row r="26" spans="1:14" ht="12.75">
      <c r="A26" s="1042"/>
      <c r="B26" s="566">
        <v>7110110000</v>
      </c>
      <c r="C26" s="567" t="s">
        <v>991</v>
      </c>
      <c r="D26" s="592">
        <v>53997741.660000004</v>
      </c>
      <c r="E26" s="592">
        <v>47649439.49</v>
      </c>
      <c r="F26" s="592">
        <v>16794806.790000003</v>
      </c>
      <c r="G26" s="592">
        <v>16444252</v>
      </c>
      <c r="H26" s="592">
        <v>20160852.509999998</v>
      </c>
      <c r="I26" s="24">
        <f t="shared" si="0"/>
        <v>13.322931471905974</v>
      </c>
      <c r="J26" s="495"/>
      <c r="K26" s="568"/>
      <c r="N26" s="563"/>
    </row>
    <row r="27" spans="1:14" ht="25.5">
      <c r="A27" s="1042"/>
      <c r="B27" s="593">
        <v>7117190000</v>
      </c>
      <c r="C27" s="594" t="s">
        <v>992</v>
      </c>
      <c r="D27" s="595">
        <v>27114634.189999994</v>
      </c>
      <c r="E27" s="595">
        <v>21892704.409999996</v>
      </c>
      <c r="F27" s="595">
        <v>22504885.47999999</v>
      </c>
      <c r="G27" s="595">
        <v>28823618.810000043</v>
      </c>
      <c r="H27" s="595">
        <v>15250087.380000006</v>
      </c>
      <c r="I27" s="584">
        <f t="shared" si="0"/>
        <v>23.852374207431225</v>
      </c>
      <c r="J27" s="495"/>
      <c r="K27" s="568"/>
      <c r="N27" s="563"/>
    </row>
    <row r="28" spans="1:14" ht="12" customHeight="1">
      <c r="A28" s="1042"/>
      <c r="B28" s="566">
        <v>7112910000</v>
      </c>
      <c r="C28" s="567" t="s">
        <v>993</v>
      </c>
      <c r="D28" s="592">
        <v>12940606.760000002</v>
      </c>
      <c r="E28" s="592">
        <v>27747910.479999997</v>
      </c>
      <c r="F28" s="592">
        <v>22797973.820000004</v>
      </c>
      <c r="G28" s="592">
        <v>135423449.4</v>
      </c>
      <c r="H28" s="592">
        <v>467456272.92999995</v>
      </c>
      <c r="I28" s="24">
        <f t="shared" si="0"/>
        <v>-53.36367122372234</v>
      </c>
      <c r="J28" s="495"/>
      <c r="K28" s="568"/>
      <c r="N28" s="563"/>
    </row>
    <row r="29" spans="1:14" ht="12" customHeight="1">
      <c r="A29" s="1042"/>
      <c r="B29" s="593">
        <v>7106912000</v>
      </c>
      <c r="C29" s="594" t="s">
        <v>994</v>
      </c>
      <c r="D29" s="595">
        <v>11833126.440000001</v>
      </c>
      <c r="E29" s="595">
        <v>5661228.720000001</v>
      </c>
      <c r="F29" s="595">
        <v>2412924.3800000004</v>
      </c>
      <c r="G29" s="595">
        <v>2985371.52</v>
      </c>
      <c r="H29" s="595">
        <v>2713306.1999999997</v>
      </c>
      <c r="I29" s="584">
        <f t="shared" si="0"/>
        <v>109.02046225752913</v>
      </c>
      <c r="J29" s="495"/>
      <c r="K29" s="568"/>
      <c r="N29" s="563"/>
    </row>
    <row r="30" spans="1:14" ht="12" customHeight="1">
      <c r="A30" s="1042"/>
      <c r="B30" s="566">
        <v>7106911000</v>
      </c>
      <c r="C30" s="567" t="s">
        <v>995</v>
      </c>
      <c r="D30" s="592">
        <v>10083998.12</v>
      </c>
      <c r="E30" s="592">
        <v>298241.3</v>
      </c>
      <c r="F30" s="592">
        <v>174000</v>
      </c>
      <c r="G30" s="592">
        <v>212631</v>
      </c>
      <c r="H30" s="592">
        <v>230656</v>
      </c>
      <c r="I30" s="24">
        <f t="shared" si="0"/>
        <v>3281.154159400459</v>
      </c>
      <c r="J30" s="495"/>
      <c r="K30" s="568"/>
      <c r="N30" s="563"/>
    </row>
    <row r="31" spans="1:14" ht="12.75">
      <c r="A31" s="1042"/>
      <c r="B31" s="593"/>
      <c r="C31" s="594" t="s">
        <v>971</v>
      </c>
      <c r="D31" s="595">
        <f>D32-SUM(D23:D30)</f>
        <v>14214909.710000515</v>
      </c>
      <c r="E31" s="595">
        <f>E32-SUM(E23:E30)</f>
        <v>9257379.459999561</v>
      </c>
      <c r="F31" s="595">
        <f>F32-SUM(F23:F30)</f>
        <v>12444969.569999218</v>
      </c>
      <c r="G31" s="595">
        <f>G32-SUM(G23:G30)</f>
        <v>39685718.39999962</v>
      </c>
      <c r="H31" s="595">
        <f>H32-SUM(H23:H30)</f>
        <v>35133932.00999987</v>
      </c>
      <c r="I31" s="584">
        <f t="shared" si="0"/>
        <v>53.55219877744093</v>
      </c>
      <c r="J31" s="495"/>
      <c r="K31" s="568"/>
      <c r="N31" s="563"/>
    </row>
    <row r="32" spans="1:14" ht="12.75">
      <c r="A32" s="1043"/>
      <c r="B32" s="569"/>
      <c r="C32" s="596" t="s">
        <v>973</v>
      </c>
      <c r="D32" s="597">
        <v>3033537388.8900003</v>
      </c>
      <c r="E32" s="597">
        <v>2315071483.179998</v>
      </c>
      <c r="F32" s="597">
        <v>1702177485.8799992</v>
      </c>
      <c r="G32" s="597">
        <v>1267793384.5499997</v>
      </c>
      <c r="H32" s="597">
        <v>998010554.8299998</v>
      </c>
      <c r="I32" s="586">
        <f>((D32/E32)-1)*100</f>
        <v>31.034286022266254</v>
      </c>
      <c r="J32" s="599"/>
      <c r="K32" s="568"/>
      <c r="N32" s="563"/>
    </row>
    <row r="33" spans="1:14" ht="26.25" customHeight="1">
      <c r="A33" s="1041" t="s">
        <v>374</v>
      </c>
      <c r="B33" s="593">
        <v>901119000</v>
      </c>
      <c r="C33" s="594" t="s">
        <v>996</v>
      </c>
      <c r="D33" s="595">
        <v>2608365161.470001</v>
      </c>
      <c r="E33" s="595">
        <v>1883556941.420002</v>
      </c>
      <c r="F33" s="595">
        <v>1542697498.9000013</v>
      </c>
      <c r="G33" s="595">
        <v>1883221313.5999978</v>
      </c>
      <c r="H33" s="595">
        <v>1714343292.9199994</v>
      </c>
      <c r="I33" s="584">
        <f t="shared" si="0"/>
        <v>38.480823388517834</v>
      </c>
      <c r="J33" s="495"/>
      <c r="K33" s="568"/>
      <c r="N33" s="563"/>
    </row>
    <row r="34" spans="1:14" ht="12.75">
      <c r="A34" s="1042"/>
      <c r="B34" s="566">
        <v>901211000</v>
      </c>
      <c r="C34" s="567" t="s">
        <v>997</v>
      </c>
      <c r="D34" s="592">
        <v>26736768.09</v>
      </c>
      <c r="E34" s="592">
        <v>17667059.279999986</v>
      </c>
      <c r="F34" s="592">
        <v>14385374.770000001</v>
      </c>
      <c r="G34" s="592">
        <v>5940688.379999997</v>
      </c>
      <c r="H34" s="592">
        <v>921473.2200000002</v>
      </c>
      <c r="I34" s="24">
        <f t="shared" si="0"/>
        <v>51.33683351743426</v>
      </c>
      <c r="J34" s="495"/>
      <c r="K34" s="568"/>
      <c r="N34" s="563"/>
    </row>
    <row r="35" spans="1:14" ht="12.75">
      <c r="A35" s="1042"/>
      <c r="B35" s="593">
        <v>901120000</v>
      </c>
      <c r="C35" s="594" t="s">
        <v>998</v>
      </c>
      <c r="D35" s="595">
        <v>14846899.089999998</v>
      </c>
      <c r="E35" s="595">
        <v>6001099.75</v>
      </c>
      <c r="F35" s="595">
        <v>9808332.469999999</v>
      </c>
      <c r="G35" s="595">
        <v>22084193.75000001</v>
      </c>
      <c r="H35" s="595">
        <v>14815820.790000001</v>
      </c>
      <c r="I35" s="584">
        <f t="shared" si="0"/>
        <v>147.40297126372545</v>
      </c>
      <c r="J35" s="495"/>
      <c r="K35" s="568"/>
      <c r="N35" s="563"/>
    </row>
    <row r="36" spans="1:14" ht="12.75">
      <c r="A36" s="1042"/>
      <c r="B36" s="566">
        <v>901212000</v>
      </c>
      <c r="C36" s="567" t="s">
        <v>999</v>
      </c>
      <c r="D36" s="592">
        <v>7152122.989999998</v>
      </c>
      <c r="E36" s="592">
        <v>6125684.999999998</v>
      </c>
      <c r="F36" s="592">
        <v>6478978.420000002</v>
      </c>
      <c r="G36" s="592">
        <v>3876375.0099999993</v>
      </c>
      <c r="H36" s="592">
        <v>2866932.3399999994</v>
      </c>
      <c r="I36" s="24">
        <f t="shared" si="0"/>
        <v>16.756297295731027</v>
      </c>
      <c r="J36" s="495"/>
      <c r="K36" s="568"/>
      <c r="N36" s="563"/>
    </row>
    <row r="37" spans="1:14" ht="25.5">
      <c r="A37" s="1042"/>
      <c r="B37" s="593">
        <v>904209000</v>
      </c>
      <c r="C37" s="594" t="s">
        <v>1000</v>
      </c>
      <c r="D37" s="595">
        <v>3030182.5000000005</v>
      </c>
      <c r="E37" s="595">
        <v>2484758.02</v>
      </c>
      <c r="F37" s="595">
        <v>1745865.7199999997</v>
      </c>
      <c r="G37" s="595">
        <v>1993086.4699999995</v>
      </c>
      <c r="H37" s="595">
        <v>2091393.8099999996</v>
      </c>
      <c r="I37" s="584">
        <f t="shared" si="0"/>
        <v>21.950808714966954</v>
      </c>
      <c r="J37" s="495"/>
      <c r="K37" s="568"/>
      <c r="N37" s="563"/>
    </row>
    <row r="38" spans="1:14" ht="12.75">
      <c r="A38" s="1042"/>
      <c r="B38" s="566">
        <v>910999000</v>
      </c>
      <c r="C38" s="567" t="s">
        <v>1001</v>
      </c>
      <c r="D38" s="592">
        <v>2637064.59</v>
      </c>
      <c r="E38" s="592">
        <v>3134201.78</v>
      </c>
      <c r="F38" s="592">
        <v>1959271.700000001</v>
      </c>
      <c r="G38" s="592">
        <v>1781090.2199999988</v>
      </c>
      <c r="H38" s="592">
        <v>2022678.3100000005</v>
      </c>
      <c r="I38" s="24">
        <f t="shared" si="0"/>
        <v>-15.861684246762186</v>
      </c>
      <c r="J38" s="495"/>
      <c r="K38" s="568"/>
      <c r="N38" s="563"/>
    </row>
    <row r="39" spans="1:14" ht="12.75">
      <c r="A39" s="1042"/>
      <c r="B39" s="593">
        <v>908300000</v>
      </c>
      <c r="C39" s="594" t="s">
        <v>1002</v>
      </c>
      <c r="D39" s="595">
        <v>1044685.1499999999</v>
      </c>
      <c r="E39" s="595">
        <v>1001558.16</v>
      </c>
      <c r="F39" s="595">
        <v>1320029.68</v>
      </c>
      <c r="G39" s="595">
        <v>626579.5800000001</v>
      </c>
      <c r="H39" s="595">
        <v>426598.11</v>
      </c>
      <c r="I39" s="584">
        <f t="shared" si="0"/>
        <v>4.305989579277147</v>
      </c>
      <c r="J39" s="495"/>
      <c r="K39" s="568"/>
      <c r="N39" s="563"/>
    </row>
    <row r="40" spans="1:14" ht="12.75">
      <c r="A40" s="1042"/>
      <c r="B40" s="566">
        <v>901220000</v>
      </c>
      <c r="C40" s="567" t="s">
        <v>1003</v>
      </c>
      <c r="D40" s="592">
        <v>443445.93000000005</v>
      </c>
      <c r="E40" s="592">
        <v>327616.79000000004</v>
      </c>
      <c r="F40" s="592">
        <v>1334960.3200000003</v>
      </c>
      <c r="G40" s="592">
        <v>2195448.3400000003</v>
      </c>
      <c r="H40" s="592">
        <v>1272198.7899999998</v>
      </c>
      <c r="I40" s="24">
        <f t="shared" si="0"/>
        <v>35.35506834066715</v>
      </c>
      <c r="J40" s="495"/>
      <c r="K40" s="568"/>
      <c r="N40" s="563"/>
    </row>
    <row r="41" spans="1:14" ht="12.75">
      <c r="A41" s="1042"/>
      <c r="B41" s="593"/>
      <c r="C41" s="594" t="s">
        <v>971</v>
      </c>
      <c r="D41" s="595">
        <f>D42-SUM(D33:D40)</f>
        <v>1200241.559999466</v>
      </c>
      <c r="E41" s="595">
        <f>E42-SUM(E33:E40)</f>
        <v>1373209.0099999905</v>
      </c>
      <c r="F41" s="595">
        <f>F42-SUM(F33:F40)</f>
        <v>1330941.159999609</v>
      </c>
      <c r="G41" s="595">
        <f>G42-SUM(G33:G40)</f>
        <v>1303462.9099998474</v>
      </c>
      <c r="H41" s="595">
        <f>H42-SUM(H33:H40)</f>
        <v>1451838.009999752</v>
      </c>
      <c r="I41" s="584">
        <f t="shared" si="0"/>
        <v>-12.595857494448403</v>
      </c>
      <c r="J41" s="495"/>
      <c r="K41" s="568"/>
      <c r="N41" s="563"/>
    </row>
    <row r="42" spans="1:14" ht="12.75">
      <c r="A42" s="1043"/>
      <c r="B42" s="569"/>
      <c r="C42" s="596" t="s">
        <v>974</v>
      </c>
      <c r="D42" s="597">
        <v>2665456571.370001</v>
      </c>
      <c r="E42" s="597">
        <v>1921672129.210002</v>
      </c>
      <c r="F42" s="597">
        <v>1581061253.140001</v>
      </c>
      <c r="G42" s="597">
        <v>1923022238.2599976</v>
      </c>
      <c r="H42" s="597">
        <v>1740212226.2999988</v>
      </c>
      <c r="I42" s="586">
        <f t="shared" si="0"/>
        <v>38.705064763871455</v>
      </c>
      <c r="J42" s="599"/>
      <c r="K42" s="568"/>
      <c r="N42" s="563"/>
    </row>
    <row r="43" spans="1:14" ht="26.25" customHeight="1">
      <c r="A43" s="1041" t="s">
        <v>405</v>
      </c>
      <c r="B43" s="593">
        <v>3902100000</v>
      </c>
      <c r="C43" s="594" t="s">
        <v>1004</v>
      </c>
      <c r="D43" s="595">
        <v>266773756.84000012</v>
      </c>
      <c r="E43" s="595">
        <v>219931643.50999996</v>
      </c>
      <c r="F43" s="595">
        <v>156157522.79000005</v>
      </c>
      <c r="G43" s="595">
        <v>227245308.42999995</v>
      </c>
      <c r="H43" s="595">
        <v>189379335.86999997</v>
      </c>
      <c r="I43" s="584">
        <f t="shared" si="0"/>
        <v>21.298487376542674</v>
      </c>
      <c r="J43" s="495"/>
      <c r="K43" s="568"/>
      <c r="N43" s="563"/>
    </row>
    <row r="44" spans="1:14" ht="25.5">
      <c r="A44" s="1042"/>
      <c r="B44" s="566">
        <v>3904102000</v>
      </c>
      <c r="C44" s="567" t="s">
        <v>1005</v>
      </c>
      <c r="D44" s="592">
        <v>249035390.65</v>
      </c>
      <c r="E44" s="592">
        <v>199495364.29000002</v>
      </c>
      <c r="F44" s="592">
        <v>157086363.29000002</v>
      </c>
      <c r="G44" s="592">
        <v>179131122.31999996</v>
      </c>
      <c r="H44" s="592">
        <v>160030246.53000003</v>
      </c>
      <c r="I44" s="24">
        <f t="shared" si="0"/>
        <v>24.832670441396942</v>
      </c>
      <c r="J44" s="495"/>
      <c r="K44" s="568"/>
      <c r="N44" s="563"/>
    </row>
    <row r="45" spans="1:14" ht="12.75">
      <c r="A45" s="1042"/>
      <c r="B45" s="593">
        <v>3902300000</v>
      </c>
      <c r="C45" s="594" t="s">
        <v>1006</v>
      </c>
      <c r="D45" s="595">
        <v>163235437.32999995</v>
      </c>
      <c r="E45" s="595">
        <v>130892852.95000002</v>
      </c>
      <c r="F45" s="595">
        <v>83931726.13</v>
      </c>
      <c r="G45" s="595">
        <v>106130836.16</v>
      </c>
      <c r="H45" s="595">
        <v>83133446.76999998</v>
      </c>
      <c r="I45" s="584">
        <f t="shared" si="0"/>
        <v>24.709205774859644</v>
      </c>
      <c r="J45" s="495"/>
      <c r="K45" s="568"/>
      <c r="N45" s="563"/>
    </row>
    <row r="46" spans="1:14" ht="25.5">
      <c r="A46" s="1042"/>
      <c r="B46" s="566">
        <v>3923309900</v>
      </c>
      <c r="C46" s="567" t="s">
        <v>1007</v>
      </c>
      <c r="D46" s="592">
        <v>70827514.98999994</v>
      </c>
      <c r="E46" s="592">
        <v>62009170.80000001</v>
      </c>
      <c r="F46" s="592">
        <v>50419085.56000001</v>
      </c>
      <c r="G46" s="592">
        <v>29029783.059999987</v>
      </c>
      <c r="H46" s="592"/>
      <c r="I46" s="24">
        <f t="shared" si="0"/>
        <v>14.2210322702782</v>
      </c>
      <c r="J46" s="495"/>
      <c r="K46" s="568"/>
      <c r="N46" s="563"/>
    </row>
    <row r="47" spans="1:14" ht="25.5">
      <c r="A47" s="1042"/>
      <c r="B47" s="593">
        <v>3904101000</v>
      </c>
      <c r="C47" s="594" t="s">
        <v>1008</v>
      </c>
      <c r="D47" s="595">
        <v>64729933.66999999</v>
      </c>
      <c r="E47" s="595">
        <v>53082108.21000001</v>
      </c>
      <c r="F47" s="595">
        <v>45606978.599999994</v>
      </c>
      <c r="G47" s="595">
        <v>56824207.390000015</v>
      </c>
      <c r="H47" s="595">
        <v>52855996.08000003</v>
      </c>
      <c r="I47" s="584">
        <f t="shared" si="0"/>
        <v>21.943034767797087</v>
      </c>
      <c r="J47" s="495"/>
      <c r="K47" s="568"/>
      <c r="N47" s="563"/>
    </row>
    <row r="48" spans="1:14" ht="38.25">
      <c r="A48" s="1042"/>
      <c r="B48" s="566">
        <v>3920209000</v>
      </c>
      <c r="C48" s="567" t="s">
        <v>1009</v>
      </c>
      <c r="D48" s="592">
        <v>58244062.16</v>
      </c>
      <c r="E48" s="592">
        <v>45902080.18000001</v>
      </c>
      <c r="F48" s="592">
        <v>52970181.43</v>
      </c>
      <c r="G48" s="592">
        <v>77142502.31000002</v>
      </c>
      <c r="H48" s="592">
        <v>66713332.63000001</v>
      </c>
      <c r="I48" s="24">
        <f t="shared" si="0"/>
        <v>26.88763108687504</v>
      </c>
      <c r="J48" s="495"/>
      <c r="K48" s="568"/>
      <c r="N48" s="563"/>
    </row>
    <row r="49" spans="1:14" ht="25.5">
      <c r="A49" s="1042"/>
      <c r="B49" s="593">
        <v>3921120000</v>
      </c>
      <c r="C49" s="594" t="s">
        <v>1010</v>
      </c>
      <c r="D49" s="595">
        <v>50700228.190000005</v>
      </c>
      <c r="E49" s="595">
        <v>40074871.35000002</v>
      </c>
      <c r="F49" s="595">
        <v>24892194.820000008</v>
      </c>
      <c r="G49" s="595">
        <v>39787666.26999998</v>
      </c>
      <c r="H49" s="595">
        <v>43419683.01999998</v>
      </c>
      <c r="I49" s="584">
        <f t="shared" si="0"/>
        <v>26.51376406726751</v>
      </c>
      <c r="J49" s="495"/>
      <c r="K49" s="568"/>
      <c r="N49" s="563"/>
    </row>
    <row r="50" spans="1:14" ht="12.75">
      <c r="A50" s="1042"/>
      <c r="B50" s="566">
        <v>3903900000</v>
      </c>
      <c r="C50" s="567" t="s">
        <v>1011</v>
      </c>
      <c r="D50" s="592">
        <v>40309583.599999994</v>
      </c>
      <c r="E50" s="592">
        <v>34532835.44</v>
      </c>
      <c r="F50" s="592">
        <v>30970823.349999998</v>
      </c>
      <c r="G50" s="592">
        <v>44428177.82999999</v>
      </c>
      <c r="H50" s="592">
        <v>43556628.67000001</v>
      </c>
      <c r="I50" s="24">
        <f t="shared" si="0"/>
        <v>16.728276396639828</v>
      </c>
      <c r="J50" s="495"/>
      <c r="K50" s="568"/>
      <c r="N50" s="563"/>
    </row>
    <row r="51" spans="1:14" ht="12.75">
      <c r="A51" s="1042"/>
      <c r="B51" s="593"/>
      <c r="C51" s="594" t="s">
        <v>971</v>
      </c>
      <c r="D51" s="595">
        <f>D52-SUM(D43:D50)</f>
        <v>546348796.5100003</v>
      </c>
      <c r="E51" s="595">
        <f>E52-SUM(E43:E50)</f>
        <v>470881216.4900007</v>
      </c>
      <c r="F51" s="595">
        <f>F52-SUM(F43:F50)</f>
        <v>497372296.57000065</v>
      </c>
      <c r="G51" s="595">
        <f>G52-SUM(G43:G50)</f>
        <v>616924596.5300003</v>
      </c>
      <c r="H51" s="595">
        <f>H52-SUM(H43:H50)</f>
        <v>594646446.9599996</v>
      </c>
      <c r="I51" s="584">
        <f t="shared" si="0"/>
        <v>16.02688265684986</v>
      </c>
      <c r="J51" s="495"/>
      <c r="K51" s="568"/>
      <c r="N51" s="563"/>
    </row>
    <row r="52" spans="1:14" ht="12.75">
      <c r="A52" s="1043"/>
      <c r="B52" s="569"/>
      <c r="C52" s="596" t="s">
        <v>975</v>
      </c>
      <c r="D52" s="597">
        <v>1510204703.9400003</v>
      </c>
      <c r="E52" s="597">
        <v>1256802143.2200007</v>
      </c>
      <c r="F52" s="597">
        <v>1099407172.5400007</v>
      </c>
      <c r="G52" s="597">
        <v>1376644200.3000002</v>
      </c>
      <c r="H52" s="597">
        <v>1233735116.5299995</v>
      </c>
      <c r="I52" s="586">
        <f t="shared" si="0"/>
        <v>20.16248636167721</v>
      </c>
      <c r="J52" s="599"/>
      <c r="K52" s="568"/>
      <c r="N52" s="563"/>
    </row>
    <row r="53" spans="1:14" ht="26.25" customHeight="1">
      <c r="A53" s="1041" t="s">
        <v>371</v>
      </c>
      <c r="B53" s="593">
        <v>603199000</v>
      </c>
      <c r="C53" s="594" t="s">
        <v>1012</v>
      </c>
      <c r="D53" s="595">
        <v>422687329.0700003</v>
      </c>
      <c r="E53" s="595">
        <v>408896586.7399972</v>
      </c>
      <c r="F53" s="595">
        <v>337332574.4499991</v>
      </c>
      <c r="G53" s="595">
        <v>336134334.11000013</v>
      </c>
      <c r="H53" s="595">
        <v>367870494.56000036</v>
      </c>
      <c r="I53" s="584">
        <f t="shared" si="0"/>
        <v>3.372672401095911</v>
      </c>
      <c r="J53" s="495"/>
      <c r="K53" s="568"/>
      <c r="N53" s="563"/>
    </row>
    <row r="54" spans="1:14" ht="12" customHeight="1">
      <c r="A54" s="1042"/>
      <c r="B54" s="566">
        <v>603110000</v>
      </c>
      <c r="C54" s="567" t="s">
        <v>1013</v>
      </c>
      <c r="D54" s="592">
        <v>381227881.82000035</v>
      </c>
      <c r="E54" s="592">
        <v>375960313.5700002</v>
      </c>
      <c r="F54" s="592">
        <v>347254972.5099996</v>
      </c>
      <c r="G54" s="592">
        <v>346670693.5699998</v>
      </c>
      <c r="H54" s="592">
        <v>327912321.5499999</v>
      </c>
      <c r="I54" s="24">
        <f t="shared" si="0"/>
        <v>1.4010968870573182</v>
      </c>
      <c r="J54" s="495"/>
      <c r="K54" s="568"/>
      <c r="N54" s="563"/>
    </row>
    <row r="55" spans="1:14" ht="12.75">
      <c r="A55" s="1042"/>
      <c r="B55" s="593">
        <v>603129000</v>
      </c>
      <c r="C55" s="594" t="s">
        <v>1014</v>
      </c>
      <c r="D55" s="595">
        <v>162109125.9299999</v>
      </c>
      <c r="E55" s="595">
        <v>164981299.28000003</v>
      </c>
      <c r="F55" s="595">
        <v>125082897.80000019</v>
      </c>
      <c r="G55" s="595">
        <v>149853031.6600001</v>
      </c>
      <c r="H55" s="595">
        <v>145853755.20999995</v>
      </c>
      <c r="I55" s="584">
        <f t="shared" si="0"/>
        <v>-1.7409084317644985</v>
      </c>
      <c r="J55" s="495"/>
      <c r="K55" s="568"/>
      <c r="N55" s="563"/>
    </row>
    <row r="56" spans="1:14" ht="12" customHeight="1">
      <c r="A56" s="1042"/>
      <c r="B56" s="566">
        <v>603141000</v>
      </c>
      <c r="C56" s="567" t="s">
        <v>1015</v>
      </c>
      <c r="D56" s="592">
        <v>85501241.88000007</v>
      </c>
      <c r="E56" s="592">
        <v>79995246.38999996</v>
      </c>
      <c r="F56" s="592">
        <v>66759878.78999997</v>
      </c>
      <c r="G56" s="592">
        <v>64331319.2699999</v>
      </c>
      <c r="H56" s="592">
        <v>67861887.25999996</v>
      </c>
      <c r="I56" s="24">
        <f t="shared" si="0"/>
        <v>6.882903345477298</v>
      </c>
      <c r="J56" s="495"/>
      <c r="K56" s="568"/>
      <c r="N56" s="563"/>
    </row>
    <row r="57" spans="1:14" ht="12" customHeight="1">
      <c r="A57" s="1042"/>
      <c r="B57" s="593">
        <v>603121000</v>
      </c>
      <c r="C57" s="594" t="s">
        <v>1016</v>
      </c>
      <c r="D57" s="595">
        <v>75867187.88000001</v>
      </c>
      <c r="E57" s="595">
        <v>78811605.56000002</v>
      </c>
      <c r="F57" s="595">
        <v>62141014.30000006</v>
      </c>
      <c r="G57" s="595">
        <v>74863991.29000005</v>
      </c>
      <c r="H57" s="595">
        <v>76739523.71999995</v>
      </c>
      <c r="I57" s="584">
        <f t="shared" si="0"/>
        <v>-3.7360204237412598</v>
      </c>
      <c r="J57" s="495"/>
      <c r="K57" s="568"/>
      <c r="N57" s="563"/>
    </row>
    <row r="58" spans="1:14" ht="12" customHeight="1">
      <c r="A58" s="1042"/>
      <c r="B58" s="566">
        <v>603193000</v>
      </c>
      <c r="C58" s="567" t="s">
        <v>1017</v>
      </c>
      <c r="D58" s="592">
        <v>62493798.02000001</v>
      </c>
      <c r="E58" s="592">
        <v>67522955.4999999</v>
      </c>
      <c r="F58" s="592">
        <v>53013669.20999999</v>
      </c>
      <c r="G58" s="592">
        <v>62255291.11000007</v>
      </c>
      <c r="H58" s="592">
        <v>62071464.46999998</v>
      </c>
      <c r="I58" s="24">
        <f t="shared" si="0"/>
        <v>-7.448070723148204</v>
      </c>
      <c r="J58" s="495"/>
      <c r="K58" s="568"/>
      <c r="N58" s="563"/>
    </row>
    <row r="59" spans="1:14" ht="12" customHeight="1">
      <c r="A59" s="1042"/>
      <c r="B59" s="593">
        <v>603149000</v>
      </c>
      <c r="C59" s="594" t="s">
        <v>1018</v>
      </c>
      <c r="D59" s="595">
        <v>29354544.250000004</v>
      </c>
      <c r="E59" s="595">
        <v>28271123.16000004</v>
      </c>
      <c r="F59" s="595">
        <v>23692688.149999984</v>
      </c>
      <c r="G59" s="595">
        <v>22724629.27000002</v>
      </c>
      <c r="H59" s="595">
        <v>21299379.86999998</v>
      </c>
      <c r="I59" s="584">
        <f t="shared" si="0"/>
        <v>3.8322534406162623</v>
      </c>
      <c r="J59" s="495"/>
      <c r="K59" s="568"/>
      <c r="N59" s="563"/>
    </row>
    <row r="60" spans="1:14" ht="25.5">
      <c r="A60" s="1042"/>
      <c r="B60" s="566">
        <v>603900000</v>
      </c>
      <c r="C60" s="567" t="s">
        <v>1019</v>
      </c>
      <c r="D60" s="592">
        <v>11748189.939999996</v>
      </c>
      <c r="E60" s="592">
        <v>11723969.030000001</v>
      </c>
      <c r="F60" s="592">
        <v>8842453.540000003</v>
      </c>
      <c r="G60" s="592">
        <v>10251321.56</v>
      </c>
      <c r="H60" s="592">
        <v>15850843.620000003</v>
      </c>
      <c r="I60" s="24">
        <f t="shared" si="0"/>
        <v>0.20659309094059886</v>
      </c>
      <c r="J60" s="495"/>
      <c r="K60" s="568"/>
      <c r="N60" s="563"/>
    </row>
    <row r="61" spans="1:14" ht="12.75">
      <c r="A61" s="1042"/>
      <c r="B61" s="593"/>
      <c r="C61" s="594" t="s">
        <v>971</v>
      </c>
      <c r="D61" s="595">
        <f>D62-SUM(D53:D60)</f>
        <v>29049038.880000114</v>
      </c>
      <c r="E61" s="595">
        <f>E62-SUM(E53:E60)</f>
        <v>32301119.24000001</v>
      </c>
      <c r="F61" s="595">
        <f>F62-SUM(F53:F60)</f>
        <v>31631912.850000024</v>
      </c>
      <c r="G61" s="595">
        <f>G62-SUM(G53:G60)</f>
        <v>33950393.31999993</v>
      </c>
      <c r="H61" s="595">
        <f>H62-SUM(H53:H60)</f>
        <v>34964740.78999996</v>
      </c>
      <c r="I61" s="584">
        <f t="shared" si="0"/>
        <v>-10.068011377056829</v>
      </c>
      <c r="J61" s="495"/>
      <c r="K61" s="568"/>
      <c r="N61" s="563"/>
    </row>
    <row r="62" spans="1:14" ht="12.75">
      <c r="A62" s="1043"/>
      <c r="B62" s="569"/>
      <c r="C62" s="596" t="s">
        <v>976</v>
      </c>
      <c r="D62" s="597">
        <v>1260038337.6700008</v>
      </c>
      <c r="E62" s="597">
        <v>1248464218.4699974</v>
      </c>
      <c r="F62" s="597">
        <v>1055752061.5999988</v>
      </c>
      <c r="G62" s="597">
        <v>1101035005.1599998</v>
      </c>
      <c r="H62" s="597">
        <v>1120424411.05</v>
      </c>
      <c r="I62" s="586">
        <f t="shared" si="0"/>
        <v>0.927068555812327</v>
      </c>
      <c r="J62" s="599"/>
      <c r="K62" s="568"/>
      <c r="N62" s="563"/>
    </row>
    <row r="63" spans="1:14" ht="26.25" customHeight="1">
      <c r="A63" s="1041" t="s">
        <v>438</v>
      </c>
      <c r="B63" s="593">
        <v>7202600000</v>
      </c>
      <c r="C63" s="594" t="s">
        <v>1020</v>
      </c>
      <c r="D63" s="595">
        <v>826621460.3799999</v>
      </c>
      <c r="E63" s="595">
        <v>967337833.77</v>
      </c>
      <c r="F63" s="595">
        <v>725933984.1199999</v>
      </c>
      <c r="G63" s="595">
        <v>863680306.7399999</v>
      </c>
      <c r="H63" s="595">
        <v>1680278356.5599997</v>
      </c>
      <c r="I63" s="584">
        <f t="shared" si="0"/>
        <v>-14.546766235906128</v>
      </c>
      <c r="J63" s="495"/>
      <c r="K63" s="568"/>
      <c r="N63" s="563"/>
    </row>
    <row r="64" spans="1:14" ht="25.5">
      <c r="A64" s="1042"/>
      <c r="B64" s="566">
        <v>7210490000</v>
      </c>
      <c r="C64" s="567" t="s">
        <v>1021</v>
      </c>
      <c r="D64" s="592">
        <v>45423706.48</v>
      </c>
      <c r="E64" s="592">
        <v>24714792.629999995</v>
      </c>
      <c r="F64" s="592">
        <v>21484579.25</v>
      </c>
      <c r="G64" s="592">
        <v>49628213.93</v>
      </c>
      <c r="H64" s="592">
        <v>32883403.9</v>
      </c>
      <c r="I64" s="24">
        <f t="shared" si="0"/>
        <v>83.79157438230953</v>
      </c>
      <c r="J64" s="495"/>
      <c r="K64" s="568"/>
      <c r="N64" s="563"/>
    </row>
    <row r="65" spans="1:14" ht="12.75">
      <c r="A65" s="1042"/>
      <c r="B65" s="593">
        <v>7204300000</v>
      </c>
      <c r="C65" s="594" t="s">
        <v>1022</v>
      </c>
      <c r="D65" s="595">
        <v>30902666.549999993</v>
      </c>
      <c r="E65" s="595">
        <v>23961121.34</v>
      </c>
      <c r="F65" s="595">
        <v>7666202.149999999</v>
      </c>
      <c r="G65" s="595">
        <v>4083680.64</v>
      </c>
      <c r="H65" s="595">
        <v>24692.74</v>
      </c>
      <c r="I65" s="584">
        <f t="shared" si="0"/>
        <v>28.97003488067973</v>
      </c>
      <c r="J65" s="495"/>
      <c r="K65" s="568"/>
      <c r="N65" s="563"/>
    </row>
    <row r="66" spans="1:14" ht="25.5">
      <c r="A66" s="1042"/>
      <c r="B66" s="566">
        <v>7210410000</v>
      </c>
      <c r="C66" s="567" t="s">
        <v>1023</v>
      </c>
      <c r="D66" s="592">
        <v>31165485.30000001</v>
      </c>
      <c r="E66" s="592">
        <v>37579329.43999998</v>
      </c>
      <c r="F66" s="592">
        <v>24830698.159999996</v>
      </c>
      <c r="G66" s="592">
        <v>42069315.18</v>
      </c>
      <c r="H66" s="592">
        <v>38137448.50000001</v>
      </c>
      <c r="I66" s="24">
        <f t="shared" si="0"/>
        <v>-17.06747894541456</v>
      </c>
      <c r="J66" s="495"/>
      <c r="K66" s="568"/>
      <c r="N66" s="563"/>
    </row>
    <row r="67" spans="1:14" ht="27" customHeight="1">
      <c r="A67" s="1042"/>
      <c r="B67" s="593">
        <v>7210500000</v>
      </c>
      <c r="C67" s="594" t="s">
        <v>1024</v>
      </c>
      <c r="D67" s="595">
        <v>29153714.88</v>
      </c>
      <c r="E67" s="595">
        <v>43363499.64999999</v>
      </c>
      <c r="F67" s="595">
        <v>26340527.800000004</v>
      </c>
      <c r="G67" s="595">
        <v>15062756.030000001</v>
      </c>
      <c r="H67" s="595">
        <v>10443072.87</v>
      </c>
      <c r="I67" s="584">
        <f t="shared" si="0"/>
        <v>-32.76899900767118</v>
      </c>
      <c r="J67" s="495"/>
      <c r="K67" s="568"/>
      <c r="N67" s="563"/>
    </row>
    <row r="68" spans="1:14" ht="12" customHeight="1">
      <c r="A68" s="1042"/>
      <c r="B68" s="566">
        <v>7204210000</v>
      </c>
      <c r="C68" s="567" t="s">
        <v>1025</v>
      </c>
      <c r="D68" s="592">
        <v>19781706.049999997</v>
      </c>
      <c r="E68" s="592">
        <v>18953649.709999986</v>
      </c>
      <c r="F68" s="592">
        <v>8877163.499999996</v>
      </c>
      <c r="G68" s="592">
        <v>24593306.21</v>
      </c>
      <c r="H68" s="592">
        <v>35946208.55999999</v>
      </c>
      <c r="I68" s="24">
        <f t="shared" si="0"/>
        <v>4.368849022059984</v>
      </c>
      <c r="J68" s="495"/>
      <c r="K68" s="568"/>
      <c r="N68" s="563"/>
    </row>
    <row r="69" spans="1:14" ht="25.5">
      <c r="A69" s="1042"/>
      <c r="B69" s="593">
        <v>7210120000</v>
      </c>
      <c r="C69" s="594" t="s">
        <v>1026</v>
      </c>
      <c r="D69" s="595">
        <v>7792854.54</v>
      </c>
      <c r="E69" s="595">
        <v>9025026.170000002</v>
      </c>
      <c r="F69" s="595">
        <v>9473413.249999998</v>
      </c>
      <c r="G69" s="595">
        <v>5014494.24</v>
      </c>
      <c r="H69" s="595">
        <v>5227527.77</v>
      </c>
      <c r="I69" s="584">
        <f t="shared" si="0"/>
        <v>-13.652831657107555</v>
      </c>
      <c r="J69" s="495"/>
      <c r="K69" s="568"/>
      <c r="N69" s="563"/>
    </row>
    <row r="70" spans="1:14" ht="25.5">
      <c r="A70" s="1042"/>
      <c r="B70" s="566">
        <v>7204490000</v>
      </c>
      <c r="C70" s="567" t="s">
        <v>1027</v>
      </c>
      <c r="D70" s="592">
        <v>6443062.949999999</v>
      </c>
      <c r="E70" s="592">
        <v>4428377.92</v>
      </c>
      <c r="F70" s="592">
        <v>1724133.8099999998</v>
      </c>
      <c r="G70" s="592">
        <v>3431446.8</v>
      </c>
      <c r="H70" s="592">
        <v>117959.98999999999</v>
      </c>
      <c r="I70" s="24">
        <f t="shared" si="0"/>
        <v>45.49487569480066</v>
      </c>
      <c r="J70" s="495"/>
      <c r="K70" s="568"/>
      <c r="N70" s="563"/>
    </row>
    <row r="71" spans="1:14" ht="12.75">
      <c r="A71" s="1042"/>
      <c r="B71" s="593"/>
      <c r="C71" s="594" t="s">
        <v>971</v>
      </c>
      <c r="D71" s="595">
        <f>D72-SUM(D63:D70)</f>
        <v>37714716.58000088</v>
      </c>
      <c r="E71" s="595">
        <f>E72-SUM(E63:E70)</f>
        <v>63786396.61000037</v>
      </c>
      <c r="F71" s="595">
        <f>F72-SUM(F63:F70)</f>
        <v>66338210.480000496</v>
      </c>
      <c r="G71" s="595">
        <f>G72-SUM(G63:G70)</f>
        <v>96994932.57000017</v>
      </c>
      <c r="H71" s="595">
        <f>H72-SUM(H63:H70)</f>
        <v>55718020.33999896</v>
      </c>
      <c r="I71" s="584">
        <f t="shared" si="0"/>
        <v>-40.87341724193274</v>
      </c>
      <c r="J71" s="495"/>
      <c r="K71" s="568"/>
      <c r="N71" s="563"/>
    </row>
    <row r="72" spans="1:14" ht="12.75">
      <c r="A72" s="1043"/>
      <c r="B72" s="569"/>
      <c r="C72" s="596" t="s">
        <v>977</v>
      </c>
      <c r="D72" s="597">
        <v>1034999373.7100006</v>
      </c>
      <c r="E72" s="597">
        <v>1193150027.2400005</v>
      </c>
      <c r="F72" s="597">
        <v>892668912.5200002</v>
      </c>
      <c r="G72" s="597">
        <v>1104558452.34</v>
      </c>
      <c r="H72" s="597">
        <v>1858776691.2299986</v>
      </c>
      <c r="I72" s="586">
        <f t="shared" si="0"/>
        <v>-13.254884123485677</v>
      </c>
      <c r="J72" s="599"/>
      <c r="K72" s="568"/>
      <c r="N72" s="563"/>
    </row>
    <row r="73" spans="1:14" ht="26.25" customHeight="1">
      <c r="A73" s="1041" t="s">
        <v>373</v>
      </c>
      <c r="B73" s="593">
        <v>803001200</v>
      </c>
      <c r="C73" s="594" t="s">
        <v>1028</v>
      </c>
      <c r="D73" s="595">
        <v>769778589.6300001</v>
      </c>
      <c r="E73" s="595">
        <v>694415162.1699996</v>
      </c>
      <c r="F73" s="595">
        <v>777621633.0300001</v>
      </c>
      <c r="G73" s="595">
        <v>609643683.3499994</v>
      </c>
      <c r="H73" s="595">
        <v>526557609.9000005</v>
      </c>
      <c r="I73" s="584">
        <f t="shared" si="0"/>
        <v>10.852791178190135</v>
      </c>
      <c r="J73" s="495"/>
      <c r="K73" s="568"/>
      <c r="N73" s="563"/>
    </row>
    <row r="74" spans="1:14" ht="12.75" customHeight="1">
      <c r="A74" s="1042"/>
      <c r="B74" s="566">
        <v>803001100</v>
      </c>
      <c r="C74" s="567" t="s">
        <v>1029</v>
      </c>
      <c r="D74" s="592">
        <v>40042761.81999998</v>
      </c>
      <c r="E74" s="592">
        <v>48208280.720000036</v>
      </c>
      <c r="F74" s="592">
        <v>52921222.92999999</v>
      </c>
      <c r="G74" s="592">
        <v>38664871.69000003</v>
      </c>
      <c r="H74" s="592">
        <v>37859175.750000015</v>
      </c>
      <c r="I74" s="24">
        <f t="shared" si="0"/>
        <v>-16.93800064645834</v>
      </c>
      <c r="J74" s="495"/>
      <c r="K74" s="568"/>
      <c r="N74" s="563"/>
    </row>
    <row r="75" spans="1:14" ht="12.75" customHeight="1">
      <c r="A75" s="1042"/>
      <c r="B75" s="593">
        <v>810905000</v>
      </c>
      <c r="C75" s="594" t="s">
        <v>1030</v>
      </c>
      <c r="D75" s="595">
        <v>27129661.4</v>
      </c>
      <c r="E75" s="595">
        <v>22173889.90999999</v>
      </c>
      <c r="F75" s="595">
        <v>24555364.440000005</v>
      </c>
      <c r="G75" s="595">
        <v>26737210.57000001</v>
      </c>
      <c r="H75" s="595">
        <v>25610629.38</v>
      </c>
      <c r="I75" s="584">
        <f t="shared" si="0"/>
        <v>22.349581016748242</v>
      </c>
      <c r="J75" s="495"/>
      <c r="K75" s="568"/>
      <c r="N75" s="563"/>
    </row>
    <row r="76" spans="1:14" ht="12.75" customHeight="1">
      <c r="A76" s="1042"/>
      <c r="B76" s="566">
        <v>810901030</v>
      </c>
      <c r="C76" s="567" t="s">
        <v>1031</v>
      </c>
      <c r="D76" s="592">
        <v>9664693.299999999</v>
      </c>
      <c r="E76" s="592">
        <v>9240091.649999991</v>
      </c>
      <c r="F76" s="592">
        <v>6511598.169999999</v>
      </c>
      <c r="G76" s="592">
        <v>5416432.400000003</v>
      </c>
      <c r="H76" s="592">
        <v>1936445.3499999999</v>
      </c>
      <c r="I76" s="24">
        <f t="shared" si="0"/>
        <v>4.595210373265157</v>
      </c>
      <c r="J76" s="495"/>
      <c r="K76" s="568"/>
      <c r="N76" s="563"/>
    </row>
    <row r="77" spans="1:14" ht="12.75" customHeight="1">
      <c r="A77" s="1042"/>
      <c r="B77" s="593">
        <v>803001300</v>
      </c>
      <c r="C77" s="594" t="s">
        <v>1032</v>
      </c>
      <c r="D77" s="595">
        <v>5324446.650000003</v>
      </c>
      <c r="E77" s="595">
        <v>5199851.55</v>
      </c>
      <c r="F77" s="595">
        <v>4727342.24</v>
      </c>
      <c r="G77" s="595">
        <v>5328737.349999999</v>
      </c>
      <c r="H77" s="595">
        <v>4532650.11</v>
      </c>
      <c r="I77" s="584">
        <f t="shared" si="0"/>
        <v>2.3961280202317248</v>
      </c>
      <c r="J77" s="495"/>
      <c r="K77" s="568"/>
      <c r="N77" s="563"/>
    </row>
    <row r="78" spans="1:14" ht="12.75" customHeight="1">
      <c r="A78" s="1042"/>
      <c r="B78" s="566">
        <v>813400000</v>
      </c>
      <c r="C78" s="567" t="s">
        <v>1033</v>
      </c>
      <c r="D78" s="592">
        <v>4688756.7299999995</v>
      </c>
      <c r="E78" s="592">
        <v>688266.22</v>
      </c>
      <c r="F78" s="592">
        <v>523423.05</v>
      </c>
      <c r="G78" s="592">
        <v>728898.8599999999</v>
      </c>
      <c r="H78" s="592">
        <v>570973.7799999999</v>
      </c>
      <c r="I78" s="24">
        <f aca="true" t="shared" si="1" ref="I78:I141">((D78/E78)-1)*100</f>
        <v>581.241733758196</v>
      </c>
      <c r="J78" s="495"/>
      <c r="K78" s="568"/>
      <c r="N78" s="563"/>
    </row>
    <row r="79" spans="1:14" ht="12.75" customHeight="1">
      <c r="A79" s="1042"/>
      <c r="B79" s="593">
        <v>805502200</v>
      </c>
      <c r="C79" s="594" t="s">
        <v>1034</v>
      </c>
      <c r="D79" s="595">
        <v>2559004.3200000003</v>
      </c>
      <c r="E79" s="595">
        <v>2881670.5200000005</v>
      </c>
      <c r="F79" s="595">
        <v>1499858.65</v>
      </c>
      <c r="G79" s="595">
        <v>2584441.54</v>
      </c>
      <c r="H79" s="595">
        <v>2995229.0600000005</v>
      </c>
      <c r="I79" s="584">
        <f t="shared" si="1"/>
        <v>-11.197192661706524</v>
      </c>
      <c r="J79" s="495"/>
      <c r="K79" s="568"/>
      <c r="N79" s="563"/>
    </row>
    <row r="80" spans="1:14" ht="12.75" customHeight="1">
      <c r="A80" s="1042"/>
      <c r="B80" s="566">
        <v>810901010</v>
      </c>
      <c r="C80" s="567" t="s">
        <v>1035</v>
      </c>
      <c r="D80" s="592">
        <v>2553191.6900000013</v>
      </c>
      <c r="E80" s="592">
        <v>2792752.8299999996</v>
      </c>
      <c r="F80" s="592">
        <v>3326900.73</v>
      </c>
      <c r="G80" s="592">
        <v>3604227.0799999996</v>
      </c>
      <c r="H80" s="592">
        <v>705701.16</v>
      </c>
      <c r="I80" s="24">
        <f t="shared" si="1"/>
        <v>-8.577957111943856</v>
      </c>
      <c r="J80" s="495"/>
      <c r="K80" s="568"/>
      <c r="N80" s="563"/>
    </row>
    <row r="81" spans="1:14" ht="12.75" customHeight="1">
      <c r="A81" s="1042"/>
      <c r="B81" s="593"/>
      <c r="C81" s="594" t="s">
        <v>971</v>
      </c>
      <c r="D81" s="595">
        <f>D82-SUM(D73:D80)</f>
        <v>12004243.399999976</v>
      </c>
      <c r="E81" s="595">
        <f>E82-SUM(E73:E80)</f>
        <v>13347114.890000105</v>
      </c>
      <c r="F81" s="595">
        <f>F82-SUM(F73:F80)</f>
        <v>14038453.189999938</v>
      </c>
      <c r="G81" s="595">
        <f>G82-SUM(G73:G80)</f>
        <v>15604639.670000315</v>
      </c>
      <c r="H81" s="595">
        <f>H82-SUM(H73:H80)</f>
        <v>17923347.640000105</v>
      </c>
      <c r="I81" s="584">
        <f t="shared" si="1"/>
        <v>-10.061136815464378</v>
      </c>
      <c r="J81" s="495"/>
      <c r="K81" s="568"/>
      <c r="N81" s="563"/>
    </row>
    <row r="82" spans="1:14" ht="12.75" customHeight="1">
      <c r="A82" s="1043"/>
      <c r="B82" s="569"/>
      <c r="C82" s="596" t="s">
        <v>978</v>
      </c>
      <c r="D82" s="597">
        <v>873745348.94</v>
      </c>
      <c r="E82" s="597">
        <v>798947080.4599997</v>
      </c>
      <c r="F82" s="597">
        <v>885725796.43</v>
      </c>
      <c r="G82" s="597">
        <v>708313142.5099999</v>
      </c>
      <c r="H82" s="597">
        <v>618691762.1300006</v>
      </c>
      <c r="I82" s="586">
        <f t="shared" si="1"/>
        <v>9.362105489757177</v>
      </c>
      <c r="J82" s="599"/>
      <c r="K82" s="568"/>
      <c r="N82" s="563"/>
    </row>
    <row r="83" spans="1:14" ht="26.25" customHeight="1">
      <c r="A83" s="1041" t="s">
        <v>382</v>
      </c>
      <c r="B83" s="593">
        <v>1701999000</v>
      </c>
      <c r="C83" s="594" t="s">
        <v>1036</v>
      </c>
      <c r="D83" s="595">
        <v>512015449.5099999</v>
      </c>
      <c r="E83" s="595">
        <v>361233874.2000001</v>
      </c>
      <c r="F83" s="595">
        <v>274682225.63</v>
      </c>
      <c r="G83" s="595">
        <v>115725000.96000002</v>
      </c>
      <c r="H83" s="595">
        <v>192884369.94000003</v>
      </c>
      <c r="I83" s="584">
        <f t="shared" si="1"/>
        <v>41.74070763544127</v>
      </c>
      <c r="J83" s="495"/>
      <c r="K83" s="568"/>
      <c r="N83" s="563"/>
    </row>
    <row r="84" spans="1:14" ht="12.75">
      <c r="A84" s="1042"/>
      <c r="B84" s="566">
        <v>1704901000</v>
      </c>
      <c r="C84" s="567" t="s">
        <v>1037</v>
      </c>
      <c r="D84" s="592">
        <v>210567500.88000017</v>
      </c>
      <c r="E84" s="592">
        <v>162081849.9000002</v>
      </c>
      <c r="F84" s="592">
        <v>170583111.54000005</v>
      </c>
      <c r="G84" s="592">
        <v>180294004.6100001</v>
      </c>
      <c r="H84" s="592">
        <v>169963307.53000003</v>
      </c>
      <c r="I84" s="24">
        <f t="shared" si="1"/>
        <v>29.914300095855385</v>
      </c>
      <c r="J84" s="495"/>
      <c r="K84" s="568"/>
      <c r="N84" s="563"/>
    </row>
    <row r="85" spans="1:14" ht="25.5">
      <c r="A85" s="1042"/>
      <c r="B85" s="593">
        <v>1701119000</v>
      </c>
      <c r="C85" s="594" t="s">
        <v>1038</v>
      </c>
      <c r="D85" s="595">
        <v>78001326.52</v>
      </c>
      <c r="E85" s="595">
        <v>86621091.24000002</v>
      </c>
      <c r="F85" s="595">
        <v>104342673.78000002</v>
      </c>
      <c r="G85" s="595">
        <v>36687320.99000001</v>
      </c>
      <c r="H85" s="595">
        <v>65528099.07000003</v>
      </c>
      <c r="I85" s="584">
        <f t="shared" si="1"/>
        <v>-9.951115365329844</v>
      </c>
      <c r="J85" s="495"/>
      <c r="K85" s="568"/>
      <c r="N85" s="563"/>
    </row>
    <row r="86" spans="1:14" ht="12.75">
      <c r="A86" s="1042"/>
      <c r="B86" s="566">
        <v>1704101000</v>
      </c>
      <c r="C86" s="567" t="s">
        <v>1039</v>
      </c>
      <c r="D86" s="592">
        <v>36590934.18999999</v>
      </c>
      <c r="E86" s="592">
        <v>30876159.72</v>
      </c>
      <c r="F86" s="592">
        <v>34329487.190000005</v>
      </c>
      <c r="G86" s="592">
        <v>26543361.099999987</v>
      </c>
      <c r="H86" s="592">
        <v>24504927.599999998</v>
      </c>
      <c r="I86" s="24">
        <f t="shared" si="1"/>
        <v>18.50869577636707</v>
      </c>
      <c r="J86" s="495"/>
      <c r="K86" s="568"/>
      <c r="N86" s="563"/>
    </row>
    <row r="87" spans="1:14" ht="12.75">
      <c r="A87" s="1042"/>
      <c r="B87" s="593">
        <v>1704109000</v>
      </c>
      <c r="C87" s="594" t="s">
        <v>1040</v>
      </c>
      <c r="D87" s="595">
        <v>17058996.870000005</v>
      </c>
      <c r="E87" s="595">
        <v>16200122.52</v>
      </c>
      <c r="F87" s="595">
        <v>19185009.290000007</v>
      </c>
      <c r="G87" s="595">
        <v>16841839.76</v>
      </c>
      <c r="H87" s="595">
        <v>21866222.179999996</v>
      </c>
      <c r="I87" s="584">
        <f t="shared" si="1"/>
        <v>5.301653422310082</v>
      </c>
      <c r="J87" s="495"/>
      <c r="K87" s="568"/>
      <c r="N87" s="563"/>
    </row>
    <row r="88" spans="1:14" ht="12.75">
      <c r="A88" s="1042"/>
      <c r="B88" s="566">
        <v>1704909000</v>
      </c>
      <c r="C88" s="567" t="s">
        <v>1041</v>
      </c>
      <c r="D88" s="592">
        <v>11251196.55</v>
      </c>
      <c r="E88" s="592">
        <v>9012854.530000001</v>
      </c>
      <c r="F88" s="592">
        <v>9493667.880000003</v>
      </c>
      <c r="G88" s="592">
        <v>10633178.13</v>
      </c>
      <c r="H88" s="592">
        <v>9520022.61</v>
      </c>
      <c r="I88" s="24">
        <f t="shared" si="1"/>
        <v>24.834995533873318</v>
      </c>
      <c r="J88" s="495"/>
      <c r="K88" s="568"/>
      <c r="N88" s="563"/>
    </row>
    <row r="89" spans="1:14" ht="12.75">
      <c r="A89" s="1042"/>
      <c r="B89" s="593">
        <v>1702302000</v>
      </c>
      <c r="C89" s="594" t="s">
        <v>1042</v>
      </c>
      <c r="D89" s="595">
        <v>6397921.02</v>
      </c>
      <c r="E89" s="595">
        <v>4566698.100000001</v>
      </c>
      <c r="F89" s="595">
        <v>6431776.079999998</v>
      </c>
      <c r="G89" s="595">
        <v>7226782.319999999</v>
      </c>
      <c r="H89" s="595">
        <v>6115239.979999999</v>
      </c>
      <c r="I89" s="584">
        <f t="shared" si="1"/>
        <v>40.09949595748401</v>
      </c>
      <c r="J89" s="495"/>
      <c r="K89" s="568"/>
      <c r="N89" s="563"/>
    </row>
    <row r="90" spans="1:14" ht="12.75">
      <c r="A90" s="1042"/>
      <c r="B90" s="566">
        <v>1701111000</v>
      </c>
      <c r="C90" s="567" t="s">
        <v>1043</v>
      </c>
      <c r="D90" s="592">
        <v>3833268.6799999997</v>
      </c>
      <c r="E90" s="592">
        <v>2432551.17</v>
      </c>
      <c r="F90" s="592">
        <v>2548130.0999999996</v>
      </c>
      <c r="G90" s="592">
        <v>2978745.8199999994</v>
      </c>
      <c r="H90" s="592">
        <v>2865852.619999999</v>
      </c>
      <c r="I90" s="24">
        <f t="shared" si="1"/>
        <v>57.58224235011673</v>
      </c>
      <c r="J90" s="495"/>
      <c r="K90" s="568"/>
      <c r="N90" s="563"/>
    </row>
    <row r="91" spans="1:14" ht="12.75">
      <c r="A91" s="1042"/>
      <c r="B91" s="593"/>
      <c r="C91" s="594" t="s">
        <v>971</v>
      </c>
      <c r="D91" s="595">
        <f>D92-SUM(D83:D90)</f>
        <v>2373022.4299999475</v>
      </c>
      <c r="E91" s="595">
        <f>E92-SUM(E83:E90)</f>
        <v>728849.9900000095</v>
      </c>
      <c r="F91" s="595">
        <f>F92-SUM(F83:F90)</f>
        <v>4435295.669999957</v>
      </c>
      <c r="G91" s="595">
        <f>G92-SUM(G83:G90)</f>
        <v>949127.8300000429</v>
      </c>
      <c r="H91" s="595">
        <f>H92-SUM(H83:H90)</f>
        <v>885110.6199999452</v>
      </c>
      <c r="I91" s="584">
        <f t="shared" si="1"/>
        <v>225.58447726670292</v>
      </c>
      <c r="J91" s="495"/>
      <c r="K91" s="568"/>
      <c r="N91" s="563"/>
    </row>
    <row r="92" spans="1:14" ht="12.75">
      <c r="A92" s="1043"/>
      <c r="B92" s="569"/>
      <c r="C92" s="596" t="s">
        <v>979</v>
      </c>
      <c r="D92" s="597">
        <v>878089616.6499999</v>
      </c>
      <c r="E92" s="597">
        <v>673754051.3700004</v>
      </c>
      <c r="F92" s="597">
        <v>626031377.1600001</v>
      </c>
      <c r="G92" s="597">
        <v>397879361.5200001</v>
      </c>
      <c r="H92" s="597">
        <v>494133152.1500001</v>
      </c>
      <c r="I92" s="586">
        <f t="shared" si="1"/>
        <v>30.327916376088115</v>
      </c>
      <c r="J92" s="599"/>
      <c r="K92" s="568"/>
      <c r="N92" s="563"/>
    </row>
    <row r="93" spans="1:14" ht="26.25" customHeight="1">
      <c r="A93" s="1041" t="s">
        <v>414</v>
      </c>
      <c r="B93" s="593">
        <v>4818401000</v>
      </c>
      <c r="C93" s="594" t="s">
        <v>901</v>
      </c>
      <c r="D93" s="595">
        <v>109434187.10000004</v>
      </c>
      <c r="E93" s="595">
        <v>96276163.27999997</v>
      </c>
      <c r="F93" s="595">
        <v>126256694.22999983</v>
      </c>
      <c r="G93" s="595">
        <v>143170620.46999994</v>
      </c>
      <c r="H93" s="595">
        <v>108817759.27000004</v>
      </c>
      <c r="I93" s="584">
        <f t="shared" si="1"/>
        <v>13.666959059983096</v>
      </c>
      <c r="J93" s="495"/>
      <c r="K93" s="568"/>
      <c r="N93" s="563"/>
    </row>
    <row r="94" spans="1:14" ht="12.75">
      <c r="A94" s="1042"/>
      <c r="B94" s="566">
        <v>4818402000</v>
      </c>
      <c r="C94" s="567" t="s">
        <v>902</v>
      </c>
      <c r="D94" s="592">
        <v>84002249.57999998</v>
      </c>
      <c r="E94" s="592">
        <v>70596239.02000001</v>
      </c>
      <c r="F94" s="592">
        <v>55479063.23000003</v>
      </c>
      <c r="G94" s="592">
        <v>63240390.729999974</v>
      </c>
      <c r="H94" s="592">
        <v>38440645.28</v>
      </c>
      <c r="I94" s="24">
        <f t="shared" si="1"/>
        <v>18.989695125546312</v>
      </c>
      <c r="J94" s="495"/>
      <c r="K94" s="568"/>
      <c r="N94" s="563"/>
    </row>
    <row r="95" spans="1:14" ht="12.75" customHeight="1">
      <c r="A95" s="1042"/>
      <c r="B95" s="593">
        <v>4802569000</v>
      </c>
      <c r="C95" s="594" t="s">
        <v>1060</v>
      </c>
      <c r="D95" s="595">
        <v>52213279.519999996</v>
      </c>
      <c r="E95" s="595">
        <v>50266130.09999998</v>
      </c>
      <c r="F95" s="595">
        <v>48509302.73999998</v>
      </c>
      <c r="G95" s="595">
        <v>54987743.42999998</v>
      </c>
      <c r="H95" s="595">
        <v>50195343.01000008</v>
      </c>
      <c r="I95" s="584">
        <f t="shared" si="1"/>
        <v>3.873680778938704</v>
      </c>
      <c r="J95" s="495"/>
      <c r="K95" s="568"/>
      <c r="N95" s="563"/>
    </row>
    <row r="96" spans="1:14" ht="12.75" customHeight="1">
      <c r="A96" s="1042"/>
      <c r="B96" s="566">
        <v>4811411000</v>
      </c>
      <c r="C96" s="567" t="s">
        <v>1061</v>
      </c>
      <c r="D96" s="592">
        <v>36116555.28999999</v>
      </c>
      <c r="E96" s="592">
        <v>28795905.99999999</v>
      </c>
      <c r="F96" s="592">
        <v>24056924.289999995</v>
      </c>
      <c r="G96" s="592">
        <v>24495456.21000001</v>
      </c>
      <c r="H96" s="592">
        <v>20729532.38</v>
      </c>
      <c r="I96" s="24">
        <f t="shared" si="1"/>
        <v>25.422535029806003</v>
      </c>
      <c r="J96" s="495"/>
      <c r="K96" s="568"/>
      <c r="N96" s="563"/>
    </row>
    <row r="97" spans="1:14" ht="12.75" customHeight="1">
      <c r="A97" s="1042"/>
      <c r="B97" s="593">
        <v>4818100000</v>
      </c>
      <c r="C97" s="594" t="s">
        <v>903</v>
      </c>
      <c r="D97" s="595">
        <v>28853127.73999999</v>
      </c>
      <c r="E97" s="595">
        <v>19744582.52000001</v>
      </c>
      <c r="F97" s="595">
        <v>25388197.419999935</v>
      </c>
      <c r="G97" s="595">
        <v>14326176.36</v>
      </c>
      <c r="H97" s="595">
        <v>13977506.739999996</v>
      </c>
      <c r="I97" s="584">
        <f t="shared" si="1"/>
        <v>46.131870404317745</v>
      </c>
      <c r="J97" s="495"/>
      <c r="K97" s="568"/>
      <c r="N97" s="563"/>
    </row>
    <row r="98" spans="1:14" ht="12.75" customHeight="1">
      <c r="A98" s="1042"/>
      <c r="B98" s="566">
        <v>4803009000</v>
      </c>
      <c r="C98" s="567" t="s">
        <v>1062</v>
      </c>
      <c r="D98" s="592">
        <v>28015062.3</v>
      </c>
      <c r="E98" s="592">
        <v>25973476.500000007</v>
      </c>
      <c r="F98" s="592">
        <v>23635080.300000004</v>
      </c>
      <c r="G98" s="592">
        <v>25446899.979999997</v>
      </c>
      <c r="H98" s="592">
        <v>36546349.25000001</v>
      </c>
      <c r="I98" s="24">
        <f t="shared" si="1"/>
        <v>7.860271612080849</v>
      </c>
      <c r="J98" s="495"/>
      <c r="K98" s="568"/>
      <c r="N98" s="563"/>
    </row>
    <row r="99" spans="1:14" ht="12.75" customHeight="1">
      <c r="A99" s="1042"/>
      <c r="B99" s="593">
        <v>4804210000</v>
      </c>
      <c r="C99" s="594" t="s">
        <v>1048</v>
      </c>
      <c r="D99" s="595">
        <v>26156000.6</v>
      </c>
      <c r="E99" s="595">
        <v>21399607.71</v>
      </c>
      <c r="F99" s="595">
        <v>19590752.530000005</v>
      </c>
      <c r="G99" s="595">
        <v>12355139.55</v>
      </c>
      <c r="H99" s="595">
        <v>5278694.120000001</v>
      </c>
      <c r="I99" s="584">
        <f t="shared" si="1"/>
        <v>22.226542441604423</v>
      </c>
      <c r="J99" s="495"/>
      <c r="K99" s="568"/>
      <c r="N99" s="563"/>
    </row>
    <row r="100" spans="1:14" ht="12.75" customHeight="1">
      <c r="A100" s="1042"/>
      <c r="B100" s="566">
        <v>4802559000</v>
      </c>
      <c r="C100" s="567" t="s">
        <v>1049</v>
      </c>
      <c r="D100" s="592">
        <v>25028402.060000002</v>
      </c>
      <c r="E100" s="592">
        <v>29903244.26</v>
      </c>
      <c r="F100" s="592">
        <v>21989372.419999987</v>
      </c>
      <c r="G100" s="592">
        <v>31798043.9</v>
      </c>
      <c r="H100" s="592">
        <v>20294077.330000006</v>
      </c>
      <c r="I100" s="24">
        <f t="shared" si="1"/>
        <v>-16.302051234356597</v>
      </c>
      <c r="J100" s="495"/>
      <c r="K100" s="568"/>
      <c r="N100" s="563"/>
    </row>
    <row r="101" spans="1:14" ht="12.75">
      <c r="A101" s="1042"/>
      <c r="B101" s="593"/>
      <c r="C101" s="594" t="s">
        <v>971</v>
      </c>
      <c r="D101" s="595">
        <f>D102-SUM(D93:D100)</f>
        <v>192480416.68999982</v>
      </c>
      <c r="E101" s="595">
        <f>E102-SUM(E93:E100)</f>
        <v>181526998.61000025</v>
      </c>
      <c r="F101" s="595">
        <f>F102-SUM(F93:F100)</f>
        <v>224678188.51</v>
      </c>
      <c r="G101" s="595">
        <f>G102-SUM(G93:G100)</f>
        <v>258960392.61999947</v>
      </c>
      <c r="H101" s="595">
        <f>H102-SUM(H93:H100)</f>
        <v>251643907.47000015</v>
      </c>
      <c r="I101" s="584">
        <f t="shared" si="1"/>
        <v>6.034043510812581</v>
      </c>
      <c r="J101" s="495"/>
      <c r="K101" s="568"/>
      <c r="N101" s="563"/>
    </row>
    <row r="102" spans="1:14" ht="12.75">
      <c r="A102" s="1043"/>
      <c r="B102" s="569"/>
      <c r="C102" s="596" t="s">
        <v>1044</v>
      </c>
      <c r="D102" s="597">
        <v>582299280.8799999</v>
      </c>
      <c r="E102" s="597">
        <v>524482348.00000024</v>
      </c>
      <c r="F102" s="597">
        <v>569583575.6699998</v>
      </c>
      <c r="G102" s="597">
        <v>628780863.2499994</v>
      </c>
      <c r="H102" s="597">
        <v>545923814.8500003</v>
      </c>
      <c r="I102" s="586">
        <f t="shared" si="1"/>
        <v>11.023618449786143</v>
      </c>
      <c r="J102" s="599"/>
      <c r="K102" s="568"/>
      <c r="N102" s="563"/>
    </row>
    <row r="103" spans="1:14" ht="26.25" customHeight="1">
      <c r="A103" s="1041" t="s">
        <v>398</v>
      </c>
      <c r="B103" s="593">
        <v>3303000000</v>
      </c>
      <c r="C103" s="594" t="s">
        <v>904</v>
      </c>
      <c r="D103" s="595">
        <v>106219804.19999997</v>
      </c>
      <c r="E103" s="595">
        <v>78014947.81000006</v>
      </c>
      <c r="F103" s="595">
        <v>79200771.54000005</v>
      </c>
      <c r="G103" s="595">
        <v>82863358.97999999</v>
      </c>
      <c r="H103" s="595">
        <v>56249657.16000004</v>
      </c>
      <c r="I103" s="584">
        <f t="shared" si="1"/>
        <v>36.153143957348874</v>
      </c>
      <c r="J103" s="495"/>
      <c r="K103" s="568"/>
      <c r="N103" s="563"/>
    </row>
    <row r="104" spans="1:14" ht="12.75" customHeight="1">
      <c r="A104" s="1042"/>
      <c r="B104" s="566">
        <v>3304990000</v>
      </c>
      <c r="C104" s="567" t="s">
        <v>905</v>
      </c>
      <c r="D104" s="592">
        <v>103727567.62000005</v>
      </c>
      <c r="E104" s="592">
        <v>85111283.64000002</v>
      </c>
      <c r="F104" s="592">
        <v>77000211.87999998</v>
      </c>
      <c r="G104" s="592">
        <v>80816684.54000005</v>
      </c>
      <c r="H104" s="592">
        <v>68670776.35000001</v>
      </c>
      <c r="I104" s="24">
        <f t="shared" si="1"/>
        <v>21.872874175817138</v>
      </c>
      <c r="J104" s="495"/>
      <c r="K104" s="568"/>
      <c r="N104" s="563"/>
    </row>
    <row r="105" spans="1:14" ht="12.75">
      <c r="A105" s="1042"/>
      <c r="B105" s="593">
        <v>3305900000</v>
      </c>
      <c r="C105" s="594" t="s">
        <v>906</v>
      </c>
      <c r="D105" s="595">
        <v>56059625.21999997</v>
      </c>
      <c r="E105" s="595">
        <v>43788701.74000002</v>
      </c>
      <c r="F105" s="595">
        <v>48032341.76000004</v>
      </c>
      <c r="G105" s="595">
        <v>49016045.99999997</v>
      </c>
      <c r="H105" s="595">
        <v>35390487.559999995</v>
      </c>
      <c r="I105" s="584">
        <f t="shared" si="1"/>
        <v>28.02303560598769</v>
      </c>
      <c r="J105" s="495"/>
      <c r="K105" s="568"/>
      <c r="N105" s="563"/>
    </row>
    <row r="106" spans="1:14" ht="12.75">
      <c r="A106" s="1042"/>
      <c r="B106" s="566">
        <v>3305100000</v>
      </c>
      <c r="C106" s="567" t="s">
        <v>907</v>
      </c>
      <c r="D106" s="592">
        <v>38205865.76000002</v>
      </c>
      <c r="E106" s="592">
        <v>29376975.340000007</v>
      </c>
      <c r="F106" s="592">
        <v>31309911</v>
      </c>
      <c r="G106" s="592">
        <v>27789535.93000001</v>
      </c>
      <c r="H106" s="592">
        <v>22809097.520000007</v>
      </c>
      <c r="I106" s="24">
        <f t="shared" si="1"/>
        <v>30.05377618974443</v>
      </c>
      <c r="J106" s="495"/>
      <c r="K106" s="568"/>
      <c r="N106" s="563"/>
    </row>
    <row r="107" spans="1:14" ht="12.75">
      <c r="A107" s="1042"/>
      <c r="B107" s="593">
        <v>3304200000</v>
      </c>
      <c r="C107" s="594" t="s">
        <v>908</v>
      </c>
      <c r="D107" s="595">
        <v>28286920.879999995</v>
      </c>
      <c r="E107" s="595">
        <v>20771063.140000004</v>
      </c>
      <c r="F107" s="595">
        <v>16667306.120000003</v>
      </c>
      <c r="G107" s="595">
        <v>18695410.200000003</v>
      </c>
      <c r="H107" s="595">
        <v>13761958.090000002</v>
      </c>
      <c r="I107" s="584">
        <f t="shared" si="1"/>
        <v>36.18427082591782</v>
      </c>
      <c r="J107" s="495"/>
      <c r="K107" s="568"/>
      <c r="N107" s="563"/>
    </row>
    <row r="108" spans="1:14" ht="12.75" customHeight="1">
      <c r="A108" s="1042"/>
      <c r="B108" s="566">
        <v>3302900000</v>
      </c>
      <c r="C108" s="567" t="s">
        <v>1050</v>
      </c>
      <c r="D108" s="592">
        <v>25431670.369999997</v>
      </c>
      <c r="E108" s="592">
        <v>24183552.349999994</v>
      </c>
      <c r="F108" s="592">
        <v>50965540.73999995</v>
      </c>
      <c r="G108" s="592">
        <v>48482741.40000003</v>
      </c>
      <c r="H108" s="592">
        <v>23469285.16</v>
      </c>
      <c r="I108" s="24">
        <f t="shared" si="1"/>
        <v>5.1610201923044</v>
      </c>
      <c r="J108" s="495"/>
      <c r="K108" s="568"/>
      <c r="N108" s="563"/>
    </row>
    <row r="109" spans="1:14" ht="25.5">
      <c r="A109" s="1042"/>
      <c r="B109" s="593">
        <v>3306100000</v>
      </c>
      <c r="C109" s="594" t="s">
        <v>1051</v>
      </c>
      <c r="D109" s="595">
        <v>24116976.529999994</v>
      </c>
      <c r="E109" s="595">
        <v>23649625.59</v>
      </c>
      <c r="F109" s="595">
        <v>27632065.81999999</v>
      </c>
      <c r="G109" s="595">
        <v>34722336.60000002</v>
      </c>
      <c r="H109" s="595">
        <v>29323305.63999998</v>
      </c>
      <c r="I109" s="584">
        <f t="shared" si="1"/>
        <v>1.9761451961320287</v>
      </c>
      <c r="J109" s="495"/>
      <c r="K109" s="568"/>
      <c r="N109" s="563"/>
    </row>
    <row r="110" spans="1:14" ht="12.75">
      <c r="A110" s="1042"/>
      <c r="B110" s="566">
        <v>3304910000</v>
      </c>
      <c r="C110" s="567" t="s">
        <v>1052</v>
      </c>
      <c r="D110" s="592">
        <v>20588326.489999983</v>
      </c>
      <c r="E110" s="592">
        <v>19301801.58999999</v>
      </c>
      <c r="F110" s="592">
        <v>16042948.049999993</v>
      </c>
      <c r="G110" s="592">
        <v>16684958.499999989</v>
      </c>
      <c r="H110" s="592">
        <v>14661162.889999997</v>
      </c>
      <c r="I110" s="24">
        <f t="shared" si="1"/>
        <v>6.665309940117337</v>
      </c>
      <c r="J110" s="495"/>
      <c r="K110" s="568"/>
      <c r="N110" s="563"/>
    </row>
    <row r="111" spans="1:14" ht="12.75">
      <c r="A111" s="1042"/>
      <c r="B111" s="593"/>
      <c r="C111" s="594" t="s">
        <v>971</v>
      </c>
      <c r="D111" s="595">
        <f>D112-SUM(D103:D110)</f>
        <v>86978125.42000008</v>
      </c>
      <c r="E111" s="595">
        <f>E112-SUM(E103:E110)</f>
        <v>74974612.90000004</v>
      </c>
      <c r="F111" s="595">
        <f>F112-SUM(F103:F110)</f>
        <v>81938671.82999998</v>
      </c>
      <c r="G111" s="595">
        <f>G112-SUM(G103:G110)</f>
        <v>79347918.29000008</v>
      </c>
      <c r="H111" s="595">
        <f>H112-SUM(H103:H110)</f>
        <v>59305276.66999999</v>
      </c>
      <c r="I111" s="584">
        <f t="shared" si="1"/>
        <v>16.010102694374883</v>
      </c>
      <c r="J111" s="495"/>
      <c r="K111" s="568"/>
      <c r="N111" s="563"/>
    </row>
    <row r="112" spans="1:14" ht="12.75">
      <c r="A112" s="1043"/>
      <c r="B112" s="569"/>
      <c r="C112" s="596" t="s">
        <v>1045</v>
      </c>
      <c r="D112" s="597">
        <v>489614882.49000007</v>
      </c>
      <c r="E112" s="597">
        <v>399172564.1000001</v>
      </c>
      <c r="F112" s="597">
        <v>428789768.74</v>
      </c>
      <c r="G112" s="597">
        <v>438418990.4400002</v>
      </c>
      <c r="H112" s="597">
        <v>323641007.04</v>
      </c>
      <c r="I112" s="586">
        <f t="shared" si="1"/>
        <v>22.657448563359317</v>
      </c>
      <c r="J112" s="599"/>
      <c r="K112" s="568"/>
      <c r="N112" s="563"/>
    </row>
    <row r="113" spans="1:14" ht="12.75" customHeight="1">
      <c r="A113" s="1041" t="s">
        <v>395</v>
      </c>
      <c r="B113" s="593">
        <v>3004902900</v>
      </c>
      <c r="C113" s="594" t="s">
        <v>909</v>
      </c>
      <c r="D113" s="595">
        <v>236899174.26000008</v>
      </c>
      <c r="E113" s="595">
        <v>205884183.98999995</v>
      </c>
      <c r="F113" s="595">
        <v>242830161.34000024</v>
      </c>
      <c r="G113" s="595">
        <v>204618489.7100001</v>
      </c>
      <c r="H113" s="595">
        <v>166877153.94</v>
      </c>
      <c r="I113" s="584">
        <f t="shared" si="1"/>
        <v>15.064289868670322</v>
      </c>
      <c r="J113" s="495"/>
      <c r="K113" s="568"/>
      <c r="N113" s="563"/>
    </row>
    <row r="114" spans="1:14" ht="12.75" customHeight="1">
      <c r="A114" s="1042"/>
      <c r="B114" s="566">
        <v>3004501000</v>
      </c>
      <c r="C114" s="567" t="s">
        <v>910</v>
      </c>
      <c r="D114" s="592">
        <v>28447441.439999998</v>
      </c>
      <c r="E114" s="592">
        <v>31825811.690000013</v>
      </c>
      <c r="F114" s="592">
        <v>31716736.739999987</v>
      </c>
      <c r="G114" s="592">
        <v>26199111.950000003</v>
      </c>
      <c r="H114" s="592">
        <v>22658335.269999996</v>
      </c>
      <c r="I114" s="24">
        <f t="shared" si="1"/>
        <v>-10.61518959172857</v>
      </c>
      <c r="J114" s="495"/>
      <c r="K114" s="568"/>
      <c r="N114" s="563"/>
    </row>
    <row r="115" spans="1:14" ht="12.75" customHeight="1">
      <c r="A115" s="1042"/>
      <c r="B115" s="593">
        <v>3004201900</v>
      </c>
      <c r="C115" s="594" t="s">
        <v>911</v>
      </c>
      <c r="D115" s="595">
        <v>29108687.89999999</v>
      </c>
      <c r="E115" s="595">
        <v>24213431.86</v>
      </c>
      <c r="F115" s="595">
        <v>24584827.75</v>
      </c>
      <c r="G115" s="595">
        <v>21068643.44</v>
      </c>
      <c r="H115" s="595">
        <v>22216979.74</v>
      </c>
      <c r="I115" s="584">
        <f t="shared" si="1"/>
        <v>20.217109529553447</v>
      </c>
      <c r="J115" s="495"/>
      <c r="K115" s="568"/>
      <c r="N115" s="563"/>
    </row>
    <row r="116" spans="1:14" ht="12.75" customHeight="1">
      <c r="A116" s="1042"/>
      <c r="B116" s="566">
        <v>3004401900</v>
      </c>
      <c r="C116" s="567" t="s">
        <v>912</v>
      </c>
      <c r="D116" s="592">
        <v>17967023.99</v>
      </c>
      <c r="E116" s="592">
        <v>14140702.770000001</v>
      </c>
      <c r="F116" s="592">
        <v>20816701.669999994</v>
      </c>
      <c r="G116" s="592">
        <v>21728508.409999993</v>
      </c>
      <c r="H116" s="592">
        <v>15252095.219999999</v>
      </c>
      <c r="I116" s="24">
        <f t="shared" si="1"/>
        <v>27.058918373686993</v>
      </c>
      <c r="J116" s="495"/>
      <c r="K116" s="568"/>
      <c r="N116" s="563"/>
    </row>
    <row r="117" spans="1:14" ht="12.75" customHeight="1">
      <c r="A117" s="1042"/>
      <c r="B117" s="593">
        <v>3005101000</v>
      </c>
      <c r="C117" s="594" t="s">
        <v>913</v>
      </c>
      <c r="D117" s="595">
        <v>18121748.25999999</v>
      </c>
      <c r="E117" s="595">
        <v>15412400.250000002</v>
      </c>
      <c r="F117" s="595">
        <v>13237990.099999998</v>
      </c>
      <c r="G117" s="595">
        <v>18675980.32</v>
      </c>
      <c r="H117" s="595">
        <v>15283244.86</v>
      </c>
      <c r="I117" s="584">
        <f t="shared" si="1"/>
        <v>17.579014079912625</v>
      </c>
      <c r="J117" s="495"/>
      <c r="K117" s="568"/>
      <c r="N117" s="563"/>
    </row>
    <row r="118" spans="1:14" ht="12.75" customHeight="1">
      <c r="A118" s="1042"/>
      <c r="B118" s="566">
        <v>3004101000</v>
      </c>
      <c r="C118" s="567" t="s">
        <v>1053</v>
      </c>
      <c r="D118" s="592">
        <v>13367789.450000005</v>
      </c>
      <c r="E118" s="592">
        <v>11295937.640000002</v>
      </c>
      <c r="F118" s="592">
        <v>9199117.219999997</v>
      </c>
      <c r="G118" s="592">
        <v>11244001.979999999</v>
      </c>
      <c r="H118" s="592">
        <v>10411841.29</v>
      </c>
      <c r="I118" s="24">
        <f t="shared" si="1"/>
        <v>18.341565578968645</v>
      </c>
      <c r="J118" s="495"/>
      <c r="K118" s="568"/>
      <c r="N118" s="563"/>
    </row>
    <row r="119" spans="1:14" ht="12.75" customHeight="1">
      <c r="A119" s="1042"/>
      <c r="B119" s="593">
        <v>3004321900</v>
      </c>
      <c r="C119" s="594" t="s">
        <v>1054</v>
      </c>
      <c r="D119" s="595">
        <v>11156632.979999993</v>
      </c>
      <c r="E119" s="595">
        <v>5713895.269999997</v>
      </c>
      <c r="F119" s="595">
        <v>5253305.760000001</v>
      </c>
      <c r="G119" s="595">
        <v>5204834.36</v>
      </c>
      <c r="H119" s="595">
        <v>3856780.8199999994</v>
      </c>
      <c r="I119" s="584">
        <f t="shared" si="1"/>
        <v>95.25441844508991</v>
      </c>
      <c r="J119" s="495"/>
      <c r="K119" s="568"/>
      <c r="N119" s="563"/>
    </row>
    <row r="120" spans="1:14" ht="12.75" customHeight="1">
      <c r="A120" s="1042"/>
      <c r="B120" s="566">
        <v>3004903000</v>
      </c>
      <c r="C120" s="567" t="s">
        <v>1055</v>
      </c>
      <c r="D120" s="592">
        <v>8960911.559999999</v>
      </c>
      <c r="E120" s="592">
        <v>7196077.920000003</v>
      </c>
      <c r="F120" s="592">
        <v>9443023.629999999</v>
      </c>
      <c r="G120" s="592">
        <v>6913459.35</v>
      </c>
      <c r="H120" s="592">
        <v>7836897.32</v>
      </c>
      <c r="I120" s="24">
        <f t="shared" si="1"/>
        <v>24.52493788449688</v>
      </c>
      <c r="J120" s="495"/>
      <c r="K120" s="568"/>
      <c r="N120" s="563"/>
    </row>
    <row r="121" spans="1:14" ht="12.75" customHeight="1">
      <c r="A121" s="1042"/>
      <c r="B121" s="593"/>
      <c r="C121" s="594" t="s">
        <v>971</v>
      </c>
      <c r="D121" s="595">
        <f>D122-SUM(D113:D120)</f>
        <v>45114610.42999995</v>
      </c>
      <c r="E121" s="595">
        <f>E122-SUM(E113:E120)</f>
        <v>42883939.18000001</v>
      </c>
      <c r="F121" s="595">
        <f>F122-SUM(F113:F120)</f>
        <v>48063114.42999995</v>
      </c>
      <c r="G121" s="595">
        <f>G122-SUM(G113:G120)</f>
        <v>49598443.31</v>
      </c>
      <c r="H121" s="595">
        <f>H122-SUM(H113:H120)</f>
        <v>39499200.71000001</v>
      </c>
      <c r="I121" s="584">
        <f t="shared" si="1"/>
        <v>5.201647266210729</v>
      </c>
      <c r="J121" s="495"/>
      <c r="K121" s="568"/>
      <c r="N121" s="563"/>
    </row>
    <row r="122" spans="1:14" ht="12.75" customHeight="1">
      <c r="A122" s="1043"/>
      <c r="B122" s="569"/>
      <c r="C122" s="596" t="s">
        <v>1046</v>
      </c>
      <c r="D122" s="597">
        <v>409144020.27000004</v>
      </c>
      <c r="E122" s="597">
        <v>358566380.56999993</v>
      </c>
      <c r="F122" s="597">
        <v>405144978.64000016</v>
      </c>
      <c r="G122" s="597">
        <v>365251472.8300001</v>
      </c>
      <c r="H122" s="597">
        <v>303892529.16999996</v>
      </c>
      <c r="I122" s="586">
        <f t="shared" si="1"/>
        <v>14.105516423374297</v>
      </c>
      <c r="J122" s="599"/>
      <c r="K122" s="568"/>
      <c r="N122" s="563"/>
    </row>
    <row r="123" spans="1:14" ht="12.75" customHeight="1">
      <c r="A123" s="1041" t="s">
        <v>889</v>
      </c>
      <c r="B123" s="593">
        <v>8703239090</v>
      </c>
      <c r="C123" s="594" t="s">
        <v>914</v>
      </c>
      <c r="D123" s="595">
        <v>74880555.35000002</v>
      </c>
      <c r="E123" s="595">
        <v>21630323.040000003</v>
      </c>
      <c r="F123" s="595"/>
      <c r="G123" s="595"/>
      <c r="H123" s="595"/>
      <c r="I123" s="584">
        <f>((D123/E123)-1)*100</f>
        <v>246.18325029878986</v>
      </c>
      <c r="J123" s="495"/>
      <c r="K123" s="568"/>
      <c r="N123" s="563"/>
    </row>
    <row r="124" spans="1:14" ht="12.75" customHeight="1">
      <c r="A124" s="1042"/>
      <c r="B124" s="566">
        <v>8704229000</v>
      </c>
      <c r="C124" s="567" t="s">
        <v>915</v>
      </c>
      <c r="D124" s="592">
        <v>78770274.53</v>
      </c>
      <c r="E124" s="592">
        <v>72910315</v>
      </c>
      <c r="F124" s="592">
        <v>55409573.15</v>
      </c>
      <c r="G124" s="592">
        <v>12249087</v>
      </c>
      <c r="H124" s="592">
        <v>28603537</v>
      </c>
      <c r="I124" s="24">
        <f t="shared" si="1"/>
        <v>8.037216037264416</v>
      </c>
      <c r="J124" s="495"/>
      <c r="K124" s="568"/>
      <c r="N124" s="563"/>
    </row>
    <row r="125" spans="1:14" ht="12.75" customHeight="1">
      <c r="A125" s="1042"/>
      <c r="B125" s="593">
        <v>8702109000</v>
      </c>
      <c r="C125" s="594" t="s">
        <v>916</v>
      </c>
      <c r="D125" s="595">
        <v>72936052.45</v>
      </c>
      <c r="E125" s="595"/>
      <c r="F125" s="595">
        <v>1572267</v>
      </c>
      <c r="G125" s="595">
        <v>13863425.01</v>
      </c>
      <c r="H125" s="595">
        <v>23040126</v>
      </c>
      <c r="I125" s="584" t="e">
        <f t="shared" si="1"/>
        <v>#DIV/0!</v>
      </c>
      <c r="J125" s="495"/>
      <c r="K125" s="568"/>
      <c r="N125" s="563"/>
    </row>
    <row r="126" spans="1:14" ht="12.75" customHeight="1">
      <c r="A126" s="1042"/>
      <c r="B126" s="566">
        <v>8703229090</v>
      </c>
      <c r="C126" s="567" t="s">
        <v>1056</v>
      </c>
      <c r="D126" s="592">
        <v>22322814.3</v>
      </c>
      <c r="E126" s="592">
        <v>5935964</v>
      </c>
      <c r="F126" s="592"/>
      <c r="G126" s="592"/>
      <c r="H126" s="592"/>
      <c r="I126" s="24">
        <f t="shared" si="1"/>
        <v>276.06047307564535</v>
      </c>
      <c r="J126" s="495"/>
      <c r="K126" s="568"/>
      <c r="N126" s="563"/>
    </row>
    <row r="127" spans="1:14" ht="12.75" customHeight="1">
      <c r="A127" s="1042"/>
      <c r="B127" s="593">
        <v>8708999900</v>
      </c>
      <c r="C127" s="594" t="s">
        <v>917</v>
      </c>
      <c r="D127" s="595">
        <v>18446892.549999997</v>
      </c>
      <c r="E127" s="595">
        <v>30912524.25</v>
      </c>
      <c r="F127" s="595">
        <v>22192131.909999996</v>
      </c>
      <c r="G127" s="595">
        <v>41651598.08000002</v>
      </c>
      <c r="H127" s="595">
        <v>51938552.06999998</v>
      </c>
      <c r="I127" s="584">
        <f t="shared" si="1"/>
        <v>-40.325505607973774</v>
      </c>
      <c r="J127" s="495"/>
      <c r="K127" s="568"/>
      <c r="N127" s="563"/>
    </row>
    <row r="128" spans="1:14" ht="12.75" customHeight="1">
      <c r="A128" s="1042"/>
      <c r="B128" s="566">
        <v>8704222000</v>
      </c>
      <c r="C128" s="567" t="s">
        <v>1057</v>
      </c>
      <c r="D128" s="592">
        <v>14823705</v>
      </c>
      <c r="E128" s="592">
        <v>22107127</v>
      </c>
      <c r="F128" s="592">
        <v>9922250</v>
      </c>
      <c r="G128" s="592">
        <v>18858394</v>
      </c>
      <c r="H128" s="592">
        <v>22129500.83</v>
      </c>
      <c r="I128" s="24">
        <f t="shared" si="1"/>
        <v>-32.94603590959603</v>
      </c>
      <c r="J128" s="495"/>
      <c r="K128" s="568"/>
      <c r="N128" s="563"/>
    </row>
    <row r="129" spans="1:14" ht="12.75" customHeight="1">
      <c r="A129" s="1042"/>
      <c r="B129" s="593">
        <v>8708701000</v>
      </c>
      <c r="C129" s="594" t="s">
        <v>1058</v>
      </c>
      <c r="D129" s="595">
        <v>13350136.239999998</v>
      </c>
      <c r="E129" s="595">
        <v>19626061.19</v>
      </c>
      <c r="F129" s="595">
        <v>19002800.499999993</v>
      </c>
      <c r="G129" s="595">
        <v>23223463.20000002</v>
      </c>
      <c r="H129" s="595">
        <v>24061258.699999906</v>
      </c>
      <c r="I129" s="584">
        <f t="shared" si="1"/>
        <v>-31.977506282298528</v>
      </c>
      <c r="J129" s="495"/>
      <c r="K129" s="568"/>
      <c r="N129" s="563"/>
    </row>
    <row r="130" spans="1:14" ht="12.75" customHeight="1">
      <c r="A130" s="1042"/>
      <c r="B130" s="566">
        <v>8704211000</v>
      </c>
      <c r="C130" s="567" t="s">
        <v>1059</v>
      </c>
      <c r="D130" s="592">
        <v>12632775.51</v>
      </c>
      <c r="E130" s="592">
        <v>17933437</v>
      </c>
      <c r="F130" s="592">
        <v>4326366</v>
      </c>
      <c r="G130" s="592">
        <v>26552408.51</v>
      </c>
      <c r="H130" s="592">
        <v>18131838</v>
      </c>
      <c r="I130" s="24">
        <f t="shared" si="1"/>
        <v>-29.55742109000077</v>
      </c>
      <c r="J130" s="495"/>
      <c r="K130" s="568"/>
      <c r="N130" s="563"/>
    </row>
    <row r="131" spans="1:14" ht="12.75" customHeight="1">
      <c r="A131" s="1042"/>
      <c r="B131" s="593"/>
      <c r="C131" s="594" t="s">
        <v>971</v>
      </c>
      <c r="D131" s="595">
        <f>D132-SUM(D123:D130)</f>
        <v>105881430.48999977</v>
      </c>
      <c r="E131" s="595">
        <f>E132-SUM(E123:E130)</f>
        <v>156279090.77000004</v>
      </c>
      <c r="F131" s="595">
        <f>F132-SUM(F123:F130)</f>
        <v>171693378.1300001</v>
      </c>
      <c r="G131" s="595">
        <f>G132-SUM(G123:G130)</f>
        <v>430803241.14000034</v>
      </c>
      <c r="H131" s="595">
        <f>H132-SUM(H123:H130)</f>
        <v>1014561688.0099998</v>
      </c>
      <c r="I131" s="584">
        <f t="shared" si="1"/>
        <v>-32.24849852381839</v>
      </c>
      <c r="J131" s="495"/>
      <c r="K131" s="568"/>
      <c r="N131" s="563"/>
    </row>
    <row r="132" spans="1:14" ht="12.75" customHeight="1">
      <c r="A132" s="1043"/>
      <c r="B132" s="569"/>
      <c r="C132" s="596" t="s">
        <v>1047</v>
      </c>
      <c r="D132" s="597">
        <v>414044636.41999984</v>
      </c>
      <c r="E132" s="597">
        <v>347334842.25000006</v>
      </c>
      <c r="F132" s="597">
        <v>284118766.6900001</v>
      </c>
      <c r="G132" s="597">
        <v>567201616.9400004</v>
      </c>
      <c r="H132" s="597">
        <v>1182466500.6099997</v>
      </c>
      <c r="I132" s="586">
        <f t="shared" si="1"/>
        <v>19.206191275790374</v>
      </c>
      <c r="J132" s="599"/>
      <c r="K132" s="568"/>
      <c r="N132" s="563"/>
    </row>
    <row r="133" spans="1:14" ht="12.75" customHeight="1">
      <c r="A133" s="1041" t="s">
        <v>895</v>
      </c>
      <c r="B133" s="593">
        <v>8418103000</v>
      </c>
      <c r="C133" s="594" t="s">
        <v>918</v>
      </c>
      <c r="D133" s="595">
        <v>38503529.69999999</v>
      </c>
      <c r="E133" s="595">
        <v>36280248.53</v>
      </c>
      <c r="F133" s="595">
        <v>45859098.499999985</v>
      </c>
      <c r="G133" s="595">
        <v>71264224.18999995</v>
      </c>
      <c r="H133" s="595">
        <v>57431811.17999987</v>
      </c>
      <c r="I133" s="584">
        <f t="shared" si="1"/>
        <v>6.128075909296937</v>
      </c>
      <c r="J133" s="495"/>
      <c r="K133" s="568"/>
      <c r="N133" s="563"/>
    </row>
    <row r="134" spans="1:14" ht="12.75" customHeight="1">
      <c r="A134" s="1042"/>
      <c r="B134" s="566">
        <v>8480500000</v>
      </c>
      <c r="C134" s="567" t="s">
        <v>919</v>
      </c>
      <c r="D134" s="592">
        <v>21023078.94</v>
      </c>
      <c r="E134" s="592">
        <v>17648757.54</v>
      </c>
      <c r="F134" s="592">
        <v>24601256.249999985</v>
      </c>
      <c r="G134" s="592">
        <v>21501220.700000018</v>
      </c>
      <c r="H134" s="592">
        <v>20773342.759999998</v>
      </c>
      <c r="I134" s="24">
        <f t="shared" si="1"/>
        <v>19.119314163347067</v>
      </c>
      <c r="J134" s="495"/>
      <c r="K134" s="568"/>
      <c r="N134" s="563"/>
    </row>
    <row r="135" spans="1:14" ht="12.75" customHeight="1">
      <c r="A135" s="1042"/>
      <c r="B135" s="593">
        <v>8409991000</v>
      </c>
      <c r="C135" s="594" t="s">
        <v>920</v>
      </c>
      <c r="D135" s="595">
        <v>18819368.5</v>
      </c>
      <c r="E135" s="595">
        <v>94319.28</v>
      </c>
      <c r="F135" s="595">
        <v>42690.01999999999</v>
      </c>
      <c r="G135" s="595">
        <v>839395.6</v>
      </c>
      <c r="H135" s="595">
        <v>203799.55</v>
      </c>
      <c r="I135" s="584">
        <f t="shared" si="1"/>
        <v>19852.833079302556</v>
      </c>
      <c r="J135" s="495"/>
      <c r="K135" s="568"/>
      <c r="N135" s="563"/>
    </row>
    <row r="136" spans="1:14" ht="12.75" customHeight="1">
      <c r="A136" s="1042"/>
      <c r="B136" s="566">
        <v>8418102000</v>
      </c>
      <c r="C136" s="567" t="s">
        <v>921</v>
      </c>
      <c r="D136" s="592">
        <v>19478717.290000003</v>
      </c>
      <c r="E136" s="592">
        <v>25363109.689999998</v>
      </c>
      <c r="F136" s="592">
        <v>27683873.490000002</v>
      </c>
      <c r="G136" s="592">
        <v>33168813.03999998</v>
      </c>
      <c r="H136" s="592">
        <v>33716217.88000001</v>
      </c>
      <c r="I136" s="24">
        <f t="shared" si="1"/>
        <v>-23.200595163297567</v>
      </c>
      <c r="J136" s="495"/>
      <c r="K136" s="568"/>
      <c r="N136" s="563"/>
    </row>
    <row r="137" spans="1:14" ht="12.75" customHeight="1">
      <c r="A137" s="1042"/>
      <c r="B137" s="593">
        <v>8418500000</v>
      </c>
      <c r="C137" s="594" t="s">
        <v>922</v>
      </c>
      <c r="D137" s="595">
        <v>15891706.2</v>
      </c>
      <c r="E137" s="595">
        <v>15199327.869999997</v>
      </c>
      <c r="F137" s="595">
        <v>15713825.239999996</v>
      </c>
      <c r="G137" s="595">
        <v>12425426.05</v>
      </c>
      <c r="H137" s="595">
        <v>9864081.07</v>
      </c>
      <c r="I137" s="584">
        <f t="shared" si="1"/>
        <v>4.5553220242495085</v>
      </c>
      <c r="J137" s="495"/>
      <c r="K137" s="568"/>
      <c r="N137" s="563"/>
    </row>
    <row r="138" spans="1:14" ht="12.75" customHeight="1">
      <c r="A138" s="1042"/>
      <c r="B138" s="566">
        <v>8475290000</v>
      </c>
      <c r="C138" s="567" t="s">
        <v>1063</v>
      </c>
      <c r="D138" s="592">
        <v>21907382.71</v>
      </c>
      <c r="E138" s="592">
        <v>7453881.819999999</v>
      </c>
      <c r="F138" s="592">
        <v>11545412.8</v>
      </c>
      <c r="G138" s="592">
        <v>10495093.709999999</v>
      </c>
      <c r="H138" s="592">
        <v>13320451.64</v>
      </c>
      <c r="I138" s="24">
        <f t="shared" si="1"/>
        <v>193.90568886159244</v>
      </c>
      <c r="J138" s="495"/>
      <c r="K138" s="568"/>
      <c r="N138" s="563"/>
    </row>
    <row r="139" spans="1:14" ht="12.75" customHeight="1">
      <c r="A139" s="1042"/>
      <c r="B139" s="593">
        <v>8407100000</v>
      </c>
      <c r="C139" s="594" t="s">
        <v>1064</v>
      </c>
      <c r="D139" s="595">
        <v>8448666</v>
      </c>
      <c r="E139" s="595">
        <v>9916607.18</v>
      </c>
      <c r="F139" s="595">
        <v>9252455.05</v>
      </c>
      <c r="G139" s="595">
        <v>16834602.880000003</v>
      </c>
      <c r="H139" s="595">
        <v>14681938.020000003</v>
      </c>
      <c r="I139" s="584">
        <f t="shared" si="1"/>
        <v>-14.802856998919667</v>
      </c>
      <c r="J139" s="495"/>
      <c r="K139" s="568"/>
      <c r="N139" s="563"/>
    </row>
    <row r="140" spans="1:14" ht="12.75" customHeight="1">
      <c r="A140" s="1042"/>
      <c r="B140" s="566">
        <v>8475900000</v>
      </c>
      <c r="C140" s="567" t="s">
        <v>1065</v>
      </c>
      <c r="D140" s="592">
        <v>6471709.3</v>
      </c>
      <c r="E140" s="592">
        <v>5547346.510000001</v>
      </c>
      <c r="F140" s="592">
        <v>2339752.3</v>
      </c>
      <c r="G140" s="592">
        <v>4652531.410000007</v>
      </c>
      <c r="H140" s="592">
        <v>1991005.3299999998</v>
      </c>
      <c r="I140" s="24">
        <f t="shared" si="1"/>
        <v>16.66315216353771</v>
      </c>
      <c r="J140" s="495"/>
      <c r="K140" s="568"/>
      <c r="N140" s="563"/>
    </row>
    <row r="141" spans="1:14" ht="12.75" customHeight="1">
      <c r="A141" s="1042"/>
      <c r="B141" s="593"/>
      <c r="C141" s="594" t="s">
        <v>971</v>
      </c>
      <c r="D141" s="595">
        <f>D142-SUM(D133:D140)</f>
        <v>261567321.7099997</v>
      </c>
      <c r="E141" s="595">
        <v>255354955.1800002</v>
      </c>
      <c r="F141" s="595">
        <v>422416754.17000043</v>
      </c>
      <c r="G141" s="595">
        <v>452703216.40999997</v>
      </c>
      <c r="H141" s="595">
        <v>299250385.7200002</v>
      </c>
      <c r="I141" s="584">
        <f t="shared" si="1"/>
        <v>2.4328357073080564</v>
      </c>
      <c r="J141" s="495"/>
      <c r="K141" s="568"/>
      <c r="N141" s="563"/>
    </row>
    <row r="142" spans="1:14" ht="12.75" customHeight="1">
      <c r="A142" s="1043"/>
      <c r="B142" s="569"/>
      <c r="C142" s="596" t="s">
        <v>1066</v>
      </c>
      <c r="D142" s="597">
        <v>412111480.3499997</v>
      </c>
      <c r="E142" s="597">
        <v>372858553.6000002</v>
      </c>
      <c r="F142" s="597">
        <v>559455117.8200004</v>
      </c>
      <c r="G142" s="597">
        <v>623884523.9899999</v>
      </c>
      <c r="H142" s="597">
        <v>451233033.1500001</v>
      </c>
      <c r="I142" s="586">
        <f aca="true" t="shared" si="2" ref="I142:I222">((D142/E142)-1)*100</f>
        <v>10.52756504336756</v>
      </c>
      <c r="J142" s="599"/>
      <c r="K142" s="568"/>
      <c r="N142" s="563"/>
    </row>
    <row r="143" spans="1:14" ht="12.75" customHeight="1">
      <c r="A143" s="1041" t="s">
        <v>450</v>
      </c>
      <c r="B143" s="593">
        <v>8507100000</v>
      </c>
      <c r="C143" s="594" t="s">
        <v>923</v>
      </c>
      <c r="D143" s="595">
        <v>97307845.76000004</v>
      </c>
      <c r="E143" s="595">
        <v>65287047.93000001</v>
      </c>
      <c r="F143" s="595">
        <v>58417531.009999976</v>
      </c>
      <c r="G143" s="595">
        <v>73591461.94</v>
      </c>
      <c r="H143" s="595">
        <v>64414386.03000003</v>
      </c>
      <c r="I143" s="584">
        <f t="shared" si="2"/>
        <v>49.046172013065046</v>
      </c>
      <c r="J143" s="495"/>
      <c r="K143" s="568"/>
      <c r="N143" s="563"/>
    </row>
    <row r="144" spans="1:14" ht="12.75" customHeight="1">
      <c r="A144" s="1042"/>
      <c r="B144" s="566">
        <v>8544491000</v>
      </c>
      <c r="C144" s="567" t="s">
        <v>924</v>
      </c>
      <c r="D144" s="592">
        <v>40543540.45</v>
      </c>
      <c r="E144" s="592">
        <v>28135070.750000015</v>
      </c>
      <c r="F144" s="592">
        <v>45055792.31000001</v>
      </c>
      <c r="G144" s="592">
        <v>71690839.54999998</v>
      </c>
      <c r="H144" s="592">
        <v>68659273.65999998</v>
      </c>
      <c r="I144" s="24">
        <f t="shared" si="2"/>
        <v>44.10321129190684</v>
      </c>
      <c r="J144" s="495"/>
      <c r="K144" s="568"/>
      <c r="N144" s="563"/>
    </row>
    <row r="145" spans="1:14" ht="12.75" customHeight="1">
      <c r="A145" s="1042"/>
      <c r="B145" s="593">
        <v>8504230000</v>
      </c>
      <c r="C145" s="594" t="s">
        <v>925</v>
      </c>
      <c r="D145" s="595">
        <v>31483981.029999997</v>
      </c>
      <c r="E145" s="595">
        <v>26686754.54</v>
      </c>
      <c r="F145" s="595">
        <v>128164115.85000002</v>
      </c>
      <c r="G145" s="595">
        <v>103140356.75</v>
      </c>
      <c r="H145" s="595">
        <v>63655724.71</v>
      </c>
      <c r="I145" s="584">
        <f t="shared" si="2"/>
        <v>17.97605805835092</v>
      </c>
      <c r="J145" s="495"/>
      <c r="K145" s="568"/>
      <c r="N145" s="563"/>
    </row>
    <row r="146" spans="1:14" ht="12.75" customHeight="1">
      <c r="A146" s="1042"/>
      <c r="B146" s="566">
        <v>8544601000</v>
      </c>
      <c r="C146" s="567" t="s">
        <v>926</v>
      </c>
      <c r="D146" s="592">
        <v>12149715.060000006</v>
      </c>
      <c r="E146" s="592">
        <v>5518638.409999999</v>
      </c>
      <c r="F146" s="592">
        <v>6145040.5600000005</v>
      </c>
      <c r="G146" s="592">
        <v>10575748.580000002</v>
      </c>
      <c r="H146" s="592">
        <v>11239218.820000002</v>
      </c>
      <c r="I146" s="24">
        <f t="shared" si="2"/>
        <v>120.15783889707694</v>
      </c>
      <c r="J146" s="495"/>
      <c r="K146" s="568"/>
      <c r="N146" s="563"/>
    </row>
    <row r="147" spans="1:14" ht="12.75" customHeight="1">
      <c r="A147" s="1042"/>
      <c r="B147" s="593">
        <v>8546200000</v>
      </c>
      <c r="C147" s="594" t="s">
        <v>927</v>
      </c>
      <c r="D147" s="595">
        <v>11338530.490000002</v>
      </c>
      <c r="E147" s="595">
        <v>9707003.860000001</v>
      </c>
      <c r="F147" s="595">
        <v>9742225.640000002</v>
      </c>
      <c r="G147" s="595">
        <v>14538183.23999999</v>
      </c>
      <c r="H147" s="595">
        <v>12278393.520000003</v>
      </c>
      <c r="I147" s="584">
        <f t="shared" si="2"/>
        <v>16.807726189572158</v>
      </c>
      <c r="J147" s="495"/>
      <c r="K147" s="568"/>
      <c r="N147" s="563"/>
    </row>
    <row r="148" spans="1:14" ht="12.75" customHeight="1">
      <c r="A148" s="1042"/>
      <c r="B148" s="566">
        <v>8537109000</v>
      </c>
      <c r="C148" s="567" t="s">
        <v>1067</v>
      </c>
      <c r="D148" s="592">
        <v>8834325.590000002</v>
      </c>
      <c r="E148" s="592">
        <v>10234509.499999998</v>
      </c>
      <c r="F148" s="592">
        <v>15830042.42</v>
      </c>
      <c r="G148" s="592">
        <v>18192363.69</v>
      </c>
      <c r="H148" s="592">
        <v>14372614.4</v>
      </c>
      <c r="I148" s="24">
        <f t="shared" si="2"/>
        <v>-13.681006500604608</v>
      </c>
      <c r="J148" s="495"/>
      <c r="K148" s="568"/>
      <c r="N148" s="563"/>
    </row>
    <row r="149" spans="1:14" ht="12.75" customHeight="1">
      <c r="A149" s="1042"/>
      <c r="B149" s="593">
        <v>8537200000</v>
      </c>
      <c r="C149" s="594" t="s">
        <v>1068</v>
      </c>
      <c r="D149" s="595">
        <v>9137382.129999999</v>
      </c>
      <c r="E149" s="595">
        <v>12469904.87</v>
      </c>
      <c r="F149" s="595">
        <v>15824356.750000002</v>
      </c>
      <c r="G149" s="595">
        <v>11314617.459999999</v>
      </c>
      <c r="H149" s="595">
        <v>8713513.829999998</v>
      </c>
      <c r="I149" s="584">
        <f t="shared" si="2"/>
        <v>-26.724524162308228</v>
      </c>
      <c r="J149" s="495"/>
      <c r="K149" s="568"/>
      <c r="N149" s="563"/>
    </row>
    <row r="150" spans="1:14" ht="12.75" customHeight="1">
      <c r="A150" s="1042"/>
      <c r="B150" s="566">
        <v>8509401000</v>
      </c>
      <c r="C150" s="567" t="s">
        <v>1069</v>
      </c>
      <c r="D150" s="592">
        <v>8550232.020000001</v>
      </c>
      <c r="E150" s="592">
        <v>4693797.210000001</v>
      </c>
      <c r="F150" s="592">
        <v>4935296.840000004</v>
      </c>
      <c r="G150" s="592">
        <v>6103490.15</v>
      </c>
      <c r="H150" s="592">
        <v>5798875.149999999</v>
      </c>
      <c r="I150" s="24">
        <f t="shared" si="2"/>
        <v>82.1602348261654</v>
      </c>
      <c r="J150" s="495"/>
      <c r="K150" s="568"/>
      <c r="N150" s="563"/>
    </row>
    <row r="151" spans="1:14" ht="12.75" customHeight="1">
      <c r="A151" s="1042"/>
      <c r="B151" s="593"/>
      <c r="C151" s="594" t="s">
        <v>971</v>
      </c>
      <c r="D151" s="595">
        <f>D152-SUM(D145:D150)</f>
        <v>314472575.7599995</v>
      </c>
      <c r="E151" s="595">
        <v>272519367.5600003</v>
      </c>
      <c r="F151" s="595">
        <v>335883114.32999957</v>
      </c>
      <c r="G151" s="595">
        <v>397260087.9</v>
      </c>
      <c r="H151" s="595">
        <v>383823020.31000006</v>
      </c>
      <c r="I151" s="584">
        <f t="shared" si="2"/>
        <v>15.394578585598119</v>
      </c>
      <c r="J151" s="495"/>
      <c r="K151" s="568"/>
      <c r="N151" s="563"/>
    </row>
    <row r="152" spans="1:14" ht="12.75" customHeight="1">
      <c r="A152" s="1043"/>
      <c r="B152" s="569"/>
      <c r="C152" s="596" t="s">
        <v>1070</v>
      </c>
      <c r="D152" s="597">
        <v>395966742.0799995</v>
      </c>
      <c r="E152" s="597">
        <v>341829975.9500003</v>
      </c>
      <c r="F152" s="597">
        <v>516524192.3899996</v>
      </c>
      <c r="G152" s="597">
        <v>561124847.77</v>
      </c>
      <c r="H152" s="597">
        <v>499881360.74000007</v>
      </c>
      <c r="I152" s="586">
        <f t="shared" si="2"/>
        <v>15.837337255032846</v>
      </c>
      <c r="J152" s="599"/>
      <c r="K152" s="568"/>
      <c r="N152" s="563"/>
    </row>
    <row r="153" spans="1:14" ht="12.75" customHeight="1">
      <c r="A153" s="1041" t="s">
        <v>386</v>
      </c>
      <c r="B153" s="593">
        <v>2101110090</v>
      </c>
      <c r="C153" s="594" t="s">
        <v>928</v>
      </c>
      <c r="D153" s="595">
        <v>149287402.5999999</v>
      </c>
      <c r="E153" s="595">
        <v>121565478.18000002</v>
      </c>
      <c r="F153" s="595">
        <v>111867318.30000007</v>
      </c>
      <c r="G153" s="595">
        <v>73352749.33999999</v>
      </c>
      <c r="H153" s="595"/>
      <c r="I153" s="584">
        <f t="shared" si="2"/>
        <v>22.80410922165952</v>
      </c>
      <c r="J153" s="495"/>
      <c r="K153" s="568"/>
      <c r="N153" s="563"/>
    </row>
    <row r="154" spans="1:14" ht="12.75" customHeight="1">
      <c r="A154" s="1042"/>
      <c r="B154" s="566">
        <v>2101110010</v>
      </c>
      <c r="C154" s="567" t="s">
        <v>929</v>
      </c>
      <c r="D154" s="592">
        <v>123800369.53999999</v>
      </c>
      <c r="E154" s="592">
        <v>110829392.12000002</v>
      </c>
      <c r="F154" s="592">
        <v>105207873.04</v>
      </c>
      <c r="G154" s="592">
        <v>113633072.69000001</v>
      </c>
      <c r="H154" s="592">
        <v>800974.62</v>
      </c>
      <c r="I154" s="24">
        <f t="shared" si="2"/>
        <v>11.703553698062063</v>
      </c>
      <c r="J154" s="495"/>
      <c r="K154" s="568"/>
      <c r="N154" s="563"/>
    </row>
    <row r="155" spans="1:14" ht="12.75" customHeight="1">
      <c r="A155" s="1042"/>
      <c r="B155" s="593">
        <v>2106909000</v>
      </c>
      <c r="C155" s="594" t="s">
        <v>930</v>
      </c>
      <c r="D155" s="595">
        <v>20376291.130000003</v>
      </c>
      <c r="E155" s="595">
        <v>21601955.909999996</v>
      </c>
      <c r="F155" s="595">
        <v>40644740.27</v>
      </c>
      <c r="G155" s="595">
        <v>61527489.35999999</v>
      </c>
      <c r="H155" s="595">
        <v>37120237.44999999</v>
      </c>
      <c r="I155" s="584">
        <f t="shared" si="2"/>
        <v>-5.673860205559478</v>
      </c>
      <c r="J155" s="495"/>
      <c r="K155" s="568"/>
      <c r="N155" s="563"/>
    </row>
    <row r="156" spans="1:14" ht="12.75" customHeight="1">
      <c r="A156" s="1042"/>
      <c r="B156" s="566">
        <v>2101120000</v>
      </c>
      <c r="C156" s="567" t="s">
        <v>931</v>
      </c>
      <c r="D156" s="592">
        <v>15895844.370000001</v>
      </c>
      <c r="E156" s="592">
        <v>10808005.47</v>
      </c>
      <c r="F156" s="592">
        <v>2788210.8600000003</v>
      </c>
      <c r="G156" s="592">
        <v>6757395.530000003</v>
      </c>
      <c r="H156" s="592">
        <v>5492201.1400000015</v>
      </c>
      <c r="I156" s="24">
        <f t="shared" si="2"/>
        <v>47.0747254349789</v>
      </c>
      <c r="J156" s="495"/>
      <c r="K156" s="568"/>
      <c r="N156" s="563"/>
    </row>
    <row r="157" spans="1:14" ht="12.75" customHeight="1">
      <c r="A157" s="1042"/>
      <c r="B157" s="593">
        <v>2106902100</v>
      </c>
      <c r="C157" s="594" t="s">
        <v>932</v>
      </c>
      <c r="D157" s="595">
        <v>10824450.829999996</v>
      </c>
      <c r="E157" s="595">
        <v>13107130.410000008</v>
      </c>
      <c r="F157" s="595">
        <v>24790397.660000023</v>
      </c>
      <c r="G157" s="595">
        <v>16778939.29</v>
      </c>
      <c r="H157" s="595">
        <v>23074387.39</v>
      </c>
      <c r="I157" s="584">
        <f t="shared" si="2"/>
        <v>-17.41555556858162</v>
      </c>
      <c r="J157" s="495"/>
      <c r="K157" s="568"/>
      <c r="N157" s="563"/>
    </row>
    <row r="158" spans="1:14" ht="12.75" customHeight="1">
      <c r="A158" s="1042"/>
      <c r="B158" s="566">
        <v>2106907900</v>
      </c>
      <c r="C158" s="567" t="s">
        <v>1071</v>
      </c>
      <c r="D158" s="592">
        <v>8472329.76</v>
      </c>
      <c r="E158" s="592">
        <v>6848477.42</v>
      </c>
      <c r="F158" s="592">
        <v>3447459.079999999</v>
      </c>
      <c r="G158" s="592">
        <v>2870236.6999999997</v>
      </c>
      <c r="H158" s="592">
        <v>2476129.43</v>
      </c>
      <c r="I158" s="24">
        <f t="shared" si="2"/>
        <v>23.711143958185076</v>
      </c>
      <c r="J158" s="495"/>
      <c r="K158" s="568"/>
      <c r="N158" s="563"/>
    </row>
    <row r="159" spans="1:14" ht="12.75" customHeight="1">
      <c r="A159" s="1042"/>
      <c r="B159" s="593">
        <v>2103902000</v>
      </c>
      <c r="C159" s="594" t="s">
        <v>1072</v>
      </c>
      <c r="D159" s="595">
        <v>6765684.84</v>
      </c>
      <c r="E159" s="595">
        <v>5244256.699999999</v>
      </c>
      <c r="F159" s="595">
        <v>3950137.2299999995</v>
      </c>
      <c r="G159" s="595">
        <v>3849819.23</v>
      </c>
      <c r="H159" s="595">
        <v>3156945.1099999994</v>
      </c>
      <c r="I159" s="584">
        <f t="shared" si="2"/>
        <v>29.01132089891787</v>
      </c>
      <c r="J159" s="495"/>
      <c r="K159" s="568"/>
      <c r="N159" s="563"/>
    </row>
    <row r="160" spans="1:14" ht="12.75" customHeight="1">
      <c r="A160" s="1042"/>
      <c r="B160" s="566">
        <v>2106904000</v>
      </c>
      <c r="C160" s="567" t="s">
        <v>1073</v>
      </c>
      <c r="D160" s="592">
        <v>5480497.660000002</v>
      </c>
      <c r="E160" s="592">
        <v>6953034.4399999995</v>
      </c>
      <c r="F160" s="592">
        <v>5271904.409999998</v>
      </c>
      <c r="G160" s="592">
        <v>6272335.150000001</v>
      </c>
      <c r="H160" s="592">
        <v>4258982.409999999</v>
      </c>
      <c r="I160" s="24">
        <f t="shared" si="2"/>
        <v>-21.178332894896425</v>
      </c>
      <c r="J160" s="495"/>
      <c r="K160" s="568"/>
      <c r="N160" s="563"/>
    </row>
    <row r="161" spans="1:14" ht="12.75" customHeight="1">
      <c r="A161" s="1042"/>
      <c r="B161" s="593"/>
      <c r="C161" s="594" t="s">
        <v>971</v>
      </c>
      <c r="D161" s="595">
        <f>D162-SUM(D153:D160)</f>
        <v>25075563.73999995</v>
      </c>
      <c r="E161" s="595">
        <v>26990750.199999988</v>
      </c>
      <c r="F161" s="595">
        <v>38641755.52000004</v>
      </c>
      <c r="G161" s="595">
        <v>49483933.140000045</v>
      </c>
      <c r="H161" s="595">
        <v>201060413.2500001</v>
      </c>
      <c r="I161" s="584">
        <f t="shared" si="2"/>
        <v>-7.095714071704606</v>
      </c>
      <c r="J161" s="495"/>
      <c r="K161" s="568"/>
      <c r="N161" s="563"/>
    </row>
    <row r="162" spans="1:14" ht="12.75" customHeight="1">
      <c r="A162" s="1043"/>
      <c r="B162" s="569"/>
      <c r="C162" s="596" t="s">
        <v>1074</v>
      </c>
      <c r="D162" s="597">
        <v>365978434.4699998</v>
      </c>
      <c r="E162" s="597">
        <v>323948480.85</v>
      </c>
      <c r="F162" s="597">
        <v>336609796.3700002</v>
      </c>
      <c r="G162" s="597">
        <v>334525970.43</v>
      </c>
      <c r="H162" s="597">
        <v>277440270.8000001</v>
      </c>
      <c r="I162" s="586">
        <f t="shared" si="2"/>
        <v>12.974270942625953</v>
      </c>
      <c r="J162" s="599"/>
      <c r="K162" s="568"/>
      <c r="N162" s="563"/>
    </row>
    <row r="163" spans="1:14" ht="12.75" customHeight="1">
      <c r="A163" s="1041" t="s">
        <v>440</v>
      </c>
      <c r="B163" s="593">
        <v>7404000010</v>
      </c>
      <c r="C163" s="594" t="s">
        <v>933</v>
      </c>
      <c r="D163" s="595">
        <v>264824508.15999994</v>
      </c>
      <c r="E163" s="595">
        <v>228144734.4100003</v>
      </c>
      <c r="F163" s="595">
        <v>100644734.73000002</v>
      </c>
      <c r="G163" s="595">
        <v>182187562.98</v>
      </c>
      <c r="H163" s="595">
        <v>156595816.82000005</v>
      </c>
      <c r="I163" s="584">
        <f t="shared" si="2"/>
        <v>16.07741412259911</v>
      </c>
      <c r="J163" s="495"/>
      <c r="K163" s="568"/>
      <c r="N163" s="563"/>
    </row>
    <row r="164" spans="1:14" ht="12.75" customHeight="1">
      <c r="A164" s="1042"/>
      <c r="B164" s="566">
        <v>7404000090</v>
      </c>
      <c r="C164" s="567" t="s">
        <v>934</v>
      </c>
      <c r="D164" s="592">
        <v>74250759.15</v>
      </c>
      <c r="E164" s="592">
        <v>78248528.46</v>
      </c>
      <c r="F164" s="592">
        <v>39988881.66999999</v>
      </c>
      <c r="G164" s="592">
        <v>46517739.03</v>
      </c>
      <c r="H164" s="592">
        <v>126334033.05999997</v>
      </c>
      <c r="I164" s="24">
        <f t="shared" si="2"/>
        <v>-5.109066443394672</v>
      </c>
      <c r="J164" s="495"/>
      <c r="K164" s="568"/>
      <c r="N164" s="563"/>
    </row>
    <row r="165" spans="1:14" ht="12.75" customHeight="1">
      <c r="A165" s="1042"/>
      <c r="B165" s="593">
        <v>7413000000</v>
      </c>
      <c r="C165" s="594" t="s">
        <v>935</v>
      </c>
      <c r="D165" s="595">
        <v>5516027.589999999</v>
      </c>
      <c r="E165" s="595">
        <v>1454365.35</v>
      </c>
      <c r="F165" s="595">
        <v>1186774.76</v>
      </c>
      <c r="G165" s="595">
        <v>1078017.35</v>
      </c>
      <c r="H165" s="595">
        <v>1278170.26</v>
      </c>
      <c r="I165" s="584">
        <f t="shared" si="2"/>
        <v>279.2738592128861</v>
      </c>
      <c r="J165" s="495"/>
      <c r="K165" s="568"/>
      <c r="N165" s="563"/>
    </row>
    <row r="166" spans="1:14" ht="12.75" customHeight="1">
      <c r="A166" s="1042"/>
      <c r="B166" s="566">
        <v>7407100000</v>
      </c>
      <c r="C166" s="567" t="s">
        <v>936</v>
      </c>
      <c r="D166" s="592">
        <v>4111012.11</v>
      </c>
      <c r="E166" s="592">
        <v>2716150.159999999</v>
      </c>
      <c r="F166" s="592">
        <v>1544702.45</v>
      </c>
      <c r="G166" s="592">
        <v>3610061.71</v>
      </c>
      <c r="H166" s="592">
        <v>4081215.52</v>
      </c>
      <c r="I166" s="24">
        <f t="shared" si="2"/>
        <v>51.354375414943966</v>
      </c>
      <c r="J166" s="495"/>
      <c r="K166" s="568"/>
      <c r="N166" s="563"/>
    </row>
    <row r="167" spans="1:14" ht="12.75" customHeight="1">
      <c r="A167" s="1042"/>
      <c r="B167" s="593">
        <v>7403220000</v>
      </c>
      <c r="C167" s="594" t="s">
        <v>937</v>
      </c>
      <c r="D167" s="595">
        <v>2746694.37</v>
      </c>
      <c r="E167" s="595">
        <v>2272680.9</v>
      </c>
      <c r="F167" s="595">
        <v>4979447.85</v>
      </c>
      <c r="G167" s="595">
        <v>28262408.520000003</v>
      </c>
      <c r="H167" s="595">
        <v>19682974.689999998</v>
      </c>
      <c r="I167" s="584">
        <f t="shared" si="2"/>
        <v>20.857018246600312</v>
      </c>
      <c r="J167" s="495"/>
      <c r="K167" s="568"/>
      <c r="N167" s="563"/>
    </row>
    <row r="168" spans="1:14" ht="12.75" customHeight="1">
      <c r="A168" s="1042"/>
      <c r="B168" s="566">
        <v>7407210000</v>
      </c>
      <c r="C168" s="567" t="s">
        <v>1075</v>
      </c>
      <c r="D168" s="592">
        <v>1204824.96</v>
      </c>
      <c r="E168" s="592">
        <v>1011891.5599999997</v>
      </c>
      <c r="F168" s="592">
        <v>413380.31000000006</v>
      </c>
      <c r="G168" s="592">
        <v>1119590.13</v>
      </c>
      <c r="H168" s="592">
        <v>1204832.37</v>
      </c>
      <c r="I168" s="24">
        <f t="shared" si="2"/>
        <v>19.066608283599116</v>
      </c>
      <c r="J168" s="495"/>
      <c r="K168" s="568"/>
      <c r="N168" s="563"/>
    </row>
    <row r="169" spans="1:14" ht="12.75" customHeight="1">
      <c r="A169" s="1042"/>
      <c r="B169" s="593">
        <v>7407290000</v>
      </c>
      <c r="C169" s="594" t="s">
        <v>1076</v>
      </c>
      <c r="D169" s="595">
        <v>708279.9099999999</v>
      </c>
      <c r="E169" s="595">
        <v>859950.39</v>
      </c>
      <c r="F169" s="595">
        <v>995642.57</v>
      </c>
      <c r="G169" s="595">
        <v>948247.9099999999</v>
      </c>
      <c r="H169" s="595">
        <v>411712.83999999997</v>
      </c>
      <c r="I169" s="584">
        <f t="shared" si="2"/>
        <v>-17.63711974129113</v>
      </c>
      <c r="J169" s="495"/>
      <c r="K169" s="568"/>
      <c r="N169" s="563"/>
    </row>
    <row r="170" spans="1:14" ht="12.75" customHeight="1">
      <c r="A170" s="1042"/>
      <c r="B170" s="566">
        <v>7409190000</v>
      </c>
      <c r="C170" s="567" t="s">
        <v>1077</v>
      </c>
      <c r="D170" s="592">
        <v>593494.3300000001</v>
      </c>
      <c r="E170" s="592">
        <v>829365.5199999999</v>
      </c>
      <c r="F170" s="592">
        <v>38635.32</v>
      </c>
      <c r="G170" s="592">
        <v>96010.6</v>
      </c>
      <c r="H170" s="592">
        <v>28616.91</v>
      </c>
      <c r="I170" s="24">
        <f t="shared" si="2"/>
        <v>-28.439956124532383</v>
      </c>
      <c r="J170" s="495"/>
      <c r="K170" s="568"/>
      <c r="N170" s="563"/>
    </row>
    <row r="171" spans="1:14" ht="12.75" customHeight="1">
      <c r="A171" s="1042"/>
      <c r="B171" s="593"/>
      <c r="C171" s="594" t="s">
        <v>971</v>
      </c>
      <c r="D171" s="595">
        <f>D172-SUM(D165:D170)</f>
        <v>341210767.9599999</v>
      </c>
      <c r="E171" s="595">
        <v>320202602.7300003</v>
      </c>
      <c r="F171" s="595">
        <v>167407983.66</v>
      </c>
      <c r="G171" s="595">
        <v>260693499.67</v>
      </c>
      <c r="H171" s="595">
        <v>331893558.3399999</v>
      </c>
      <c r="I171" s="584">
        <f t="shared" si="2"/>
        <v>6.560897710039537</v>
      </c>
      <c r="J171" s="495"/>
      <c r="K171" s="568"/>
      <c r="N171" s="563"/>
    </row>
    <row r="172" spans="1:14" ht="12.75" customHeight="1">
      <c r="A172" s="1043"/>
      <c r="B172" s="569"/>
      <c r="C172" s="596" t="s">
        <v>1078</v>
      </c>
      <c r="D172" s="597">
        <v>356091101.2299999</v>
      </c>
      <c r="E172" s="597">
        <v>329347006.6100003</v>
      </c>
      <c r="F172" s="597">
        <v>176566566.92</v>
      </c>
      <c r="G172" s="597">
        <v>295807835.89</v>
      </c>
      <c r="H172" s="597">
        <v>358581080.9299999</v>
      </c>
      <c r="I172" s="586">
        <f t="shared" si="2"/>
        <v>8.120339363420692</v>
      </c>
      <c r="J172" s="599"/>
      <c r="K172" s="568"/>
      <c r="N172" s="563"/>
    </row>
    <row r="173" spans="1:14" ht="12.75" customHeight="1">
      <c r="A173" s="1041" t="s">
        <v>428</v>
      </c>
      <c r="B173" s="593">
        <v>6203421000</v>
      </c>
      <c r="C173" s="594" t="s">
        <v>938</v>
      </c>
      <c r="D173" s="595">
        <v>88959789.54000004</v>
      </c>
      <c r="E173" s="595">
        <v>103630997.89000005</v>
      </c>
      <c r="F173" s="595">
        <v>74797529.31000002</v>
      </c>
      <c r="G173" s="595">
        <v>147941600.5400002</v>
      </c>
      <c r="H173" s="595">
        <v>160495061.35</v>
      </c>
      <c r="I173" s="584">
        <f t="shared" si="2"/>
        <v>-14.157162093115117</v>
      </c>
      <c r="J173" s="495"/>
      <c r="K173" s="568"/>
      <c r="N173" s="563"/>
    </row>
    <row r="174" spans="1:14" ht="12.75" customHeight="1">
      <c r="A174" s="1042"/>
      <c r="B174" s="566">
        <v>6212100000</v>
      </c>
      <c r="C174" s="567" t="s">
        <v>939</v>
      </c>
      <c r="D174" s="592">
        <v>56480562.84</v>
      </c>
      <c r="E174" s="592">
        <v>53343961.81999999</v>
      </c>
      <c r="F174" s="592">
        <v>53680628.26000001</v>
      </c>
      <c r="G174" s="592">
        <v>100967104.68999988</v>
      </c>
      <c r="H174" s="592">
        <v>101428865.7100001</v>
      </c>
      <c r="I174" s="24">
        <f t="shared" si="2"/>
        <v>5.87995513078674</v>
      </c>
      <c r="J174" s="495"/>
      <c r="K174" s="568"/>
      <c r="N174" s="563"/>
    </row>
    <row r="175" spans="1:14" ht="12.75" customHeight="1">
      <c r="A175" s="1042"/>
      <c r="B175" s="593">
        <v>6204620000</v>
      </c>
      <c r="C175" s="594" t="s">
        <v>940</v>
      </c>
      <c r="D175" s="595">
        <v>55579544.71000002</v>
      </c>
      <c r="E175" s="595">
        <v>57345350.46000002</v>
      </c>
      <c r="F175" s="595">
        <v>46622952.37000005</v>
      </c>
      <c r="G175" s="595">
        <v>81442032.63000004</v>
      </c>
      <c r="H175" s="595">
        <v>104379273.72</v>
      </c>
      <c r="I175" s="584">
        <f t="shared" si="2"/>
        <v>-3.0792483363262346</v>
      </c>
      <c r="J175" s="495"/>
      <c r="K175" s="568"/>
      <c r="N175" s="563"/>
    </row>
    <row r="176" spans="1:14" ht="12.75" customHeight="1">
      <c r="A176" s="1042"/>
      <c r="B176" s="566">
        <v>6212200000</v>
      </c>
      <c r="C176" s="567" t="s">
        <v>941</v>
      </c>
      <c r="D176" s="592">
        <v>21272881.670000013</v>
      </c>
      <c r="E176" s="592">
        <v>20253644.739999995</v>
      </c>
      <c r="F176" s="592">
        <v>16774829.719999997</v>
      </c>
      <c r="G176" s="592">
        <v>16589185.07</v>
      </c>
      <c r="H176" s="592">
        <v>14236397.529999997</v>
      </c>
      <c r="I176" s="24">
        <f t="shared" si="2"/>
        <v>5.032363029391318</v>
      </c>
      <c r="J176" s="495"/>
      <c r="K176" s="568"/>
      <c r="N176" s="563"/>
    </row>
    <row r="177" spans="1:14" ht="12.75" customHeight="1">
      <c r="A177" s="1042"/>
      <c r="B177" s="593">
        <v>6205200000</v>
      </c>
      <c r="C177" s="594" t="s">
        <v>942</v>
      </c>
      <c r="D177" s="595">
        <v>19139784.529999997</v>
      </c>
      <c r="E177" s="595">
        <v>11128217.920000002</v>
      </c>
      <c r="F177" s="595">
        <v>11101371.050000003</v>
      </c>
      <c r="G177" s="595">
        <v>26381349.839999992</v>
      </c>
      <c r="H177" s="595">
        <v>27620931.819999993</v>
      </c>
      <c r="I177" s="584">
        <f t="shared" si="2"/>
        <v>71.99325774885612</v>
      </c>
      <c r="J177" s="495"/>
      <c r="K177" s="568"/>
      <c r="N177" s="563"/>
    </row>
    <row r="178" spans="1:14" ht="12.75" customHeight="1">
      <c r="A178" s="1042"/>
      <c r="B178" s="566">
        <v>6203429000</v>
      </c>
      <c r="C178" s="567" t="s">
        <v>1079</v>
      </c>
      <c r="D178" s="592">
        <v>15948848.789999992</v>
      </c>
      <c r="E178" s="592">
        <v>12385938.400000002</v>
      </c>
      <c r="F178" s="592">
        <v>11809713.370000003</v>
      </c>
      <c r="G178" s="592">
        <v>30362201.650000006</v>
      </c>
      <c r="H178" s="592">
        <v>39077110.54</v>
      </c>
      <c r="I178" s="24">
        <f t="shared" si="2"/>
        <v>28.765768688143865</v>
      </c>
      <c r="J178" s="495"/>
      <c r="K178" s="568"/>
      <c r="N178" s="563"/>
    </row>
    <row r="179" spans="1:14" ht="12.75" customHeight="1">
      <c r="A179" s="1042"/>
      <c r="B179" s="593">
        <v>6212900000</v>
      </c>
      <c r="C179" s="594" t="s">
        <v>1080</v>
      </c>
      <c r="D179" s="595">
        <v>14631191.889999991</v>
      </c>
      <c r="E179" s="595">
        <v>14710454.609999998</v>
      </c>
      <c r="F179" s="595">
        <v>14059740.95</v>
      </c>
      <c r="G179" s="595">
        <v>17711141.459999993</v>
      </c>
      <c r="H179" s="595">
        <v>19198909.109999996</v>
      </c>
      <c r="I179" s="584">
        <f t="shared" si="2"/>
        <v>-0.5388189699190193</v>
      </c>
      <c r="J179" s="495"/>
      <c r="K179" s="568"/>
      <c r="N179" s="563"/>
    </row>
    <row r="180" spans="1:14" ht="12.75" customHeight="1">
      <c r="A180" s="1042"/>
      <c r="B180" s="566">
        <v>6203410000</v>
      </c>
      <c r="C180" s="567" t="s">
        <v>1081</v>
      </c>
      <c r="D180" s="592">
        <v>9215155.109999998</v>
      </c>
      <c r="E180" s="592">
        <v>4777879.4399999995</v>
      </c>
      <c r="F180" s="592">
        <v>9895026.659999998</v>
      </c>
      <c r="G180" s="592">
        <v>18017205.68999999</v>
      </c>
      <c r="H180" s="592">
        <v>18029259.439999998</v>
      </c>
      <c r="I180" s="24">
        <f t="shared" si="2"/>
        <v>92.87123557056513</v>
      </c>
      <c r="J180" s="495"/>
      <c r="K180" s="568"/>
      <c r="N180" s="563"/>
    </row>
    <row r="181" spans="1:14" ht="12.75" customHeight="1">
      <c r="A181" s="1042"/>
      <c r="B181" s="593"/>
      <c r="C181" s="594" t="s">
        <v>971</v>
      </c>
      <c r="D181" s="595">
        <f>D182-SUM(D175:D180)</f>
        <v>228598233.11000004</v>
      </c>
      <c r="E181" s="595">
        <v>238556149.32000002</v>
      </c>
      <c r="F181" s="595">
        <v>214026723.59999996</v>
      </c>
      <c r="G181" s="595">
        <v>412750392.0600003</v>
      </c>
      <c r="H181" s="595">
        <v>454397725.6900002</v>
      </c>
      <c r="I181" s="584">
        <f t="shared" si="2"/>
        <v>-4.174244192985521</v>
      </c>
      <c r="J181" s="495"/>
      <c r="K181" s="568"/>
      <c r="N181" s="563"/>
    </row>
    <row r="182" spans="1:14" ht="12.75" customHeight="1">
      <c r="A182" s="1043"/>
      <c r="B182" s="569"/>
      <c r="C182" s="596" t="s">
        <v>1082</v>
      </c>
      <c r="D182" s="597">
        <v>364385639.81000006</v>
      </c>
      <c r="E182" s="597">
        <v>359157634.89000005</v>
      </c>
      <c r="F182" s="597">
        <v>324290357.72</v>
      </c>
      <c r="G182" s="597">
        <v>603253508.4000003</v>
      </c>
      <c r="H182" s="597">
        <v>676939607.8500001</v>
      </c>
      <c r="I182" s="586">
        <f t="shared" si="2"/>
        <v>1.4556296211275521</v>
      </c>
      <c r="J182" s="599"/>
      <c r="K182" s="568"/>
      <c r="N182" s="563"/>
    </row>
    <row r="183" spans="1:14" ht="12.75" customHeight="1">
      <c r="A183" s="1041" t="s">
        <v>380</v>
      </c>
      <c r="B183" s="593">
        <v>1511100000</v>
      </c>
      <c r="C183" s="594" t="s">
        <v>943</v>
      </c>
      <c r="D183" s="595">
        <v>154948717.62</v>
      </c>
      <c r="E183" s="595">
        <v>47365179.28000001</v>
      </c>
      <c r="F183" s="595">
        <v>111710889.1</v>
      </c>
      <c r="G183" s="595">
        <v>251134275.95000005</v>
      </c>
      <c r="H183" s="595">
        <v>182428013.37</v>
      </c>
      <c r="I183" s="584">
        <f t="shared" si="2"/>
        <v>227.13634778835777</v>
      </c>
      <c r="J183" s="495"/>
      <c r="K183" s="568"/>
      <c r="N183" s="563"/>
    </row>
    <row r="184" spans="1:14" ht="12.75" customHeight="1">
      <c r="A184" s="1042"/>
      <c r="B184" s="566">
        <v>1513211000</v>
      </c>
      <c r="C184" s="567" t="s">
        <v>944</v>
      </c>
      <c r="D184" s="592">
        <v>62790604.70999999</v>
      </c>
      <c r="E184" s="592">
        <v>31890667.629999995</v>
      </c>
      <c r="F184" s="592">
        <v>21048629.38</v>
      </c>
      <c r="G184" s="592">
        <v>38517955.550000004</v>
      </c>
      <c r="H184" s="592">
        <v>25168613.129999995</v>
      </c>
      <c r="I184" s="24">
        <f t="shared" si="2"/>
        <v>96.89335274665744</v>
      </c>
      <c r="J184" s="495"/>
      <c r="K184" s="568"/>
      <c r="N184" s="563"/>
    </row>
    <row r="185" spans="1:14" ht="12.75" customHeight="1">
      <c r="A185" s="1042"/>
      <c r="B185" s="593">
        <v>1511900000</v>
      </c>
      <c r="C185" s="594" t="s">
        <v>945</v>
      </c>
      <c r="D185" s="595">
        <v>36110491.08999998</v>
      </c>
      <c r="E185" s="595">
        <v>35814514.12</v>
      </c>
      <c r="F185" s="595">
        <v>26913471.859999992</v>
      </c>
      <c r="G185" s="595">
        <v>69209526.00999999</v>
      </c>
      <c r="H185" s="595">
        <v>34710787.120000005</v>
      </c>
      <c r="I185" s="584">
        <f t="shared" si="2"/>
        <v>0.8264162652277918</v>
      </c>
      <c r="J185" s="495"/>
      <c r="K185" s="568"/>
      <c r="N185" s="563"/>
    </row>
    <row r="186" spans="1:14" ht="12.75" customHeight="1">
      <c r="A186" s="1042"/>
      <c r="B186" s="566">
        <v>1507909000</v>
      </c>
      <c r="C186" s="567" t="s">
        <v>946</v>
      </c>
      <c r="D186" s="592">
        <v>11407618.280000001</v>
      </c>
      <c r="E186" s="592">
        <v>6316537.249999999</v>
      </c>
      <c r="F186" s="592">
        <v>3553063.63</v>
      </c>
      <c r="G186" s="592">
        <v>2353850.24</v>
      </c>
      <c r="H186" s="592">
        <v>1791939.7599999998</v>
      </c>
      <c r="I186" s="24">
        <f t="shared" si="2"/>
        <v>80.5992401928763</v>
      </c>
      <c r="J186" s="495"/>
      <c r="K186" s="568"/>
      <c r="N186" s="563"/>
    </row>
    <row r="187" spans="1:14" ht="12.75" customHeight="1">
      <c r="A187" s="1042"/>
      <c r="B187" s="593">
        <v>1516200000</v>
      </c>
      <c r="C187" s="594" t="s">
        <v>947</v>
      </c>
      <c r="D187" s="595">
        <v>9652537.809999999</v>
      </c>
      <c r="E187" s="595">
        <v>6354893.989999998</v>
      </c>
      <c r="F187" s="595">
        <v>6448758.040000001</v>
      </c>
      <c r="G187" s="595">
        <v>10812305.65</v>
      </c>
      <c r="H187" s="595">
        <v>7398265.45</v>
      </c>
      <c r="I187" s="584">
        <f t="shared" si="2"/>
        <v>51.89140566607628</v>
      </c>
      <c r="J187" s="495"/>
      <c r="K187" s="568"/>
      <c r="N187" s="563"/>
    </row>
    <row r="188" spans="1:14" ht="12.75" customHeight="1">
      <c r="A188" s="1042"/>
      <c r="B188" s="566">
        <v>1517900000</v>
      </c>
      <c r="C188" s="567" t="s">
        <v>1083</v>
      </c>
      <c r="D188" s="592">
        <v>7292188.320000001</v>
      </c>
      <c r="E188" s="592">
        <v>12597055.489999998</v>
      </c>
      <c r="F188" s="592">
        <v>3532061.9699999997</v>
      </c>
      <c r="G188" s="592">
        <v>8442361.729999999</v>
      </c>
      <c r="H188" s="592">
        <v>5634807.85</v>
      </c>
      <c r="I188" s="24">
        <f t="shared" si="2"/>
        <v>-42.11196159460593</v>
      </c>
      <c r="J188" s="495"/>
      <c r="K188" s="568"/>
      <c r="N188" s="563"/>
    </row>
    <row r="189" spans="1:14" ht="12.75" customHeight="1">
      <c r="A189" s="1042"/>
      <c r="B189" s="593">
        <v>1513291000</v>
      </c>
      <c r="C189" s="594" t="s">
        <v>1084</v>
      </c>
      <c r="D189" s="595">
        <v>6231289.73</v>
      </c>
      <c r="E189" s="595">
        <v>2313256.03</v>
      </c>
      <c r="F189" s="595">
        <v>1073530.7200000002</v>
      </c>
      <c r="G189" s="595">
        <v>1361943.4900000002</v>
      </c>
      <c r="H189" s="595">
        <v>1011824.3499999999</v>
      </c>
      <c r="I189" s="584">
        <f t="shared" si="2"/>
        <v>169.3731108527577</v>
      </c>
      <c r="J189" s="495"/>
      <c r="K189" s="568"/>
      <c r="N189" s="563"/>
    </row>
    <row r="190" spans="1:14" ht="12.75" customHeight="1">
      <c r="A190" s="1042"/>
      <c r="B190" s="566">
        <v>1517100000</v>
      </c>
      <c r="C190" s="567" t="s">
        <v>1085</v>
      </c>
      <c r="D190" s="592">
        <v>6516931.010000001</v>
      </c>
      <c r="E190" s="592">
        <v>5295398.890000002</v>
      </c>
      <c r="F190" s="592">
        <v>6301019.23</v>
      </c>
      <c r="G190" s="592">
        <v>7313927.110000001</v>
      </c>
      <c r="H190" s="592">
        <v>4970571.04</v>
      </c>
      <c r="I190" s="24">
        <f t="shared" si="2"/>
        <v>23.067801791226294</v>
      </c>
      <c r="J190" s="495"/>
      <c r="K190" s="568"/>
      <c r="N190" s="563"/>
    </row>
    <row r="191" spans="1:14" ht="12.75" customHeight="1">
      <c r="A191" s="1042"/>
      <c r="B191" s="593"/>
      <c r="C191" s="594" t="s">
        <v>971</v>
      </c>
      <c r="D191" s="595">
        <f>D192-SUM(D183:D190)</f>
        <v>14362834.830000103</v>
      </c>
      <c r="E191" s="595">
        <v>9127611.150000006</v>
      </c>
      <c r="F191" s="595">
        <v>7471273.860000014</v>
      </c>
      <c r="G191" s="595">
        <v>10453161.869999945</v>
      </c>
      <c r="H191" s="595">
        <v>8339096.070000023</v>
      </c>
      <c r="I191" s="584">
        <f t="shared" si="2"/>
        <v>57.3559017136712</v>
      </c>
      <c r="J191" s="495"/>
      <c r="K191" s="568"/>
      <c r="N191" s="563"/>
    </row>
    <row r="192" spans="1:14" ht="12.75" customHeight="1">
      <c r="A192" s="1043"/>
      <c r="B192" s="569"/>
      <c r="C192" s="596" t="s">
        <v>1086</v>
      </c>
      <c r="D192" s="597">
        <v>309313213.40000004</v>
      </c>
      <c r="E192" s="597">
        <v>157075113.83</v>
      </c>
      <c r="F192" s="597">
        <v>188052697.78999996</v>
      </c>
      <c r="G192" s="597">
        <v>399599307.6</v>
      </c>
      <c r="H192" s="597">
        <v>271453918.14</v>
      </c>
      <c r="I192" s="586">
        <f t="shared" si="2"/>
        <v>96.92057249423036</v>
      </c>
      <c r="J192" s="599"/>
      <c r="K192" s="568"/>
      <c r="N192" s="563"/>
    </row>
    <row r="193" spans="1:14" ht="12.75" customHeight="1">
      <c r="A193" s="1041" t="s">
        <v>404</v>
      </c>
      <c r="B193" s="593">
        <v>3808929900</v>
      </c>
      <c r="C193" s="594" t="s">
        <v>948</v>
      </c>
      <c r="D193" s="595">
        <v>84498089.88999999</v>
      </c>
      <c r="E193" s="595">
        <v>96832445.26</v>
      </c>
      <c r="F193" s="595">
        <v>101738577.07</v>
      </c>
      <c r="G193" s="595">
        <v>64734087.81999997</v>
      </c>
      <c r="H193" s="595">
        <v>56270513.23</v>
      </c>
      <c r="I193" s="584">
        <f t="shared" si="2"/>
        <v>-12.737833209604133</v>
      </c>
      <c r="J193" s="495"/>
      <c r="K193" s="568"/>
      <c r="N193" s="563"/>
    </row>
    <row r="194" spans="1:14" ht="12.75" customHeight="1">
      <c r="A194" s="1042"/>
      <c r="B194" s="566">
        <v>3808921900</v>
      </c>
      <c r="C194" s="567" t="s">
        <v>949</v>
      </c>
      <c r="D194" s="592">
        <v>55402322.84000002</v>
      </c>
      <c r="E194" s="592">
        <v>54215600.28999999</v>
      </c>
      <c r="F194" s="592">
        <v>49008087.420000024</v>
      </c>
      <c r="G194" s="592">
        <v>33929419.67</v>
      </c>
      <c r="H194" s="592"/>
      <c r="I194" s="24">
        <f t="shared" si="2"/>
        <v>2.1888949742366215</v>
      </c>
      <c r="J194" s="495"/>
      <c r="K194" s="568"/>
      <c r="N194" s="563"/>
    </row>
    <row r="195" spans="1:14" ht="12.75" customHeight="1">
      <c r="A195" s="1042"/>
      <c r="B195" s="593">
        <v>3808931900</v>
      </c>
      <c r="C195" s="594" t="s">
        <v>950</v>
      </c>
      <c r="D195" s="595">
        <v>31178778.13000001</v>
      </c>
      <c r="E195" s="595">
        <v>28996510.889999993</v>
      </c>
      <c r="F195" s="595">
        <v>32695095.350000005</v>
      </c>
      <c r="G195" s="595">
        <v>23654051.95</v>
      </c>
      <c r="H195" s="595"/>
      <c r="I195" s="584">
        <f t="shared" si="2"/>
        <v>7.525964928258366</v>
      </c>
      <c r="J195" s="495"/>
      <c r="K195" s="568"/>
      <c r="N195" s="563"/>
    </row>
    <row r="196" spans="1:14" ht="12.75" customHeight="1">
      <c r="A196" s="1042"/>
      <c r="B196" s="566">
        <v>3808939900</v>
      </c>
      <c r="C196" s="567" t="s">
        <v>951</v>
      </c>
      <c r="D196" s="592">
        <v>25848471.02</v>
      </c>
      <c r="E196" s="592">
        <v>17513920.77</v>
      </c>
      <c r="F196" s="592">
        <v>20625585.090000004</v>
      </c>
      <c r="G196" s="592">
        <v>20897841.71</v>
      </c>
      <c r="H196" s="592"/>
      <c r="I196" s="24">
        <f t="shared" si="2"/>
        <v>47.5881463634142</v>
      </c>
      <c r="J196" s="495"/>
      <c r="K196" s="568"/>
      <c r="N196" s="563"/>
    </row>
    <row r="197" spans="1:14" ht="12.75" customHeight="1">
      <c r="A197" s="1042"/>
      <c r="B197" s="593">
        <v>3808911900</v>
      </c>
      <c r="C197" s="594" t="s">
        <v>952</v>
      </c>
      <c r="D197" s="595">
        <v>20040654.569999993</v>
      </c>
      <c r="E197" s="595">
        <v>17662578.150000002</v>
      </c>
      <c r="F197" s="595">
        <v>19651295.569999997</v>
      </c>
      <c r="G197" s="595">
        <v>18656933.560000002</v>
      </c>
      <c r="H197" s="595">
        <v>21943411.720000003</v>
      </c>
      <c r="I197" s="584">
        <f t="shared" si="2"/>
        <v>13.463925819912026</v>
      </c>
      <c r="J197" s="495"/>
      <c r="K197" s="568"/>
      <c r="N197" s="563"/>
    </row>
    <row r="198" spans="1:14" ht="12.75" customHeight="1">
      <c r="A198" s="1042"/>
      <c r="B198" s="566">
        <v>3809910000</v>
      </c>
      <c r="C198" s="567" t="s">
        <v>1087</v>
      </c>
      <c r="D198" s="592">
        <v>15178998.419999998</v>
      </c>
      <c r="E198" s="592">
        <v>3147302.0900000003</v>
      </c>
      <c r="F198" s="592">
        <v>1664630.2999999998</v>
      </c>
      <c r="G198" s="592">
        <v>1301194.6700000002</v>
      </c>
      <c r="H198" s="592">
        <v>1582111.0999999999</v>
      </c>
      <c r="I198" s="24">
        <f t="shared" si="2"/>
        <v>382.2860337502587</v>
      </c>
      <c r="J198" s="495"/>
      <c r="K198" s="568"/>
      <c r="N198" s="563"/>
    </row>
    <row r="199" spans="1:14" ht="12.75" customHeight="1">
      <c r="A199" s="1042"/>
      <c r="B199" s="593">
        <v>3824909990</v>
      </c>
      <c r="C199" s="594" t="s">
        <v>1088</v>
      </c>
      <c r="D199" s="595">
        <v>13751429.769999992</v>
      </c>
      <c r="E199" s="595">
        <v>11187803.060000004</v>
      </c>
      <c r="F199" s="595">
        <v>10946202.2</v>
      </c>
      <c r="G199" s="595">
        <v>15096268.330000006</v>
      </c>
      <c r="H199" s="595">
        <v>55025.69</v>
      </c>
      <c r="I199" s="584">
        <f t="shared" si="2"/>
        <v>22.914478349782353</v>
      </c>
      <c r="J199" s="495"/>
      <c r="K199" s="568"/>
      <c r="N199" s="563"/>
    </row>
    <row r="200" spans="1:14" ht="12.75" customHeight="1">
      <c r="A200" s="1042"/>
      <c r="B200" s="566">
        <v>3824909100</v>
      </c>
      <c r="C200" s="567" t="s">
        <v>1089</v>
      </c>
      <c r="D200" s="592">
        <v>11765674.350000001</v>
      </c>
      <c r="E200" s="592">
        <v>13273332.69</v>
      </c>
      <c r="F200" s="592">
        <v>10431870.040000001</v>
      </c>
      <c r="G200" s="592">
        <v>981106.56</v>
      </c>
      <c r="H200" s="592">
        <v>1339580.6800000002</v>
      </c>
      <c r="I200" s="24">
        <f t="shared" si="2"/>
        <v>-11.358551580160825</v>
      </c>
      <c r="J200" s="495"/>
      <c r="K200" s="568"/>
      <c r="N200" s="563"/>
    </row>
    <row r="201" spans="1:14" ht="12.75" customHeight="1">
      <c r="A201" s="1042"/>
      <c r="B201" s="593"/>
      <c r="C201" s="594" t="s">
        <v>971</v>
      </c>
      <c r="D201" s="595">
        <f>D202-SUM(D193:D200)</f>
        <v>60911592.670000106</v>
      </c>
      <c r="E201" s="595">
        <v>52529425.73000005</v>
      </c>
      <c r="F201" s="595">
        <v>57606058.54999998</v>
      </c>
      <c r="G201" s="595">
        <v>77838806.26000008</v>
      </c>
      <c r="H201" s="595">
        <v>168986232.74000007</v>
      </c>
      <c r="I201" s="584">
        <f t="shared" si="2"/>
        <v>15.95708847662678</v>
      </c>
      <c r="J201" s="495"/>
      <c r="K201" s="568"/>
      <c r="N201" s="563"/>
    </row>
    <row r="202" spans="1:14" ht="12.75" customHeight="1">
      <c r="A202" s="1043"/>
      <c r="B202" s="569"/>
      <c r="C202" s="596" t="s">
        <v>1090</v>
      </c>
      <c r="D202" s="597">
        <v>318576011.6600001</v>
      </c>
      <c r="E202" s="597">
        <v>295358918.93000007</v>
      </c>
      <c r="F202" s="597">
        <v>304367401.59</v>
      </c>
      <c r="G202" s="597">
        <v>257089710.53000006</v>
      </c>
      <c r="H202" s="597">
        <v>250176875.16000006</v>
      </c>
      <c r="I202" s="586">
        <f t="shared" si="2"/>
        <v>7.860637089988276</v>
      </c>
      <c r="J202" s="599"/>
      <c r="K202" s="568"/>
      <c r="N202" s="563"/>
    </row>
    <row r="203" spans="1:14" ht="12.75" customHeight="1">
      <c r="A203" s="1041" t="s">
        <v>453</v>
      </c>
      <c r="B203" s="593">
        <v>8802400000</v>
      </c>
      <c r="C203" s="594" t="s">
        <v>953</v>
      </c>
      <c r="D203" s="595">
        <v>506138553.16</v>
      </c>
      <c r="E203" s="595">
        <v>146562018.49</v>
      </c>
      <c r="F203" s="595">
        <v>7159321.5</v>
      </c>
      <c r="G203" s="595">
        <v>15330000</v>
      </c>
      <c r="H203" s="595"/>
      <c r="I203" s="584">
        <f t="shared" si="2"/>
        <v>245.34087233148614</v>
      </c>
      <c r="J203" s="495"/>
      <c r="K203" s="568"/>
      <c r="N203" s="563"/>
    </row>
    <row r="204" spans="1:14" ht="12.75" customHeight="1">
      <c r="A204" s="1042"/>
      <c r="B204" s="566">
        <v>8803300000</v>
      </c>
      <c r="C204" s="567" t="s">
        <v>954</v>
      </c>
      <c r="D204" s="592">
        <v>414984.18</v>
      </c>
      <c r="E204" s="592">
        <v>43493372.80000001</v>
      </c>
      <c r="F204" s="592">
        <v>48791486.75</v>
      </c>
      <c r="G204" s="592">
        <v>92910647.19999991</v>
      </c>
      <c r="H204" s="592">
        <v>85286181.05000009</v>
      </c>
      <c r="I204" s="24">
        <f t="shared" si="2"/>
        <v>-99.04586801785122</v>
      </c>
      <c r="J204" s="495"/>
      <c r="K204" s="568"/>
      <c r="N204" s="563"/>
    </row>
    <row r="205" spans="1:14" ht="12.75" customHeight="1">
      <c r="A205" s="1042"/>
      <c r="B205" s="593">
        <v>8802209000</v>
      </c>
      <c r="C205" s="594" t="s">
        <v>955</v>
      </c>
      <c r="D205" s="595">
        <v>409686</v>
      </c>
      <c r="E205" s="595">
        <v>601165.7</v>
      </c>
      <c r="F205" s="595">
        <v>1165760</v>
      </c>
      <c r="G205" s="595">
        <v>18112772</v>
      </c>
      <c r="H205" s="595">
        <v>273797.25</v>
      </c>
      <c r="I205" s="584">
        <f t="shared" si="2"/>
        <v>-31.85140136904018</v>
      </c>
      <c r="J205" s="495"/>
      <c r="K205" s="568"/>
      <c r="N205" s="563"/>
    </row>
    <row r="206" spans="1:14" ht="12.75" customHeight="1">
      <c r="A206" s="1042"/>
      <c r="B206" s="566">
        <v>8803200000</v>
      </c>
      <c r="C206" s="567" t="s">
        <v>956</v>
      </c>
      <c r="D206" s="592">
        <v>270718</v>
      </c>
      <c r="E206" s="592">
        <v>109500.2</v>
      </c>
      <c r="F206" s="592">
        <v>1368110.47</v>
      </c>
      <c r="G206" s="592">
        <v>77078.78</v>
      </c>
      <c r="H206" s="592">
        <v>112431.68</v>
      </c>
      <c r="I206" s="24">
        <f t="shared" si="2"/>
        <v>147.2305986655732</v>
      </c>
      <c r="J206" s="495"/>
      <c r="K206" s="568"/>
      <c r="N206" s="563"/>
    </row>
    <row r="207" spans="1:14" ht="12.75" customHeight="1">
      <c r="A207" s="1042"/>
      <c r="B207" s="593">
        <v>8802110000</v>
      </c>
      <c r="C207" s="594" t="s">
        <v>957</v>
      </c>
      <c r="D207" s="595">
        <v>184000</v>
      </c>
      <c r="E207" s="595"/>
      <c r="F207" s="595">
        <v>483774</v>
      </c>
      <c r="G207" s="595">
        <v>4062.4</v>
      </c>
      <c r="H207" s="595"/>
      <c r="I207" s="584" t="e">
        <f t="shared" si="2"/>
        <v>#DIV/0!</v>
      </c>
      <c r="J207" s="495"/>
      <c r="K207" s="568"/>
      <c r="N207" s="563"/>
    </row>
    <row r="208" spans="1:14" ht="12.75" customHeight="1">
      <c r="A208" s="1042"/>
      <c r="B208" s="566">
        <v>8803100000</v>
      </c>
      <c r="C208" s="567" t="s">
        <v>1091</v>
      </c>
      <c r="D208" s="592">
        <v>48470</v>
      </c>
      <c r="E208" s="592">
        <v>287073</v>
      </c>
      <c r="F208" s="592">
        <v>2571791.08</v>
      </c>
      <c r="G208" s="592">
        <v>535050.2</v>
      </c>
      <c r="H208" s="592">
        <v>133000</v>
      </c>
      <c r="I208" s="24">
        <f t="shared" si="2"/>
        <v>-83.11579284711554</v>
      </c>
      <c r="J208" s="495"/>
      <c r="K208" s="568"/>
      <c r="N208" s="563"/>
    </row>
    <row r="209" spans="1:14" ht="12.75" customHeight="1">
      <c r="A209" s="1042"/>
      <c r="B209" s="593">
        <v>8803900000</v>
      </c>
      <c r="C209" s="594" t="s">
        <v>1092</v>
      </c>
      <c r="D209" s="595">
        <v>5000</v>
      </c>
      <c r="E209" s="595">
        <v>595850</v>
      </c>
      <c r="F209" s="595">
        <v>58986.82</v>
      </c>
      <c r="G209" s="595">
        <v>1321542.3900000001</v>
      </c>
      <c r="H209" s="595">
        <v>103549</v>
      </c>
      <c r="I209" s="584">
        <f t="shared" si="2"/>
        <v>-99.16086263321306</v>
      </c>
      <c r="J209" s="495"/>
      <c r="K209" s="568"/>
      <c r="N209" s="563"/>
    </row>
    <row r="210" spans="1:14" ht="12.75" customHeight="1">
      <c r="A210" s="1042"/>
      <c r="B210" s="566">
        <v>8801000000</v>
      </c>
      <c r="C210" s="567" t="s">
        <v>1093</v>
      </c>
      <c r="D210" s="592">
        <v>3138</v>
      </c>
      <c r="E210" s="592">
        <v>72534.98</v>
      </c>
      <c r="F210" s="592">
        <v>56814.05</v>
      </c>
      <c r="G210" s="592">
        <v>22767</v>
      </c>
      <c r="H210" s="592">
        <v>128467.25</v>
      </c>
      <c r="I210" s="24">
        <f t="shared" si="2"/>
        <v>-95.67381144931728</v>
      </c>
      <c r="J210" s="495"/>
      <c r="K210" s="568"/>
      <c r="N210" s="563"/>
    </row>
    <row r="211" spans="1:14" ht="12.75" customHeight="1">
      <c r="A211" s="1042"/>
      <c r="B211" s="593"/>
      <c r="C211" s="594" t="s">
        <v>971</v>
      </c>
      <c r="D211" s="595">
        <f>D212-SUM(D205:D210)</f>
        <v>506553537.34000003</v>
      </c>
      <c r="E211" s="595">
        <v>208709723.33</v>
      </c>
      <c r="F211" s="595">
        <v>71162580.00999999</v>
      </c>
      <c r="G211" s="595">
        <v>122576348.56999992</v>
      </c>
      <c r="H211" s="595">
        <v>86043817.06000008</v>
      </c>
      <c r="I211" s="584">
        <f t="shared" si="2"/>
        <v>142.70720561450133</v>
      </c>
      <c r="J211" s="495"/>
      <c r="K211" s="568"/>
      <c r="N211" s="563"/>
    </row>
    <row r="212" spans="1:14" ht="12.75" customHeight="1">
      <c r="A212" s="1043"/>
      <c r="B212" s="569"/>
      <c r="C212" s="596" t="s">
        <v>1094</v>
      </c>
      <c r="D212" s="597">
        <v>507474549.34000003</v>
      </c>
      <c r="E212" s="597">
        <v>210375847.21</v>
      </c>
      <c r="F212" s="597">
        <v>76867816.42999999</v>
      </c>
      <c r="G212" s="597">
        <v>142649621.3399999</v>
      </c>
      <c r="H212" s="597">
        <v>86795062.24000008</v>
      </c>
      <c r="I212" s="586">
        <f t="shared" si="2"/>
        <v>141.22281909739957</v>
      </c>
      <c r="J212" s="599"/>
      <c r="K212" s="568"/>
      <c r="N212" s="563"/>
    </row>
    <row r="213" spans="1:14" ht="12.75" customHeight="1">
      <c r="A213" s="1041" t="s">
        <v>427</v>
      </c>
      <c r="B213" s="593">
        <v>6109100000</v>
      </c>
      <c r="C213" s="594" t="s">
        <v>1096</v>
      </c>
      <c r="D213" s="595">
        <v>35457553.50999998</v>
      </c>
      <c r="E213" s="595">
        <v>36574558.11999999</v>
      </c>
      <c r="F213" s="595">
        <v>26816863.020000026</v>
      </c>
      <c r="G213" s="595">
        <v>103998624.51000004</v>
      </c>
      <c r="H213" s="595">
        <v>138220215.93</v>
      </c>
      <c r="I213" s="584">
        <f t="shared" si="2"/>
        <v>-3.0540481345944115</v>
      </c>
      <c r="J213" s="495"/>
      <c r="K213" s="568"/>
      <c r="N213" s="563"/>
    </row>
    <row r="214" spans="1:14" ht="12.75" customHeight="1">
      <c r="A214" s="1042"/>
      <c r="B214" s="566">
        <v>6107110000</v>
      </c>
      <c r="C214" s="567" t="s">
        <v>1097</v>
      </c>
      <c r="D214" s="592">
        <v>25438639.07000001</v>
      </c>
      <c r="E214" s="592">
        <v>22405635.87</v>
      </c>
      <c r="F214" s="592">
        <v>25291754.620000012</v>
      </c>
      <c r="G214" s="592">
        <v>49720661.87999999</v>
      </c>
      <c r="H214" s="592">
        <v>42342508.379999995</v>
      </c>
      <c r="I214" s="24">
        <f t="shared" si="2"/>
        <v>13.536786983408255</v>
      </c>
      <c r="J214" s="495"/>
      <c r="K214" s="568"/>
      <c r="N214" s="563"/>
    </row>
    <row r="215" spans="1:14" ht="12.75" customHeight="1">
      <c r="A215" s="1042"/>
      <c r="B215" s="593">
        <v>6108220000</v>
      </c>
      <c r="C215" s="594" t="s">
        <v>1098</v>
      </c>
      <c r="D215" s="595">
        <v>24222608.91999999</v>
      </c>
      <c r="E215" s="595">
        <v>25276399.219999984</v>
      </c>
      <c r="F215" s="595">
        <v>27137329.210000005</v>
      </c>
      <c r="G215" s="595">
        <v>49027270</v>
      </c>
      <c r="H215" s="595">
        <v>48691344.849999964</v>
      </c>
      <c r="I215" s="584">
        <f t="shared" si="2"/>
        <v>-4.169068113017382</v>
      </c>
      <c r="J215" s="495"/>
      <c r="K215" s="568"/>
      <c r="N215" s="563"/>
    </row>
    <row r="216" spans="1:14" ht="12.75" customHeight="1">
      <c r="A216" s="1042"/>
      <c r="B216" s="566">
        <v>6109909000</v>
      </c>
      <c r="C216" s="567" t="s">
        <v>1099</v>
      </c>
      <c r="D216" s="592">
        <v>21100033.610000018</v>
      </c>
      <c r="E216" s="592">
        <v>18689366.31</v>
      </c>
      <c r="F216" s="592">
        <v>14601462.469999999</v>
      </c>
      <c r="G216" s="592">
        <v>28411002.309999995</v>
      </c>
      <c r="H216" s="592">
        <v>34468534.519999996</v>
      </c>
      <c r="I216" s="24">
        <f t="shared" si="2"/>
        <v>12.89860373013374</v>
      </c>
      <c r="J216" s="495"/>
      <c r="K216" s="568"/>
      <c r="N216" s="563"/>
    </row>
    <row r="217" spans="1:14" ht="12.75" customHeight="1">
      <c r="A217" s="1042"/>
      <c r="B217" s="593">
        <v>6110309000</v>
      </c>
      <c r="C217" s="594" t="s">
        <v>1100</v>
      </c>
      <c r="D217" s="595">
        <v>17840177.589999996</v>
      </c>
      <c r="E217" s="595">
        <v>15489532.110000001</v>
      </c>
      <c r="F217" s="595">
        <v>13100735.739999996</v>
      </c>
      <c r="G217" s="595">
        <v>17060987.419999998</v>
      </c>
      <c r="H217" s="595">
        <v>12190159.559999997</v>
      </c>
      <c r="I217" s="584">
        <f t="shared" si="2"/>
        <v>15.175703586827026</v>
      </c>
      <c r="J217" s="495"/>
      <c r="K217" s="568"/>
      <c r="N217" s="563"/>
    </row>
    <row r="218" spans="1:14" ht="12.75" customHeight="1">
      <c r="A218" s="1042"/>
      <c r="B218" s="566">
        <v>6112410000</v>
      </c>
      <c r="C218" s="567" t="s">
        <v>1101</v>
      </c>
      <c r="D218" s="592">
        <v>17929337.569999997</v>
      </c>
      <c r="E218" s="592">
        <v>13691305.899999999</v>
      </c>
      <c r="F218" s="592">
        <v>12475435.179999994</v>
      </c>
      <c r="G218" s="592">
        <v>21467401.669999998</v>
      </c>
      <c r="H218" s="592">
        <v>22687641.099999998</v>
      </c>
      <c r="I218" s="24">
        <f t="shared" si="2"/>
        <v>30.9541814415234</v>
      </c>
      <c r="J218" s="495"/>
      <c r="K218" s="568"/>
      <c r="N218" s="563"/>
    </row>
    <row r="219" spans="1:14" ht="12.75" customHeight="1">
      <c r="A219" s="1042"/>
      <c r="B219" s="593">
        <v>6115950000</v>
      </c>
      <c r="C219" s="594" t="s">
        <v>1102</v>
      </c>
      <c r="D219" s="595">
        <v>12955986.500000002</v>
      </c>
      <c r="E219" s="595">
        <v>7342361.069999997</v>
      </c>
      <c r="F219" s="595">
        <v>12490115.530000003</v>
      </c>
      <c r="G219" s="595">
        <v>26525194.899999984</v>
      </c>
      <c r="H219" s="595">
        <v>28834501.829999987</v>
      </c>
      <c r="I219" s="584">
        <f t="shared" si="2"/>
        <v>76.45531698157153</v>
      </c>
      <c r="J219" s="495"/>
      <c r="K219" s="568"/>
      <c r="N219" s="563"/>
    </row>
    <row r="220" spans="1:14" ht="12.75" customHeight="1">
      <c r="A220" s="1042"/>
      <c r="B220" s="566">
        <v>6106200000</v>
      </c>
      <c r="C220" s="567" t="s">
        <v>1103</v>
      </c>
      <c r="D220" s="592">
        <v>10471475.74</v>
      </c>
      <c r="E220" s="592">
        <v>7360348.559999998</v>
      </c>
      <c r="F220" s="592">
        <v>9248361.479999999</v>
      </c>
      <c r="G220" s="592">
        <v>22447121.210000016</v>
      </c>
      <c r="H220" s="592">
        <v>19614400.73</v>
      </c>
      <c r="I220" s="24">
        <f t="shared" si="2"/>
        <v>42.268747935491845</v>
      </c>
      <c r="J220" s="495"/>
      <c r="K220" s="568"/>
      <c r="N220" s="563"/>
    </row>
    <row r="221" spans="1:14" ht="12.75" customHeight="1">
      <c r="A221" s="1042"/>
      <c r="B221" s="593"/>
      <c r="C221" s="594" t="s">
        <v>971</v>
      </c>
      <c r="D221" s="595">
        <f>D222-SUM(D215:D220)</f>
        <v>167348738.11</v>
      </c>
      <c r="E221" s="595">
        <f>E222-SUM(E215:E220)</f>
        <v>192683087.57000008</v>
      </c>
      <c r="F221" s="595">
        <f>F222-SUM(F215:F220)</f>
        <v>166522190.0100001</v>
      </c>
      <c r="G221" s="595">
        <f>G222-SUM(G215:G220)</f>
        <v>423948182.9499999</v>
      </c>
      <c r="H221" s="595">
        <f>H222-SUM(H215:H220)</f>
        <v>484126246.9200002</v>
      </c>
      <c r="I221" s="584">
        <f t="shared" si="2"/>
        <v>-13.148195713231093</v>
      </c>
      <c r="J221" s="495"/>
      <c r="K221" s="568"/>
      <c r="N221" s="563"/>
    </row>
    <row r="222" spans="1:14" ht="12.75" customHeight="1">
      <c r="A222" s="1043"/>
      <c r="B222" s="569"/>
      <c r="C222" s="596" t="s">
        <v>1095</v>
      </c>
      <c r="D222" s="597">
        <v>271868358.04</v>
      </c>
      <c r="E222" s="597">
        <v>280532400.74000007</v>
      </c>
      <c r="F222" s="597">
        <v>255575629.6200001</v>
      </c>
      <c r="G222" s="597">
        <v>588887160.4599999</v>
      </c>
      <c r="H222" s="597">
        <v>650612829.5100001</v>
      </c>
      <c r="I222" s="586">
        <f t="shared" si="2"/>
        <v>-3.0884285298759306</v>
      </c>
      <c r="J222" s="599"/>
      <c r="K222" s="568"/>
      <c r="N222" s="563"/>
    </row>
    <row r="224" ht="12.75">
      <c r="A224" s="547" t="s">
        <v>531</v>
      </c>
    </row>
    <row r="225" ht="13.5">
      <c r="A225" s="446" t="s">
        <v>532</v>
      </c>
    </row>
    <row r="226" ht="12.75">
      <c r="A226" s="272" t="s">
        <v>958</v>
      </c>
    </row>
  </sheetData>
  <sheetProtection/>
  <mergeCells count="24">
    <mergeCell ref="A133:A142"/>
    <mergeCell ref="A123:A132"/>
    <mergeCell ref="A83:A92"/>
    <mergeCell ref="A93:A102"/>
    <mergeCell ref="A7:M7"/>
    <mergeCell ref="A13:A22"/>
    <mergeCell ref="A23:A32"/>
    <mergeCell ref="A33:A42"/>
    <mergeCell ref="A213:A222"/>
    <mergeCell ref="F2:G4"/>
    <mergeCell ref="A163:A172"/>
    <mergeCell ref="A173:A182"/>
    <mergeCell ref="A183:A192"/>
    <mergeCell ref="A193:A202"/>
    <mergeCell ref="A203:A212"/>
    <mergeCell ref="D11:H11"/>
    <mergeCell ref="A103:A112"/>
    <mergeCell ref="A113:A122"/>
    <mergeCell ref="A143:A152"/>
    <mergeCell ref="A153:A162"/>
    <mergeCell ref="A43:A52"/>
    <mergeCell ref="A53:A62"/>
    <mergeCell ref="A63:A72"/>
    <mergeCell ref="A73:A82"/>
  </mergeCells>
  <printOptions/>
  <pageMargins left="0.7" right="0.7" top="0.75" bottom="0.75" header="0.3" footer="0.3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2:V80"/>
  <sheetViews>
    <sheetView zoomScale="85" zoomScaleNormal="85" zoomScalePageLayoutView="0" workbookViewId="0" topLeftCell="A1">
      <selection activeCell="C20" sqref="C20"/>
    </sheetView>
  </sheetViews>
  <sheetFormatPr defaultColWidth="4.7109375" defaultRowHeight="12.75"/>
  <cols>
    <col min="1" max="1" width="3.00390625" style="38" customWidth="1"/>
    <col min="2" max="2" width="19.7109375" style="38" customWidth="1"/>
    <col min="3" max="3" width="14.28125" style="38" customWidth="1"/>
    <col min="4" max="4" width="13.7109375" style="38" bestFit="1" customWidth="1"/>
    <col min="5" max="5" width="12.140625" style="38" customWidth="1"/>
    <col min="6" max="6" width="14.140625" style="38" customWidth="1"/>
    <col min="7" max="7" width="13.421875" style="38" customWidth="1"/>
    <col min="8" max="8" width="1.421875" style="38" customWidth="1"/>
    <col min="9" max="9" width="13.57421875" style="38" bestFit="1" customWidth="1"/>
    <col min="10" max="10" width="13.7109375" style="38" customWidth="1"/>
    <col min="11" max="11" width="13.28125" style="38" customWidth="1"/>
    <col min="12" max="12" width="2.00390625" style="38" customWidth="1"/>
    <col min="13" max="13" width="11.140625" style="38" customWidth="1"/>
    <col min="14" max="14" width="11.8515625" style="38" customWidth="1"/>
    <col min="15" max="15" width="10.7109375" style="38" customWidth="1"/>
    <col min="16" max="16" width="13.421875" style="38" customWidth="1"/>
    <col min="17" max="17" width="13.8515625" style="38" customWidth="1"/>
    <col min="18" max="18" width="1.7109375" style="38" customWidth="1"/>
    <col min="19" max="19" width="11.28125" style="38" customWidth="1"/>
    <col min="20" max="20" width="11.8515625" style="38" customWidth="1"/>
    <col min="21" max="21" width="10.57421875" style="38" customWidth="1"/>
    <col min="22" max="16384" width="4.7109375" style="38" customWidth="1"/>
  </cols>
  <sheetData>
    <row r="1" ht="15.75" customHeight="1"/>
    <row r="2" spans="10:11" ht="18">
      <c r="J2" s="514" t="s">
        <v>878</v>
      </c>
      <c r="K2" s="512"/>
    </row>
    <row r="3" spans="10:11" ht="15">
      <c r="J3" s="513"/>
      <c r="K3" s="513"/>
    </row>
    <row r="4" ht="12.75"/>
    <row r="5" ht="12.75"/>
    <row r="6" ht="5.25" customHeight="1"/>
    <row r="7" spans="1:17" ht="14.25" customHeight="1">
      <c r="A7" s="43" t="s">
        <v>824</v>
      </c>
      <c r="B7" s="334"/>
      <c r="I7" s="337"/>
      <c r="J7" s="337"/>
      <c r="M7" s="337"/>
      <c r="N7" s="337"/>
      <c r="Q7" s="496" t="e">
        <f>#REF!</f>
        <v>#REF!</v>
      </c>
    </row>
    <row r="8" spans="1:21" s="73" customFormat="1" ht="15" customHeight="1">
      <c r="A8" s="43" t="s">
        <v>825</v>
      </c>
      <c r="B8" s="43"/>
      <c r="C8" s="338"/>
      <c r="D8" s="339"/>
      <c r="E8" s="339"/>
      <c r="F8" s="339"/>
      <c r="G8" s="339"/>
      <c r="H8" s="339"/>
      <c r="I8" s="42"/>
      <c r="J8" s="42"/>
      <c r="K8" s="340"/>
      <c r="L8" s="339"/>
      <c r="M8" s="339"/>
      <c r="N8" s="339"/>
      <c r="O8" s="339"/>
      <c r="P8" s="339"/>
      <c r="Q8" s="339"/>
      <c r="R8" s="339"/>
      <c r="S8" s="339"/>
      <c r="T8" s="339"/>
      <c r="U8" s="339"/>
    </row>
    <row r="9" spans="1:21" s="73" customFormat="1" ht="15.75">
      <c r="A9" s="43" t="s">
        <v>354</v>
      </c>
      <c r="B9" s="43"/>
      <c r="C9" s="341"/>
      <c r="D9" s="342"/>
      <c r="E9" s="339"/>
      <c r="F9" s="339"/>
      <c r="G9" s="339"/>
      <c r="H9" s="339"/>
      <c r="I9" s="343"/>
      <c r="J9" s="343"/>
      <c r="K9" s="339"/>
      <c r="L9" s="339"/>
      <c r="M9" s="339"/>
      <c r="N9" s="339"/>
      <c r="O9" s="339"/>
      <c r="P9" s="339"/>
      <c r="Q9" s="339"/>
      <c r="R9" s="339"/>
      <c r="S9" s="339"/>
      <c r="T9" s="339"/>
      <c r="U9" s="339"/>
    </row>
    <row r="10" spans="2:21" s="73" customFormat="1" ht="15.75">
      <c r="B10" s="43"/>
      <c r="C10" s="344"/>
      <c r="D10" s="344"/>
      <c r="E10" s="339"/>
      <c r="F10" s="339"/>
      <c r="G10" s="339"/>
      <c r="H10" s="339"/>
      <c r="I10" s="339"/>
      <c r="J10" s="339"/>
      <c r="K10" s="339"/>
      <c r="L10" s="339"/>
      <c r="M10" s="339"/>
      <c r="N10" s="339"/>
      <c r="O10" s="339"/>
      <c r="P10" s="339"/>
      <c r="Q10" s="339"/>
      <c r="R10" s="339"/>
      <c r="S10" s="339"/>
      <c r="T10" s="339"/>
      <c r="U10" s="339"/>
    </row>
    <row r="11" spans="1:21" s="345" customFormat="1" ht="19.5" customHeight="1">
      <c r="A11" s="1047"/>
      <c r="B11" s="1047"/>
      <c r="C11" s="50" t="s">
        <v>881</v>
      </c>
      <c r="D11" s="51"/>
      <c r="E11" s="52"/>
      <c r="F11" s="52"/>
      <c r="G11" s="52"/>
      <c r="H11" s="52"/>
      <c r="I11" s="52"/>
      <c r="J11" s="52"/>
      <c r="K11" s="52"/>
      <c r="L11" s="53"/>
      <c r="M11" s="1048" t="s">
        <v>882</v>
      </c>
      <c r="N11" s="1048"/>
      <c r="O11" s="1048"/>
      <c r="P11" s="1048"/>
      <c r="Q11" s="1048"/>
      <c r="R11" s="1048"/>
      <c r="S11" s="1048"/>
      <c r="T11" s="1048"/>
      <c r="U11" s="1048"/>
    </row>
    <row r="12" spans="1:21" s="345" customFormat="1" ht="12.75">
      <c r="A12" s="1049" t="s">
        <v>826</v>
      </c>
      <c r="B12" s="1049"/>
      <c r="C12" s="1048" t="s">
        <v>827</v>
      </c>
      <c r="D12" s="1048"/>
      <c r="E12" s="1048"/>
      <c r="F12" s="1048"/>
      <c r="G12" s="1048"/>
      <c r="H12" s="56"/>
      <c r="I12" s="50" t="s">
        <v>471</v>
      </c>
      <c r="J12" s="50"/>
      <c r="K12" s="50"/>
      <c r="L12" s="54"/>
      <c r="M12" s="1048" t="s">
        <v>827</v>
      </c>
      <c r="N12" s="1048"/>
      <c r="O12" s="1048"/>
      <c r="P12" s="1048"/>
      <c r="Q12" s="1048"/>
      <c r="R12" s="56"/>
      <c r="S12" s="50" t="s">
        <v>828</v>
      </c>
      <c r="T12" s="50"/>
      <c r="U12" s="50"/>
    </row>
    <row r="13" spans="1:21" s="345" customFormat="1" ht="12.75" customHeight="1">
      <c r="A13" s="1049" t="s">
        <v>829</v>
      </c>
      <c r="B13" s="1049"/>
      <c r="C13" s="1044" t="s">
        <v>359</v>
      </c>
      <c r="D13" s="1044" t="s">
        <v>360</v>
      </c>
      <c r="E13" s="56" t="s">
        <v>472</v>
      </c>
      <c r="F13" s="57" t="s">
        <v>473</v>
      </c>
      <c r="G13" s="56" t="s">
        <v>474</v>
      </c>
      <c r="H13" s="56"/>
      <c r="I13" s="1044" t="s">
        <v>359</v>
      </c>
      <c r="J13" s="1044" t="s">
        <v>360</v>
      </c>
      <c r="K13" s="56" t="s">
        <v>472</v>
      </c>
      <c r="L13" s="56"/>
      <c r="M13" s="1044" t="s">
        <v>359</v>
      </c>
      <c r="N13" s="1044" t="s">
        <v>360</v>
      </c>
      <c r="O13" s="58" t="s">
        <v>472</v>
      </c>
      <c r="P13" s="58" t="s">
        <v>473</v>
      </c>
      <c r="Q13" s="58" t="s">
        <v>474</v>
      </c>
      <c r="R13" s="58"/>
      <c r="S13" s="1044" t="s">
        <v>359</v>
      </c>
      <c r="T13" s="1044" t="s">
        <v>360</v>
      </c>
      <c r="U13" s="56" t="s">
        <v>472</v>
      </c>
    </row>
    <row r="14" spans="1:21" s="345" customFormat="1" ht="12.75">
      <c r="A14" s="1046"/>
      <c r="B14" s="1046"/>
      <c r="C14" s="1045"/>
      <c r="D14" s="1045"/>
      <c r="E14" s="59" t="s">
        <v>476</v>
      </c>
      <c r="F14" s="60" t="s">
        <v>477</v>
      </c>
      <c r="G14" s="59" t="s">
        <v>830</v>
      </c>
      <c r="H14" s="59"/>
      <c r="I14" s="1045"/>
      <c r="J14" s="1045"/>
      <c r="K14" s="59" t="s">
        <v>476</v>
      </c>
      <c r="L14" s="59"/>
      <c r="M14" s="1045"/>
      <c r="N14" s="1045"/>
      <c r="O14" s="59" t="s">
        <v>476</v>
      </c>
      <c r="P14" s="59" t="s">
        <v>477</v>
      </c>
      <c r="Q14" s="59" t="s">
        <v>830</v>
      </c>
      <c r="R14" s="59"/>
      <c r="S14" s="1045"/>
      <c r="T14" s="1045"/>
      <c r="U14" s="59" t="s">
        <v>476</v>
      </c>
    </row>
    <row r="15" spans="3:21" s="61" customFormat="1" ht="12">
      <c r="C15" s="331"/>
      <c r="D15" s="331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</row>
    <row r="16" spans="1:21" s="61" customFormat="1" ht="15.75" customHeight="1">
      <c r="A16" s="346" t="s">
        <v>479</v>
      </c>
      <c r="B16" s="346"/>
      <c r="C16" s="347">
        <v>21538260.13436999</v>
      </c>
      <c r="D16" s="347">
        <v>18987399.383810017</v>
      </c>
      <c r="E16" s="348">
        <v>13.434492523157312</v>
      </c>
      <c r="F16" s="348">
        <v>13.434492523157312</v>
      </c>
      <c r="G16" s="348">
        <v>100</v>
      </c>
      <c r="H16" s="348">
        <v>0</v>
      </c>
      <c r="I16" s="347">
        <v>62536481.454299994</v>
      </c>
      <c r="J16" s="347">
        <v>58767337.88045</v>
      </c>
      <c r="K16" s="349">
        <v>6.413670773240629</v>
      </c>
      <c r="L16" s="349">
        <v>0</v>
      </c>
      <c r="M16" s="347">
        <v>3142828.836500001</v>
      </c>
      <c r="N16" s="347">
        <v>3260921.5447999975</v>
      </c>
      <c r="O16" s="348">
        <v>-3.6214519937872143</v>
      </c>
      <c r="P16" s="348">
        <v>-3.6214519937872143</v>
      </c>
      <c r="Q16" s="348">
        <v>100</v>
      </c>
      <c r="R16" s="348">
        <v>0</v>
      </c>
      <c r="S16" s="347">
        <v>11210592.987639999</v>
      </c>
      <c r="T16" s="347">
        <v>9261679.833640002</v>
      </c>
      <c r="U16" s="349">
        <v>21.042761021831183</v>
      </c>
    </row>
    <row r="17" spans="1:21" s="61" customFormat="1" ht="15.75" customHeight="1">
      <c r="A17" s="21"/>
      <c r="B17" s="21"/>
      <c r="C17" s="351"/>
      <c r="D17" s="351"/>
      <c r="E17" s="23"/>
      <c r="F17" s="23"/>
      <c r="G17" s="18"/>
      <c r="H17" s="18"/>
      <c r="I17" s="80"/>
      <c r="J17" s="80"/>
      <c r="K17" s="80"/>
      <c r="L17" s="80"/>
      <c r="M17" s="351"/>
      <c r="N17" s="351"/>
      <c r="O17" s="23"/>
      <c r="P17" s="23"/>
      <c r="Q17" s="18"/>
      <c r="R17" s="18"/>
      <c r="S17" s="80"/>
      <c r="T17" s="80"/>
      <c r="U17" s="80"/>
    </row>
    <row r="18" spans="1:21" s="8" customFormat="1" ht="15.75" customHeight="1">
      <c r="A18" s="1050" t="s">
        <v>480</v>
      </c>
      <c r="B18" s="1050"/>
      <c r="C18" s="347">
        <v>1793014.44729</v>
      </c>
      <c r="D18" s="347">
        <v>1534565.63822</v>
      </c>
      <c r="E18" s="348">
        <v>16.84182172681674</v>
      </c>
      <c r="F18" s="348">
        <v>1.3611595977191666</v>
      </c>
      <c r="G18" s="348">
        <v>8.324787778139846</v>
      </c>
      <c r="H18" s="347">
        <v>0</v>
      </c>
      <c r="I18" s="347">
        <v>6023168.895720001</v>
      </c>
      <c r="J18" s="347">
        <v>4947257.202189999</v>
      </c>
      <c r="K18" s="349">
        <v>21.74764014803454</v>
      </c>
      <c r="L18" s="349">
        <v>0</v>
      </c>
      <c r="M18" s="347">
        <v>359232.5758000001</v>
      </c>
      <c r="N18" s="347">
        <v>160230.99809</v>
      </c>
      <c r="O18" s="348">
        <v>124.19667859662403</v>
      </c>
      <c r="P18" s="348">
        <v>6.102617771572467</v>
      </c>
      <c r="Q18" s="348">
        <v>11.430230358967243</v>
      </c>
      <c r="R18" s="347">
        <v>0</v>
      </c>
      <c r="S18" s="347">
        <v>840462.7284999999</v>
      </c>
      <c r="T18" s="347">
        <v>1019447.42068</v>
      </c>
      <c r="U18" s="349">
        <v>-17.557030264553745</v>
      </c>
    </row>
    <row r="19" spans="1:21" s="8" customFormat="1" ht="15.75" customHeight="1">
      <c r="A19" s="116" t="s">
        <v>831</v>
      </c>
      <c r="B19" s="116"/>
      <c r="C19" s="69">
        <v>221352.92998000002</v>
      </c>
      <c r="D19" s="69">
        <v>164139.98284</v>
      </c>
      <c r="E19" s="18">
        <v>34.85619173956531</v>
      </c>
      <c r="F19" s="18">
        <v>0.3013206073327965</v>
      </c>
      <c r="G19" s="18">
        <v>1.02771964215797</v>
      </c>
      <c r="H19" s="18">
        <v>0</v>
      </c>
      <c r="I19" s="69">
        <v>377815.53058000025</v>
      </c>
      <c r="J19" s="69">
        <v>262700.64210000006</v>
      </c>
      <c r="K19" s="80">
        <v>43.819797150012434</v>
      </c>
      <c r="L19" s="80">
        <v>0</v>
      </c>
      <c r="M19" s="69">
        <v>6159.744760000001</v>
      </c>
      <c r="N19" s="69">
        <v>7259.761690000001</v>
      </c>
      <c r="O19" s="18">
        <v>-15.152245720616756</v>
      </c>
      <c r="P19" s="18">
        <v>-0.033733314797288916</v>
      </c>
      <c r="Q19" s="18">
        <v>0.19599364395739022</v>
      </c>
      <c r="R19" s="18">
        <v>0</v>
      </c>
      <c r="S19" s="69">
        <v>3723.8269800000007</v>
      </c>
      <c r="T19" s="69">
        <v>4849.323020000001</v>
      </c>
      <c r="U19" s="80">
        <v>-23.20934355905208</v>
      </c>
    </row>
    <row r="20" spans="1:21" s="61" customFormat="1" ht="15.75" customHeight="1">
      <c r="A20" s="101"/>
      <c r="B20" s="101" t="s">
        <v>482</v>
      </c>
      <c r="C20" s="352">
        <v>1223.8958199999997</v>
      </c>
      <c r="D20" s="352">
        <v>5.8121</v>
      </c>
      <c r="E20" s="353">
        <v>20957.721305552204</v>
      </c>
      <c r="F20" s="353">
        <v>0.006415221460178601</v>
      </c>
      <c r="G20" s="353">
        <v>0.005682426585826912</v>
      </c>
      <c r="H20" s="353">
        <v>0</v>
      </c>
      <c r="I20" s="352">
        <v>848.97127</v>
      </c>
      <c r="J20" s="352">
        <v>3.68</v>
      </c>
      <c r="K20" s="354">
        <v>22969.871467391305</v>
      </c>
      <c r="L20" s="354"/>
      <c r="M20" s="352">
        <v>9.999999999999999E-34</v>
      </c>
      <c r="N20" s="352">
        <v>235.90751999999998</v>
      </c>
      <c r="O20" s="353">
        <v>-100</v>
      </c>
      <c r="P20" s="353">
        <v>-0.00723438196101921</v>
      </c>
      <c r="Q20" s="353">
        <v>3.181846839338683E-38</v>
      </c>
      <c r="R20" s="353">
        <v>0</v>
      </c>
      <c r="S20" s="352">
        <v>9.999999999999999E-34</v>
      </c>
      <c r="T20" s="352">
        <v>138.72647</v>
      </c>
      <c r="U20" s="354">
        <v>-100</v>
      </c>
    </row>
    <row r="21" spans="2:21" s="61" customFormat="1" ht="15.75" customHeight="1">
      <c r="B21" s="21" t="s">
        <v>483</v>
      </c>
      <c r="C21" s="22">
        <v>19529.801479999995</v>
      </c>
      <c r="D21" s="22">
        <v>15448.917360000012</v>
      </c>
      <c r="E21" s="23">
        <v>26.415340472764232</v>
      </c>
      <c r="F21" s="23">
        <v>0.021492591152212394</v>
      </c>
      <c r="G21" s="23">
        <v>0.09067492619255271</v>
      </c>
      <c r="H21" s="23">
        <v>0</v>
      </c>
      <c r="I21" s="22">
        <v>14048.445010000001</v>
      </c>
      <c r="J21" s="22">
        <v>12212.227060000014</v>
      </c>
      <c r="K21" s="79">
        <v>15.035897555609202</v>
      </c>
      <c r="L21" s="79"/>
      <c r="M21" s="22">
        <v>2523.6019700000006</v>
      </c>
      <c r="N21" s="22">
        <v>3587.0026200000007</v>
      </c>
      <c r="O21" s="23">
        <v>-29.645940152672644</v>
      </c>
      <c r="P21" s="23">
        <v>-0.03261043344313951</v>
      </c>
      <c r="Q21" s="23">
        <v>0.08029714951993377</v>
      </c>
      <c r="R21" s="23">
        <v>0</v>
      </c>
      <c r="S21" s="22">
        <v>1641.3492100000005</v>
      </c>
      <c r="T21" s="22">
        <v>2717.81568</v>
      </c>
      <c r="U21" s="79">
        <v>-39.60778053940728</v>
      </c>
    </row>
    <row r="22" spans="1:21" s="61" customFormat="1" ht="15.75" customHeight="1">
      <c r="A22" s="101"/>
      <c r="B22" s="357" t="s">
        <v>484</v>
      </c>
      <c r="C22" s="352">
        <v>200599.23268000002</v>
      </c>
      <c r="D22" s="352">
        <v>148685.25338</v>
      </c>
      <c r="E22" s="353">
        <v>34.91535180514618</v>
      </c>
      <c r="F22" s="353">
        <v>0.2734127947204054</v>
      </c>
      <c r="G22" s="353">
        <v>0.9313622893795904</v>
      </c>
      <c r="H22" s="353">
        <v>0</v>
      </c>
      <c r="I22" s="352">
        <v>362918.11430000025</v>
      </c>
      <c r="J22" s="352">
        <v>250484.73504000006</v>
      </c>
      <c r="K22" s="354">
        <v>44.886319815874465</v>
      </c>
      <c r="L22" s="354"/>
      <c r="M22" s="352">
        <v>3636.142790000001</v>
      </c>
      <c r="N22" s="352">
        <v>3436.85155</v>
      </c>
      <c r="O22" s="353">
        <v>5.798657204149563</v>
      </c>
      <c r="P22" s="353">
        <v>0.006111500606869832</v>
      </c>
      <c r="Q22" s="353">
        <v>0.11569649443745643</v>
      </c>
      <c r="R22" s="353">
        <v>0</v>
      </c>
      <c r="S22" s="352">
        <v>2082.4777700000004</v>
      </c>
      <c r="T22" s="352">
        <v>1992.7808700000003</v>
      </c>
      <c r="U22" s="354">
        <v>4.50109198408755</v>
      </c>
    </row>
    <row r="23" spans="1:21" s="8" customFormat="1" ht="15.75" customHeight="1">
      <c r="A23" s="116" t="s">
        <v>485</v>
      </c>
      <c r="B23" s="116"/>
      <c r="C23" s="69">
        <v>1571661.51731</v>
      </c>
      <c r="D23" s="69">
        <v>1370425.6553800001</v>
      </c>
      <c r="E23" s="18">
        <v>14.684186707975776</v>
      </c>
      <c r="F23" s="18">
        <v>1.0598389903863699</v>
      </c>
      <c r="G23" s="18">
        <v>7.297068135981877</v>
      </c>
      <c r="H23" s="80">
        <v>0</v>
      </c>
      <c r="I23" s="69">
        <v>5645353.365140001</v>
      </c>
      <c r="J23" s="69">
        <v>4684556.560089999</v>
      </c>
      <c r="K23" s="80">
        <v>20.509877353931312</v>
      </c>
      <c r="L23" s="80"/>
      <c r="M23" s="69">
        <v>353072.8310400001</v>
      </c>
      <c r="N23" s="69">
        <v>152971.2364</v>
      </c>
      <c r="O23" s="18">
        <v>130.80994790207507</v>
      </c>
      <c r="P23" s="18">
        <v>6.136351086369756</v>
      </c>
      <c r="Q23" s="18">
        <v>11.234236715009851</v>
      </c>
      <c r="R23" s="80">
        <v>0</v>
      </c>
      <c r="S23" s="69">
        <v>836738.9015199998</v>
      </c>
      <c r="T23" s="69">
        <v>1014598.09766</v>
      </c>
      <c r="U23" s="80">
        <v>-17.530014746745778</v>
      </c>
    </row>
    <row r="24" spans="1:21" s="61" customFormat="1" ht="15.75" customHeight="1">
      <c r="A24" s="101"/>
      <c r="B24" s="357" t="s">
        <v>486</v>
      </c>
      <c r="C24" s="352">
        <v>53547.79106000002</v>
      </c>
      <c r="D24" s="352">
        <v>59904.313190000015</v>
      </c>
      <c r="E24" s="353">
        <v>-10.611125963232157</v>
      </c>
      <c r="F24" s="353">
        <v>-0.03347758163985328</v>
      </c>
      <c r="G24" s="353">
        <v>0.2486170690015502</v>
      </c>
      <c r="H24" s="353">
        <v>0</v>
      </c>
      <c r="I24" s="352">
        <v>389042.2343</v>
      </c>
      <c r="J24" s="352">
        <v>213653.93725999998</v>
      </c>
      <c r="K24" s="354">
        <v>82.08989700319275</v>
      </c>
      <c r="L24" s="354"/>
      <c r="M24" s="352">
        <v>6047.5555300000005</v>
      </c>
      <c r="N24" s="352">
        <v>8145.4482800000005</v>
      </c>
      <c r="O24" s="353">
        <v>-25.755399554264923</v>
      </c>
      <c r="P24" s="353">
        <v>-0.06433435215101657</v>
      </c>
      <c r="Q24" s="353">
        <v>0.1924239544885568</v>
      </c>
      <c r="R24" s="353">
        <v>0</v>
      </c>
      <c r="S24" s="352">
        <v>45251.27733999999</v>
      </c>
      <c r="T24" s="352">
        <v>94530.96756</v>
      </c>
      <c r="U24" s="354">
        <v>-52.130737145710015</v>
      </c>
    </row>
    <row r="25" spans="2:21" s="61" customFormat="1" ht="15.75" customHeight="1">
      <c r="B25" s="21" t="s">
        <v>487</v>
      </c>
      <c r="C25" s="22">
        <v>284267.3409899999</v>
      </c>
      <c r="D25" s="22">
        <v>200856.32773000002</v>
      </c>
      <c r="E25" s="23">
        <v>41.527700024529295</v>
      </c>
      <c r="F25" s="23">
        <v>0.43929667024922814</v>
      </c>
      <c r="G25" s="23">
        <v>1.3198249961535944</v>
      </c>
      <c r="H25" s="23">
        <v>0</v>
      </c>
      <c r="I25" s="22">
        <v>1629245.8172400007</v>
      </c>
      <c r="J25" s="22">
        <v>1011147.7375599999</v>
      </c>
      <c r="K25" s="79">
        <v>61.12836499753567</v>
      </c>
      <c r="L25" s="79"/>
      <c r="M25" s="22">
        <v>48023.45069</v>
      </c>
      <c r="N25" s="22">
        <v>31924.08901</v>
      </c>
      <c r="O25" s="23">
        <v>50.4301365497289</v>
      </c>
      <c r="P25" s="23">
        <v>0.4937058883146917</v>
      </c>
      <c r="Q25" s="23">
        <v>1.528032647921136</v>
      </c>
      <c r="R25" s="23">
        <v>0</v>
      </c>
      <c r="S25" s="22">
        <v>121426.19218</v>
      </c>
      <c r="T25" s="22">
        <v>237194.55565999995</v>
      </c>
      <c r="U25" s="79">
        <v>-48.8073443160917</v>
      </c>
    </row>
    <row r="26" spans="1:21" s="61" customFormat="1" ht="12.75" customHeight="1">
      <c r="A26" s="101"/>
      <c r="B26" s="357" t="s">
        <v>488</v>
      </c>
      <c r="C26" s="352">
        <v>886763.4265499999</v>
      </c>
      <c r="D26" s="352">
        <v>916030.30891</v>
      </c>
      <c r="E26" s="353">
        <v>-3.1949687772695343</v>
      </c>
      <c r="F26" s="353">
        <v>-0.15413844607363741</v>
      </c>
      <c r="G26" s="353">
        <v>4.117154408098797</v>
      </c>
      <c r="H26" s="353">
        <v>0</v>
      </c>
      <c r="I26" s="352">
        <v>3105416.858599999</v>
      </c>
      <c r="J26" s="352">
        <v>3042848.248989999</v>
      </c>
      <c r="K26" s="354">
        <v>2.0562513963937676</v>
      </c>
      <c r="L26" s="354"/>
      <c r="M26" s="352">
        <v>269470.3314300001</v>
      </c>
      <c r="N26" s="352">
        <v>51967.805230000005</v>
      </c>
      <c r="O26" s="353">
        <v>418.5332153962894</v>
      </c>
      <c r="P26" s="353">
        <v>6.6699711480896795</v>
      </c>
      <c r="Q26" s="353">
        <v>8.574133223560931</v>
      </c>
      <c r="R26" s="353">
        <v>0</v>
      </c>
      <c r="S26" s="352">
        <v>654395.63712</v>
      </c>
      <c r="T26" s="352">
        <v>541440.8600399999</v>
      </c>
      <c r="U26" s="354">
        <v>20.861886388045278</v>
      </c>
    </row>
    <row r="27" spans="2:21" s="61" customFormat="1" ht="15.75" customHeight="1">
      <c r="B27" s="21" t="s">
        <v>489</v>
      </c>
      <c r="C27" s="22">
        <v>608.14718</v>
      </c>
      <c r="D27" s="22">
        <v>400.30897</v>
      </c>
      <c r="E27" s="23">
        <v>51.91944861989979</v>
      </c>
      <c r="F27" s="23">
        <v>0.0010946112513818898</v>
      </c>
      <c r="G27" s="23">
        <v>0.002823566881474982</v>
      </c>
      <c r="H27" s="23">
        <v>0</v>
      </c>
      <c r="I27" s="22">
        <v>791.6289600000001</v>
      </c>
      <c r="J27" s="22">
        <v>1083.54207</v>
      </c>
      <c r="K27" s="79">
        <v>-26.940634616983523</v>
      </c>
      <c r="L27" s="79"/>
      <c r="M27" s="22">
        <v>141.79926</v>
      </c>
      <c r="N27" s="22">
        <v>103.34656</v>
      </c>
      <c r="O27" s="23">
        <v>37.2075277590275</v>
      </c>
      <c r="P27" s="23">
        <v>0.0011791973364498236</v>
      </c>
      <c r="Q27" s="23">
        <v>0.004511835272515642</v>
      </c>
      <c r="R27" s="23">
        <v>0</v>
      </c>
      <c r="S27" s="22">
        <v>252.41829</v>
      </c>
      <c r="T27" s="22">
        <v>75.33005</v>
      </c>
      <c r="U27" s="79">
        <v>235.08313083556965</v>
      </c>
    </row>
    <row r="28" spans="1:21" s="61" customFormat="1" ht="12.75" customHeight="1">
      <c r="A28" s="101"/>
      <c r="B28" s="357" t="s">
        <v>490</v>
      </c>
      <c r="C28" s="352">
        <v>59244.43435000005</v>
      </c>
      <c r="D28" s="352">
        <v>47184.12237000003</v>
      </c>
      <c r="E28" s="353">
        <v>25.56010660837902</v>
      </c>
      <c r="F28" s="353">
        <v>0.06351745036913</v>
      </c>
      <c r="G28" s="353">
        <v>0.27506601731241925</v>
      </c>
      <c r="H28" s="353">
        <v>0</v>
      </c>
      <c r="I28" s="352">
        <v>167682.64275000012</v>
      </c>
      <c r="J28" s="352">
        <v>281210.96937000006</v>
      </c>
      <c r="K28" s="354">
        <v>-40.37122978322598</v>
      </c>
      <c r="L28" s="354"/>
      <c r="M28" s="352">
        <v>3877.43018</v>
      </c>
      <c r="N28" s="352">
        <v>7632.381670000001</v>
      </c>
      <c r="O28" s="353">
        <v>-49.197637806286494</v>
      </c>
      <c r="P28" s="353">
        <v>-0.11515001015549742</v>
      </c>
      <c r="Q28" s="353">
        <v>0.1233738896298942</v>
      </c>
      <c r="R28" s="353">
        <v>0</v>
      </c>
      <c r="S28" s="352">
        <v>4210.22372</v>
      </c>
      <c r="T28" s="352">
        <v>18549.92379</v>
      </c>
      <c r="U28" s="354">
        <v>-77.30328292631762</v>
      </c>
    </row>
    <row r="29" spans="2:21" s="61" customFormat="1" ht="15.75" customHeight="1">
      <c r="B29" s="21" t="s">
        <v>491</v>
      </c>
      <c r="C29" s="22">
        <v>1486.53925</v>
      </c>
      <c r="D29" s="22">
        <v>640.11945</v>
      </c>
      <c r="E29" s="494">
        <v>132.22841455606448</v>
      </c>
      <c r="F29" s="23">
        <v>0.004457797420755348</v>
      </c>
      <c r="G29" s="23">
        <v>0.006901853913575096</v>
      </c>
      <c r="H29" s="23">
        <v>0</v>
      </c>
      <c r="I29" s="22">
        <v>1141.9139700000003</v>
      </c>
      <c r="J29" s="22">
        <v>531.09672</v>
      </c>
      <c r="K29" s="494">
        <v>115.01054836113474</v>
      </c>
      <c r="L29" s="494"/>
      <c r="M29" s="22">
        <v>133.61431</v>
      </c>
      <c r="N29" s="22">
        <v>474.66792000000004</v>
      </c>
      <c r="O29" s="494">
        <v>-71.85099216311059</v>
      </c>
      <c r="P29" s="23">
        <v>-0.010458810655652188</v>
      </c>
      <c r="Q29" s="23">
        <v>0.00425140269963919</v>
      </c>
      <c r="R29" s="23">
        <v>0</v>
      </c>
      <c r="S29" s="22">
        <v>72.95866000000001</v>
      </c>
      <c r="T29" s="22">
        <v>436.14572</v>
      </c>
      <c r="U29" s="494">
        <v>-83.27195323617987</v>
      </c>
    </row>
    <row r="30" spans="1:21" s="61" customFormat="1" ht="12.75" customHeight="1">
      <c r="A30" s="101"/>
      <c r="B30" s="357" t="s">
        <v>492</v>
      </c>
      <c r="C30" s="352">
        <v>141.84595000000002</v>
      </c>
      <c r="D30" s="352">
        <v>245.64659</v>
      </c>
      <c r="E30" s="353">
        <v>-42.25608830963214</v>
      </c>
      <c r="F30" s="353">
        <v>-0.0005466817119173659</v>
      </c>
      <c r="G30" s="353">
        <v>0.0006585766404299634</v>
      </c>
      <c r="H30" s="353">
        <v>0</v>
      </c>
      <c r="I30" s="352">
        <v>87.45422</v>
      </c>
      <c r="J30" s="352">
        <v>376.0499</v>
      </c>
      <c r="K30" s="354">
        <v>-76.74398530620536</v>
      </c>
      <c r="L30" s="354"/>
      <c r="M30" s="352">
        <v>27.82704</v>
      </c>
      <c r="N30" s="352">
        <v>9.999999999999999E-34</v>
      </c>
      <c r="O30" s="353">
        <v>2.7827040000000005E+36</v>
      </c>
      <c r="P30" s="353">
        <v>0.000853348957271731</v>
      </c>
      <c r="Q30" s="353">
        <v>0.0008854137927215112</v>
      </c>
      <c r="R30" s="353">
        <v>0</v>
      </c>
      <c r="S30" s="352">
        <v>15.932540000000001</v>
      </c>
      <c r="T30" s="352">
        <v>9.999999999999999E-34</v>
      </c>
      <c r="U30" s="354">
        <v>1.5932540000000003E+36</v>
      </c>
    </row>
    <row r="31" spans="2:21" s="61" customFormat="1" ht="12.75" customHeight="1">
      <c r="B31" s="21" t="s">
        <v>493</v>
      </c>
      <c r="C31" s="22">
        <v>285601.9919800003</v>
      </c>
      <c r="D31" s="22">
        <v>145164.50817</v>
      </c>
      <c r="E31" s="494">
        <v>96.743677625068</v>
      </c>
      <c r="F31" s="23">
        <v>0.7396351705212832</v>
      </c>
      <c r="G31" s="23">
        <v>1.3260216479800369</v>
      </c>
      <c r="H31" s="23">
        <v>0</v>
      </c>
      <c r="I31" s="22">
        <v>351944.8151</v>
      </c>
      <c r="J31" s="22">
        <v>133704.97822000002</v>
      </c>
      <c r="K31" s="79">
        <v>163.22491487258247</v>
      </c>
      <c r="L31" s="79"/>
      <c r="M31" s="22">
        <v>25350.822600000003</v>
      </c>
      <c r="N31" s="22">
        <v>52723.49772999998</v>
      </c>
      <c r="O31" s="494">
        <v>-51.91741122748912</v>
      </c>
      <c r="P31" s="23">
        <v>-0.8394153233661692</v>
      </c>
      <c r="Q31" s="23">
        <v>0.8066243476444567</v>
      </c>
      <c r="R31" s="23">
        <v>0</v>
      </c>
      <c r="S31" s="22">
        <v>11114.261669999998</v>
      </c>
      <c r="T31" s="22">
        <v>122370.31484000002</v>
      </c>
      <c r="U31" s="79">
        <v>-90.91751812150524</v>
      </c>
    </row>
    <row r="32" spans="1:21" s="61" customFormat="1" ht="12.75" customHeight="1">
      <c r="A32" s="101"/>
      <c r="B32" s="357"/>
      <c r="C32" s="352"/>
      <c r="D32" s="352"/>
      <c r="E32" s="353"/>
      <c r="F32" s="353"/>
      <c r="G32" s="353"/>
      <c r="H32" s="353"/>
      <c r="I32" s="352"/>
      <c r="J32" s="352"/>
      <c r="K32" s="354"/>
      <c r="L32" s="354"/>
      <c r="M32" s="352"/>
      <c r="N32" s="352"/>
      <c r="O32" s="353"/>
      <c r="P32" s="353"/>
      <c r="Q32" s="353"/>
      <c r="R32" s="353"/>
      <c r="S32" s="352"/>
      <c r="T32" s="352"/>
      <c r="U32" s="354"/>
    </row>
    <row r="33" spans="1:21" s="61" customFormat="1" ht="15.75" customHeight="1">
      <c r="A33" s="61" t="s">
        <v>494</v>
      </c>
      <c r="B33" s="21"/>
      <c r="C33" s="22">
        <v>9023971.231299993</v>
      </c>
      <c r="D33" s="22">
        <v>8144550.793870006</v>
      </c>
      <c r="E33" s="23">
        <v>10.797654280600502</v>
      </c>
      <c r="F33" s="23">
        <v>4.631600250531635</v>
      </c>
      <c r="G33" s="23">
        <v>41.89740106676425</v>
      </c>
      <c r="H33" s="23">
        <v>0</v>
      </c>
      <c r="I33" s="22">
        <v>13891209.039989993</v>
      </c>
      <c r="J33" s="22">
        <v>15412723.13819</v>
      </c>
      <c r="K33" s="79">
        <v>-9.871805809772601</v>
      </c>
      <c r="L33" s="79"/>
      <c r="M33" s="22">
        <v>1553887.869429997</v>
      </c>
      <c r="N33" s="22">
        <v>1508678.9921700002</v>
      </c>
      <c r="O33" s="23">
        <v>2.996586914421787</v>
      </c>
      <c r="P33" s="23">
        <v>1.3863834697921114</v>
      </c>
      <c r="Q33" s="23">
        <v>49.44233206032556</v>
      </c>
      <c r="R33" s="23">
        <v>0</v>
      </c>
      <c r="S33" s="22">
        <v>2875157.09726</v>
      </c>
      <c r="T33" s="22">
        <v>2617645.5089699994</v>
      </c>
      <c r="U33" s="79">
        <v>9.837527174996563</v>
      </c>
    </row>
    <row r="34" spans="1:21" s="61" customFormat="1" ht="12.75" customHeight="1">
      <c r="A34" s="101" t="s">
        <v>495</v>
      </c>
      <c r="B34" s="357"/>
      <c r="C34" s="352">
        <v>63316.886109999985</v>
      </c>
      <c r="D34" s="352">
        <v>67060.1649</v>
      </c>
      <c r="E34" s="353">
        <v>-5.581970750567031</v>
      </c>
      <c r="F34" s="353">
        <v>-0.019714541809194786</v>
      </c>
      <c r="G34" s="353">
        <v>0.29397400586206657</v>
      </c>
      <c r="H34" s="353">
        <v>0</v>
      </c>
      <c r="I34" s="352">
        <v>661763.5417</v>
      </c>
      <c r="J34" s="352">
        <v>727186.22236</v>
      </c>
      <c r="K34" s="354">
        <v>-8.996688695184325</v>
      </c>
      <c r="L34" s="354"/>
      <c r="M34" s="352">
        <v>8795.97183</v>
      </c>
      <c r="N34" s="352">
        <v>4273.61835</v>
      </c>
      <c r="O34" s="353">
        <v>105.82024667691725</v>
      </c>
      <c r="P34" s="353">
        <v>0.1386832960520481</v>
      </c>
      <c r="Q34" s="353">
        <v>0.27987435166197594</v>
      </c>
      <c r="R34" s="353">
        <v>0</v>
      </c>
      <c r="S34" s="352">
        <v>92254.32764999999</v>
      </c>
      <c r="T34" s="352">
        <v>42288.33121</v>
      </c>
      <c r="U34" s="354">
        <v>118.15551716116065</v>
      </c>
    </row>
    <row r="35" spans="1:21" s="61" customFormat="1" ht="12.75" customHeight="1">
      <c r="A35" s="61" t="s">
        <v>496</v>
      </c>
      <c r="B35" s="21"/>
      <c r="C35" s="22">
        <v>174605.31113</v>
      </c>
      <c r="D35" s="22">
        <v>221030.14267999987</v>
      </c>
      <c r="E35" s="23">
        <v>-21.003846347424307</v>
      </c>
      <c r="F35" s="23">
        <v>-0.24450337095444963</v>
      </c>
      <c r="G35" s="23">
        <v>0.8106750965059198</v>
      </c>
      <c r="H35" s="23">
        <v>0</v>
      </c>
      <c r="I35" s="22">
        <v>500470.4507299999</v>
      </c>
      <c r="J35" s="22">
        <v>744945.0243700001</v>
      </c>
      <c r="K35" s="79">
        <v>-32.8178007292219</v>
      </c>
      <c r="L35" s="79"/>
      <c r="M35" s="22">
        <v>23530.258859999998</v>
      </c>
      <c r="N35" s="22">
        <v>12862.369480000003</v>
      </c>
      <c r="O35" s="23">
        <v>82.9387570974986</v>
      </c>
      <c r="P35" s="23">
        <v>0.32714339285504923</v>
      </c>
      <c r="Q35" s="23">
        <v>0.7486967978251204</v>
      </c>
      <c r="R35" s="23">
        <v>0</v>
      </c>
      <c r="S35" s="22">
        <v>3793.8207399999997</v>
      </c>
      <c r="T35" s="22">
        <v>2889.8653999999997</v>
      </c>
      <c r="U35" s="79">
        <v>31.280188343720095</v>
      </c>
    </row>
    <row r="36" spans="1:21" s="61" customFormat="1" ht="12.75" customHeight="1">
      <c r="A36" s="101"/>
      <c r="B36" s="357"/>
      <c r="C36" s="352"/>
      <c r="D36" s="352"/>
      <c r="E36" s="353"/>
      <c r="F36" s="353"/>
      <c r="G36" s="353"/>
      <c r="H36" s="353"/>
      <c r="I36" s="352"/>
      <c r="J36" s="352"/>
      <c r="K36" s="354"/>
      <c r="L36" s="354"/>
      <c r="M36" s="352"/>
      <c r="N36" s="352"/>
      <c r="O36" s="353"/>
      <c r="P36" s="353"/>
      <c r="Q36" s="353"/>
      <c r="R36" s="353"/>
      <c r="S36" s="352"/>
      <c r="T36" s="352"/>
      <c r="U36" s="354"/>
    </row>
    <row r="37" spans="1:21" s="8" customFormat="1" ht="15.75" customHeight="1">
      <c r="A37" s="116" t="s">
        <v>497</v>
      </c>
      <c r="B37" s="116"/>
      <c r="C37" s="69">
        <v>3953782.85832</v>
      </c>
      <c r="D37" s="69">
        <v>3046481.0239599994</v>
      </c>
      <c r="E37" s="18">
        <v>29.78196244205175</v>
      </c>
      <c r="F37" s="18">
        <v>4.778441828814269</v>
      </c>
      <c r="G37" s="18">
        <v>18.35702063979947</v>
      </c>
      <c r="H37" s="18">
        <v>0</v>
      </c>
      <c r="I37" s="69">
        <v>22608552.094240002</v>
      </c>
      <c r="J37" s="69">
        <v>21613590.06409</v>
      </c>
      <c r="K37" s="80">
        <v>4.6034093697515255</v>
      </c>
      <c r="L37" s="80"/>
      <c r="M37" s="69">
        <v>523841.76539</v>
      </c>
      <c r="N37" s="69">
        <v>618652.98808</v>
      </c>
      <c r="O37" s="18">
        <v>-15.325428716387234</v>
      </c>
      <c r="P37" s="18">
        <v>-2.9074978157996467</v>
      </c>
      <c r="Q37" s="18">
        <v>16.667842655197678</v>
      </c>
      <c r="R37" s="18">
        <v>0</v>
      </c>
      <c r="S37" s="69">
        <v>3742368.89364</v>
      </c>
      <c r="T37" s="69">
        <v>4062992.2198699997</v>
      </c>
      <c r="U37" s="80">
        <v>-7.891310366335344</v>
      </c>
    </row>
    <row r="38" spans="1:21" s="61" customFormat="1" ht="15.75" customHeight="1">
      <c r="A38" s="101"/>
      <c r="B38" s="357" t="s">
        <v>498</v>
      </c>
      <c r="C38" s="352">
        <v>79320.35307999999</v>
      </c>
      <c r="D38" s="352">
        <v>87316.09587</v>
      </c>
      <c r="E38" s="353">
        <v>-9.1572380903338</v>
      </c>
      <c r="F38" s="353">
        <v>-0.042110784254202546</v>
      </c>
      <c r="G38" s="353">
        <v>0.36827651158982605</v>
      </c>
      <c r="H38" s="353">
        <v>0</v>
      </c>
      <c r="I38" s="352">
        <v>176456.52434000003</v>
      </c>
      <c r="J38" s="352">
        <v>20191.630039999996</v>
      </c>
      <c r="K38" s="354">
        <v>773.9092583928904</v>
      </c>
      <c r="L38" s="354"/>
      <c r="M38" s="352">
        <v>17838.81296999999</v>
      </c>
      <c r="N38" s="352">
        <v>10965.62419</v>
      </c>
      <c r="O38" s="353">
        <v>62.679412142064216</v>
      </c>
      <c r="P38" s="353">
        <v>0.2107744294234943</v>
      </c>
      <c r="Q38" s="353">
        <v>0.5676037066614839</v>
      </c>
      <c r="R38" s="353">
        <v>0</v>
      </c>
      <c r="S38" s="352">
        <v>3725.51746</v>
      </c>
      <c r="T38" s="352">
        <v>3631.50236</v>
      </c>
      <c r="U38" s="354">
        <v>2.588876191725787</v>
      </c>
    </row>
    <row r="39" spans="2:21" s="61" customFormat="1" ht="15.75" customHeight="1">
      <c r="B39" s="21" t="s">
        <v>499</v>
      </c>
      <c r="C39" s="22">
        <v>9.999999999999999E-34</v>
      </c>
      <c r="D39" s="22">
        <v>9.999999999999999E-34</v>
      </c>
      <c r="E39" s="494">
        <v>0</v>
      </c>
      <c r="F39" s="23">
        <v>0</v>
      </c>
      <c r="G39" s="23">
        <v>4.642900558175706E-39</v>
      </c>
      <c r="H39" s="23">
        <v>0</v>
      </c>
      <c r="I39" s="22">
        <v>9.999999999999999E-34</v>
      </c>
      <c r="J39" s="22">
        <v>9.999999999999999E-34</v>
      </c>
      <c r="K39" s="79">
        <v>0</v>
      </c>
      <c r="L39" s="79"/>
      <c r="M39" s="22">
        <v>9.999999999999999E-34</v>
      </c>
      <c r="N39" s="22">
        <v>9.999999999999999E-34</v>
      </c>
      <c r="O39" s="494">
        <v>0</v>
      </c>
      <c r="P39" s="23">
        <v>0</v>
      </c>
      <c r="Q39" s="23">
        <v>3.181846839338683E-38</v>
      </c>
      <c r="R39" s="23">
        <v>0</v>
      </c>
      <c r="S39" s="22">
        <v>9.999999999999999E-34</v>
      </c>
      <c r="T39" s="22">
        <v>9.999999999999999E-34</v>
      </c>
      <c r="U39" s="79">
        <v>0</v>
      </c>
    </row>
    <row r="40" spans="1:21" s="61" customFormat="1" ht="12.75" customHeight="1">
      <c r="A40" s="101"/>
      <c r="B40" s="357" t="s">
        <v>500</v>
      </c>
      <c r="C40" s="352">
        <v>105636.80395999993</v>
      </c>
      <c r="D40" s="352">
        <v>212271.70514999976</v>
      </c>
      <c r="E40" s="353">
        <v>-50.23509898064242</v>
      </c>
      <c r="F40" s="353">
        <v>-0.5616087755594595</v>
      </c>
      <c r="G40" s="353">
        <v>0.49046117606978135</v>
      </c>
      <c r="H40" s="353">
        <v>0</v>
      </c>
      <c r="I40" s="352">
        <v>159488.38619</v>
      </c>
      <c r="J40" s="352">
        <v>271887.48542</v>
      </c>
      <c r="K40" s="354">
        <v>-41.34029893151233</v>
      </c>
      <c r="L40" s="354"/>
      <c r="M40" s="352">
        <v>11552.91684</v>
      </c>
      <c r="N40" s="352">
        <v>25113.927160000007</v>
      </c>
      <c r="O40" s="353">
        <v>-53.997967874969355</v>
      </c>
      <c r="P40" s="353">
        <v>-0.4158643541002992</v>
      </c>
      <c r="Q40" s="353">
        <v>0.3675961193249665</v>
      </c>
      <c r="R40" s="353">
        <v>0</v>
      </c>
      <c r="S40" s="352">
        <v>1632.667</v>
      </c>
      <c r="T40" s="352">
        <v>52354.812</v>
      </c>
      <c r="U40" s="354">
        <v>-96.88153402212579</v>
      </c>
    </row>
    <row r="41" spans="2:21" s="61" customFormat="1" ht="15.75" customHeight="1">
      <c r="B41" s="21" t="s">
        <v>501</v>
      </c>
      <c r="C41" s="22">
        <v>9.999999999999999E-34</v>
      </c>
      <c r="D41" s="22">
        <v>9.999999999999999E-34</v>
      </c>
      <c r="E41" s="23">
        <v>0</v>
      </c>
      <c r="F41" s="23">
        <v>0</v>
      </c>
      <c r="G41" s="23">
        <v>4.642900558175706E-39</v>
      </c>
      <c r="H41" s="23">
        <v>0</v>
      </c>
      <c r="I41" s="22">
        <v>9.999999999999999E-34</v>
      </c>
      <c r="J41" s="22">
        <v>9.999999999999999E-34</v>
      </c>
      <c r="K41" s="494">
        <v>0</v>
      </c>
      <c r="L41" s="494"/>
      <c r="M41" s="22">
        <v>9.999999999999999E-34</v>
      </c>
      <c r="N41" s="22">
        <v>9.999999999999999E-34</v>
      </c>
      <c r="O41" s="23">
        <v>0</v>
      </c>
      <c r="P41" s="23">
        <v>0</v>
      </c>
      <c r="Q41" s="23">
        <v>3.181846839338683E-38</v>
      </c>
      <c r="R41" s="23">
        <v>0</v>
      </c>
      <c r="S41" s="22">
        <v>9.999999999999999E-34</v>
      </c>
      <c r="T41" s="22">
        <v>9.999999999999999E-34</v>
      </c>
      <c r="U41" s="494">
        <v>0</v>
      </c>
    </row>
    <row r="42" spans="1:21" s="61" customFormat="1" ht="12.75" customHeight="1">
      <c r="A42" s="101"/>
      <c r="B42" s="357" t="s">
        <v>502</v>
      </c>
      <c r="C42" s="352">
        <v>9.999999999999999E-34</v>
      </c>
      <c r="D42" s="352">
        <v>9.999999999999999E-34</v>
      </c>
      <c r="E42" s="353">
        <v>0</v>
      </c>
      <c r="F42" s="353">
        <v>0</v>
      </c>
      <c r="G42" s="353">
        <v>4.642900558175706E-39</v>
      </c>
      <c r="H42" s="353">
        <v>0</v>
      </c>
      <c r="I42" s="352">
        <v>9.999999999999999E-34</v>
      </c>
      <c r="J42" s="352">
        <v>9.999999999999999E-34</v>
      </c>
      <c r="K42" s="354">
        <v>0</v>
      </c>
      <c r="L42" s="354"/>
      <c r="M42" s="352">
        <v>9.999999999999999E-34</v>
      </c>
      <c r="N42" s="352">
        <v>9.999999999999999E-34</v>
      </c>
      <c r="O42" s="353">
        <v>0</v>
      </c>
      <c r="P42" s="353">
        <v>0</v>
      </c>
      <c r="Q42" s="353">
        <v>3.181846839338683E-38</v>
      </c>
      <c r="R42" s="353">
        <v>0</v>
      </c>
      <c r="S42" s="352">
        <v>9.999999999999999E-34</v>
      </c>
      <c r="T42" s="352">
        <v>9.999999999999999E-34</v>
      </c>
      <c r="U42" s="354">
        <v>0</v>
      </c>
    </row>
    <row r="43" spans="2:21" s="61" customFormat="1" ht="15.75" customHeight="1">
      <c r="B43" s="21" t="s">
        <v>503</v>
      </c>
      <c r="C43" s="22">
        <v>128228.07892999999</v>
      </c>
      <c r="D43" s="22">
        <v>228335.24260000003</v>
      </c>
      <c r="E43" s="23">
        <v>-43.84218683463103</v>
      </c>
      <c r="F43" s="23">
        <v>-0.5272294622683209</v>
      </c>
      <c r="G43" s="23">
        <v>0.5953502192378956</v>
      </c>
      <c r="H43" s="23">
        <v>0</v>
      </c>
      <c r="I43" s="22">
        <v>1348758.535</v>
      </c>
      <c r="J43" s="22">
        <v>2354693.798</v>
      </c>
      <c r="K43" s="79">
        <v>-42.72042776238714</v>
      </c>
      <c r="L43" s="79"/>
      <c r="M43" s="22">
        <v>18960.10101</v>
      </c>
      <c r="N43" s="22">
        <v>41262.34805000001</v>
      </c>
      <c r="O43" s="23">
        <v>-54.049873780753025</v>
      </c>
      <c r="P43" s="23">
        <v>-0.6839246738568155</v>
      </c>
      <c r="Q43" s="23">
        <v>0.6032813747221066</v>
      </c>
      <c r="R43" s="23">
        <v>0</v>
      </c>
      <c r="S43" s="22">
        <v>159799.824</v>
      </c>
      <c r="T43" s="22">
        <v>466306.878</v>
      </c>
      <c r="U43" s="79">
        <v>-65.73075981950238</v>
      </c>
    </row>
    <row r="44" spans="1:21" s="61" customFormat="1" ht="12.75" customHeight="1">
      <c r="A44" s="101"/>
      <c r="B44" s="357" t="s">
        <v>504</v>
      </c>
      <c r="C44" s="352">
        <v>9.999999999999999E-34</v>
      </c>
      <c r="D44" s="352">
        <v>9.999999999999999E-34</v>
      </c>
      <c r="E44" s="353">
        <v>0</v>
      </c>
      <c r="F44" s="353">
        <v>0</v>
      </c>
      <c r="G44" s="353">
        <v>4.642900558175706E-39</v>
      </c>
      <c r="H44" s="353">
        <v>0</v>
      </c>
      <c r="I44" s="352">
        <v>9.999999999999999E-34</v>
      </c>
      <c r="J44" s="352">
        <v>9.999999999999999E-34</v>
      </c>
      <c r="K44" s="354">
        <v>0</v>
      </c>
      <c r="L44" s="354"/>
      <c r="M44" s="352">
        <v>9.999999999999999E-34</v>
      </c>
      <c r="N44" s="352">
        <v>9.999999999999999E-34</v>
      </c>
      <c r="O44" s="353">
        <v>0</v>
      </c>
      <c r="P44" s="353">
        <v>0</v>
      </c>
      <c r="Q44" s="353">
        <v>3.181846839338683E-38</v>
      </c>
      <c r="R44" s="353">
        <v>0</v>
      </c>
      <c r="S44" s="352">
        <v>9.999999999999999E-34</v>
      </c>
      <c r="T44" s="352">
        <v>9.999999999999999E-34</v>
      </c>
      <c r="U44" s="354">
        <v>0</v>
      </c>
    </row>
    <row r="45" spans="2:21" s="61" customFormat="1" ht="12.75" customHeight="1">
      <c r="B45" s="21" t="s">
        <v>505</v>
      </c>
      <c r="C45" s="22">
        <v>6627.441200000001</v>
      </c>
      <c r="D45" s="22">
        <v>6558.494350000001</v>
      </c>
      <c r="E45" s="23">
        <v>1.0512603399589764</v>
      </c>
      <c r="F45" s="23">
        <v>0.0003631189748859929</v>
      </c>
      <c r="G45" s="23">
        <v>0.03077055044675668</v>
      </c>
      <c r="H45" s="23">
        <v>0</v>
      </c>
      <c r="I45" s="22">
        <v>55953.927</v>
      </c>
      <c r="J45" s="22">
        <v>23569.419</v>
      </c>
      <c r="K45" s="79">
        <v>137.40053583840992</v>
      </c>
      <c r="L45" s="79"/>
      <c r="M45" s="22">
        <v>251.26665</v>
      </c>
      <c r="N45" s="22">
        <v>9.999999999999999E-34</v>
      </c>
      <c r="O45" s="23">
        <v>2.5126665000000007E+37</v>
      </c>
      <c r="P45" s="23">
        <v>0.007705387772995655</v>
      </c>
      <c r="Q45" s="23">
        <v>0.007994919961337192</v>
      </c>
      <c r="R45" s="23">
        <v>0</v>
      </c>
      <c r="S45" s="22">
        <v>38.354</v>
      </c>
      <c r="T45" s="22">
        <v>9.999999999999999E-34</v>
      </c>
      <c r="U45" s="79">
        <v>3.8354000000000006E+36</v>
      </c>
    </row>
    <row r="46" spans="1:21" s="61" customFormat="1" ht="15.75" customHeight="1">
      <c r="A46" s="101"/>
      <c r="B46" s="357" t="s">
        <v>506</v>
      </c>
      <c r="C46" s="352">
        <v>1607906.26954</v>
      </c>
      <c r="D46" s="352">
        <v>362417.6864099999</v>
      </c>
      <c r="E46" s="352">
        <v>343.6610932174513</v>
      </c>
      <c r="F46" s="353">
        <v>6.559553301396244</v>
      </c>
      <c r="G46" s="353">
        <v>7.465348916341484</v>
      </c>
      <c r="H46" s="353">
        <v>0</v>
      </c>
      <c r="I46" s="352">
        <v>4390796.501129998</v>
      </c>
      <c r="J46" s="352">
        <v>1482262.407769999</v>
      </c>
      <c r="K46" s="354">
        <v>196.22261740657413</v>
      </c>
      <c r="L46" s="354"/>
      <c r="M46" s="352">
        <v>31008.90517</v>
      </c>
      <c r="N46" s="352">
        <v>226521.68895000013</v>
      </c>
      <c r="O46" s="352">
        <v>-86.31084497306367</v>
      </c>
      <c r="P46" s="353">
        <v>-5.995629796484156</v>
      </c>
      <c r="Q46" s="353">
        <v>0.9866558690651747</v>
      </c>
      <c r="R46" s="353">
        <v>0</v>
      </c>
      <c r="S46" s="352">
        <v>160358.08717</v>
      </c>
      <c r="T46" s="352">
        <v>693168.02051</v>
      </c>
      <c r="U46" s="354">
        <v>-76.86591382966338</v>
      </c>
    </row>
    <row r="47" spans="2:21" s="61" customFormat="1" ht="15.75" customHeight="1">
      <c r="B47" s="21" t="s">
        <v>507</v>
      </c>
      <c r="C47" s="22">
        <v>9.999999999999999E-34</v>
      </c>
      <c r="D47" s="22">
        <v>205.81071000000003</v>
      </c>
      <c r="E47" s="23">
        <v>-100</v>
      </c>
      <c r="F47" s="23">
        <v>-0.0010839331171149675</v>
      </c>
      <c r="G47" s="23">
        <v>4.642900558175706E-39</v>
      </c>
      <c r="H47" s="23">
        <v>0</v>
      </c>
      <c r="I47" s="22">
        <v>9.999999999999999E-34</v>
      </c>
      <c r="J47" s="22">
        <v>38.418</v>
      </c>
      <c r="K47" s="79">
        <v>-100</v>
      </c>
      <c r="L47" s="79"/>
      <c r="M47" s="22">
        <v>9.999999999999999E-34</v>
      </c>
      <c r="N47" s="22">
        <v>9.999999999999999E-34</v>
      </c>
      <c r="O47" s="23">
        <v>0</v>
      </c>
      <c r="P47" s="23">
        <v>0</v>
      </c>
      <c r="Q47" s="23">
        <v>3.181846839338683E-38</v>
      </c>
      <c r="R47" s="23">
        <v>0</v>
      </c>
      <c r="S47" s="22">
        <v>9.999999999999999E-34</v>
      </c>
      <c r="T47" s="22">
        <v>9.999999999999999E-34</v>
      </c>
      <c r="U47" s="79">
        <v>0</v>
      </c>
    </row>
    <row r="48" spans="1:21" s="61" customFormat="1" ht="12.75" customHeight="1">
      <c r="A48" s="101"/>
      <c r="B48" s="357" t="s">
        <v>508</v>
      </c>
      <c r="C48" s="352">
        <v>28956.223129999995</v>
      </c>
      <c r="D48" s="352">
        <v>30910.516360000023</v>
      </c>
      <c r="E48" s="353">
        <v>-6.322421816702473</v>
      </c>
      <c r="F48" s="353">
        <v>-0.010292579781443875</v>
      </c>
      <c r="G48" s="353">
        <v>0.13444086453293727</v>
      </c>
      <c r="H48" s="353">
        <v>0</v>
      </c>
      <c r="I48" s="352">
        <v>12247.965</v>
      </c>
      <c r="J48" s="352">
        <v>47571.508</v>
      </c>
      <c r="K48" s="354">
        <v>-74.25357001506029</v>
      </c>
      <c r="L48" s="354"/>
      <c r="M48" s="352">
        <v>5581.46097</v>
      </c>
      <c r="N48" s="352">
        <v>6068.667109999999</v>
      </c>
      <c r="O48" s="353">
        <v>-8.028223185898218</v>
      </c>
      <c r="P48" s="353">
        <v>-0.01494075013172024</v>
      </c>
      <c r="Q48" s="353">
        <v>0.1775935394628672</v>
      </c>
      <c r="R48" s="353">
        <v>0</v>
      </c>
      <c r="S48" s="352">
        <v>792.404</v>
      </c>
      <c r="T48" s="352">
        <v>7914.543</v>
      </c>
      <c r="U48" s="354">
        <v>-89.98800057059516</v>
      </c>
    </row>
    <row r="49" spans="2:21" s="61" customFormat="1" ht="15.75" customHeight="1">
      <c r="B49" s="21" t="s">
        <v>509</v>
      </c>
      <c r="C49" s="22">
        <v>85099.40519000002</v>
      </c>
      <c r="D49" s="22">
        <v>140223.03678999998</v>
      </c>
      <c r="E49" s="23">
        <v>-39.311394804944854</v>
      </c>
      <c r="F49" s="23">
        <v>-0.29031691220969535</v>
      </c>
      <c r="G49" s="23">
        <v>0.3951080758570717</v>
      </c>
      <c r="H49" s="23">
        <v>0</v>
      </c>
      <c r="I49" s="22">
        <v>545857.7920799998</v>
      </c>
      <c r="J49" s="22">
        <v>582364.9248500002</v>
      </c>
      <c r="K49" s="79">
        <v>-6.268772587807126</v>
      </c>
      <c r="L49" s="79"/>
      <c r="M49" s="22">
        <v>95286.77077000002</v>
      </c>
      <c r="N49" s="22">
        <v>2891.26881</v>
      </c>
      <c r="O49" s="23">
        <v>3195.6731812840335</v>
      </c>
      <c r="P49" s="23">
        <v>2.8334168942928963</v>
      </c>
      <c r="Q49" s="23">
        <v>3.031879104053142</v>
      </c>
      <c r="R49" s="23">
        <v>0</v>
      </c>
      <c r="S49" s="22">
        <v>414198.0820100001</v>
      </c>
      <c r="T49" s="22">
        <v>642.085</v>
      </c>
      <c r="U49" s="79">
        <v>64408.29438625727</v>
      </c>
    </row>
    <row r="50" spans="1:21" s="61" customFormat="1" ht="12.75" customHeight="1">
      <c r="A50" s="101"/>
      <c r="B50" s="357" t="s">
        <v>510</v>
      </c>
      <c r="C50" s="352">
        <v>1094.26557</v>
      </c>
      <c r="D50" s="352">
        <v>7613.87291</v>
      </c>
      <c r="E50" s="352">
        <v>-85.62800321288788</v>
      </c>
      <c r="F50" s="353">
        <v>-0.03433649447306129</v>
      </c>
      <c r="G50" s="353">
        <v>0.005080566225745458</v>
      </c>
      <c r="H50" s="353">
        <v>0</v>
      </c>
      <c r="I50" s="352">
        <v>215.853</v>
      </c>
      <c r="J50" s="352">
        <v>67850.674</v>
      </c>
      <c r="K50" s="352">
        <v>-99.68187051465398</v>
      </c>
      <c r="L50" s="352"/>
      <c r="M50" s="352">
        <v>9.999999999999999E-34</v>
      </c>
      <c r="N50" s="352">
        <v>84.69904</v>
      </c>
      <c r="O50" s="352">
        <v>-100</v>
      </c>
      <c r="P50" s="353">
        <v>-0.002597395823124437</v>
      </c>
      <c r="Q50" s="353">
        <v>3.181846839338683E-38</v>
      </c>
      <c r="R50" s="353">
        <v>0</v>
      </c>
      <c r="S50" s="352">
        <v>9.999999999999999E-34</v>
      </c>
      <c r="T50" s="352">
        <v>19.863</v>
      </c>
      <c r="U50" s="352">
        <v>-100</v>
      </c>
    </row>
    <row r="51" spans="2:21" s="61" customFormat="1" ht="15.75" customHeight="1">
      <c r="B51" s="21" t="s">
        <v>511</v>
      </c>
      <c r="C51" s="22">
        <v>9.999999999999999E-34</v>
      </c>
      <c r="D51" s="22">
        <v>9.999999999999999E-34</v>
      </c>
      <c r="E51" s="23">
        <v>0</v>
      </c>
      <c r="F51" s="23">
        <v>0</v>
      </c>
      <c r="G51" s="23">
        <v>4.642900558175706E-39</v>
      </c>
      <c r="H51" s="23">
        <v>0</v>
      </c>
      <c r="I51" s="22">
        <v>9.999999999999999E-34</v>
      </c>
      <c r="J51" s="22">
        <v>9.999999999999999E-34</v>
      </c>
      <c r="K51" s="494">
        <v>0</v>
      </c>
      <c r="L51" s="494"/>
      <c r="M51" s="22">
        <v>9.999999999999999E-34</v>
      </c>
      <c r="N51" s="22">
        <v>9.999999999999999E-34</v>
      </c>
      <c r="O51" s="23">
        <v>0</v>
      </c>
      <c r="P51" s="23">
        <v>0</v>
      </c>
      <c r="Q51" s="23">
        <v>3.181846839338683E-38</v>
      </c>
      <c r="R51" s="23">
        <v>0</v>
      </c>
      <c r="S51" s="22">
        <v>9.999999999999999E-34</v>
      </c>
      <c r="T51" s="22">
        <v>9.999999999999999E-34</v>
      </c>
      <c r="U51" s="494">
        <v>0</v>
      </c>
    </row>
    <row r="52" spans="1:21" s="61" customFormat="1" ht="12.75" customHeight="1">
      <c r="A52" s="101"/>
      <c r="B52" s="357" t="s">
        <v>512</v>
      </c>
      <c r="C52" s="352">
        <v>82080.72353</v>
      </c>
      <c r="D52" s="352">
        <v>96261.29058000002</v>
      </c>
      <c r="E52" s="353">
        <v>-14.731328620838454</v>
      </c>
      <c r="F52" s="353">
        <v>-0.07468409318914604</v>
      </c>
      <c r="G52" s="353">
        <v>0.38109263709290286</v>
      </c>
      <c r="H52" s="353">
        <v>0</v>
      </c>
      <c r="I52" s="352">
        <v>819233.188</v>
      </c>
      <c r="J52" s="352">
        <v>958500.383</v>
      </c>
      <c r="K52" s="89">
        <v>-14.529696332943464</v>
      </c>
      <c r="L52" s="89"/>
      <c r="M52" s="352">
        <v>16351.29826</v>
      </c>
      <c r="N52" s="352">
        <v>22492.86114</v>
      </c>
      <c r="O52" s="353">
        <v>-27.30449826624414</v>
      </c>
      <c r="P52" s="353">
        <v>-0.18833825946513788</v>
      </c>
      <c r="Q52" s="353">
        <v>0.5202732668766511</v>
      </c>
      <c r="R52" s="353">
        <v>0</v>
      </c>
      <c r="S52" s="352">
        <v>162136.23</v>
      </c>
      <c r="T52" s="352">
        <v>244111.495</v>
      </c>
      <c r="U52" s="89">
        <v>-33.58107531970176</v>
      </c>
    </row>
    <row r="53" spans="2:21" s="61" customFormat="1" ht="12.75" customHeight="1">
      <c r="B53" s="21" t="s">
        <v>513</v>
      </c>
      <c r="C53" s="22">
        <v>123546.0687</v>
      </c>
      <c r="D53" s="22">
        <v>172588.11566000004</v>
      </c>
      <c r="E53" s="23">
        <v>-28.415656994953963</v>
      </c>
      <c r="F53" s="23">
        <v>-0.25828733029030143</v>
      </c>
      <c r="G53" s="23">
        <v>0.5736121113276441</v>
      </c>
      <c r="H53" s="23">
        <v>0</v>
      </c>
      <c r="I53" s="22">
        <v>829991.687</v>
      </c>
      <c r="J53" s="22">
        <v>918210.514</v>
      </c>
      <c r="K53" s="79">
        <v>-9.607690791482261</v>
      </c>
      <c r="L53" s="79"/>
      <c r="M53" s="22">
        <v>22274.2894</v>
      </c>
      <c r="N53" s="22">
        <v>13640.085550000002</v>
      </c>
      <c r="O53" s="23">
        <v>63.300217717476116</v>
      </c>
      <c r="P53" s="23">
        <v>0.26477803073086703</v>
      </c>
      <c r="Q53" s="23">
        <v>0.7087337732590514</v>
      </c>
      <c r="R53" s="23">
        <v>0</v>
      </c>
      <c r="S53" s="22">
        <v>137603.727</v>
      </c>
      <c r="T53" s="22">
        <v>77927.201</v>
      </c>
      <c r="U53" s="79">
        <v>76.5798402023961</v>
      </c>
    </row>
    <row r="54" spans="1:21" s="61" customFormat="1" ht="15.75" customHeight="1">
      <c r="A54" s="101"/>
      <c r="B54" s="357" t="s">
        <v>514</v>
      </c>
      <c r="C54" s="352">
        <v>9.999999999999999E-34</v>
      </c>
      <c r="D54" s="352">
        <v>1359.3944299999996</v>
      </c>
      <c r="E54" s="89">
        <v>-100</v>
      </c>
      <c r="F54" s="353">
        <v>-0.007159455608012934</v>
      </c>
      <c r="G54" s="353">
        <v>4.642900558175706E-39</v>
      </c>
      <c r="H54" s="353">
        <v>0</v>
      </c>
      <c r="I54" s="352">
        <v>9.999999999999999E-34</v>
      </c>
      <c r="J54" s="352">
        <v>230.478</v>
      </c>
      <c r="K54" s="354">
        <v>-100</v>
      </c>
      <c r="L54" s="354"/>
      <c r="M54" s="352">
        <v>122.13867</v>
      </c>
      <c r="N54" s="352">
        <v>9.999999999999999E-34</v>
      </c>
      <c r="O54" s="89">
        <v>1.2213867E+37</v>
      </c>
      <c r="P54" s="353">
        <v>0.0037455261747945897</v>
      </c>
      <c r="Q54" s="353">
        <v>0.003886265411005305</v>
      </c>
      <c r="R54" s="353">
        <v>0</v>
      </c>
      <c r="S54" s="352">
        <v>19.26</v>
      </c>
      <c r="T54" s="352">
        <v>9.999999999999999E-34</v>
      </c>
      <c r="U54" s="354">
        <v>1.9260000000000004E+36</v>
      </c>
    </row>
    <row r="55" spans="2:21" s="61" customFormat="1" ht="15.75" customHeight="1">
      <c r="B55" s="21" t="s">
        <v>515</v>
      </c>
      <c r="C55" s="22">
        <v>9.999999999999999E-34</v>
      </c>
      <c r="D55" s="22">
        <v>9.999999999999999E-34</v>
      </c>
      <c r="E55" s="23">
        <v>0</v>
      </c>
      <c r="F55" s="23">
        <v>0</v>
      </c>
      <c r="G55" s="23">
        <v>4.642900558175706E-39</v>
      </c>
      <c r="H55" s="23">
        <v>0</v>
      </c>
      <c r="I55" s="22">
        <v>9.999999999999999E-34</v>
      </c>
      <c r="J55" s="22">
        <v>9.999999999999999E-34</v>
      </c>
      <c r="K55" s="493">
        <v>0</v>
      </c>
      <c r="L55" s="493"/>
      <c r="M55" s="22">
        <v>9.999999999999999E-34</v>
      </c>
      <c r="N55" s="22">
        <v>9.999999999999999E-34</v>
      </c>
      <c r="O55" s="23">
        <v>0</v>
      </c>
      <c r="P55" s="23">
        <v>0</v>
      </c>
      <c r="Q55" s="23">
        <v>3.181846839338683E-38</v>
      </c>
      <c r="R55" s="23">
        <v>0</v>
      </c>
      <c r="S55" s="22">
        <v>9.999999999999999E-34</v>
      </c>
      <c r="T55" s="22">
        <v>9.999999999999999E-34</v>
      </c>
      <c r="U55" s="493">
        <v>0</v>
      </c>
    </row>
    <row r="56" spans="1:21" s="61" customFormat="1" ht="12.75" customHeight="1">
      <c r="A56" s="101"/>
      <c r="B56" s="357" t="s">
        <v>516</v>
      </c>
      <c r="C56" s="352">
        <v>9.999999999999999E-34</v>
      </c>
      <c r="D56" s="352">
        <v>9.999999999999999E-34</v>
      </c>
      <c r="E56" s="89">
        <v>0</v>
      </c>
      <c r="F56" s="353">
        <v>0</v>
      </c>
      <c r="G56" s="353">
        <v>4.642900558175706E-39</v>
      </c>
      <c r="H56" s="353">
        <v>0</v>
      </c>
      <c r="I56" s="352">
        <v>9.999999999999999E-34</v>
      </c>
      <c r="J56" s="352">
        <v>9.999999999999999E-34</v>
      </c>
      <c r="K56" s="89">
        <v>0</v>
      </c>
      <c r="L56" s="89"/>
      <c r="M56" s="352">
        <v>9.999999999999999E-34</v>
      </c>
      <c r="N56" s="352">
        <v>9.999999999999999E-34</v>
      </c>
      <c r="O56" s="89">
        <v>0</v>
      </c>
      <c r="P56" s="353">
        <v>0</v>
      </c>
      <c r="Q56" s="353">
        <v>3.181846839338683E-38</v>
      </c>
      <c r="R56" s="353">
        <v>0</v>
      </c>
      <c r="S56" s="352">
        <v>9.999999999999999E-34</v>
      </c>
      <c r="T56" s="352">
        <v>9.999999999999999E-34</v>
      </c>
      <c r="U56" s="89">
        <v>0</v>
      </c>
    </row>
    <row r="57" spans="2:21" s="61" customFormat="1" ht="15.75" customHeight="1">
      <c r="B57" s="21" t="s">
        <v>517</v>
      </c>
      <c r="C57" s="22">
        <v>9.999999999999999E-34</v>
      </c>
      <c r="D57" s="22">
        <v>9.999999999999999E-34</v>
      </c>
      <c r="E57" s="494">
        <v>0</v>
      </c>
      <c r="F57" s="23">
        <v>0</v>
      </c>
      <c r="G57" s="23">
        <v>4.642900558175706E-39</v>
      </c>
      <c r="H57" s="23">
        <v>0</v>
      </c>
      <c r="I57" s="22">
        <v>9.999999999999999E-34</v>
      </c>
      <c r="J57" s="22">
        <v>9.999999999999999E-34</v>
      </c>
      <c r="K57" s="494">
        <v>0</v>
      </c>
      <c r="L57" s="494"/>
      <c r="M57" s="22">
        <v>9.999999999999999E-34</v>
      </c>
      <c r="N57" s="22">
        <v>9.999999999999999E-34</v>
      </c>
      <c r="O57" s="494">
        <v>0</v>
      </c>
      <c r="P57" s="23">
        <v>0</v>
      </c>
      <c r="Q57" s="23">
        <v>3.181846839338683E-38</v>
      </c>
      <c r="R57" s="23">
        <v>0</v>
      </c>
      <c r="S57" s="22">
        <v>9.999999999999999E-34</v>
      </c>
      <c r="T57" s="22">
        <v>9.999999999999999E-34</v>
      </c>
      <c r="U57" s="494">
        <v>0</v>
      </c>
    </row>
    <row r="58" spans="1:21" s="61" customFormat="1" ht="12.75" customHeight="1">
      <c r="A58" s="101"/>
      <c r="B58" s="357" t="s">
        <v>518</v>
      </c>
      <c r="C58" s="352">
        <v>1015707.4893700003</v>
      </c>
      <c r="D58" s="352">
        <v>1065280.73209</v>
      </c>
      <c r="E58" s="353">
        <v>-4.6535379104004635</v>
      </c>
      <c r="F58" s="353">
        <v>-0.2610849528043812</v>
      </c>
      <c r="G58" s="353">
        <v>4.715828869339219</v>
      </c>
      <c r="H58" s="353">
        <v>0</v>
      </c>
      <c r="I58" s="352">
        <v>8284678.802</v>
      </c>
      <c r="J58" s="352">
        <v>9469109.51481</v>
      </c>
      <c r="K58" s="354">
        <v>-12.50836428660489</v>
      </c>
      <c r="L58" s="354"/>
      <c r="M58" s="352">
        <v>210260.69310000006</v>
      </c>
      <c r="N58" s="352">
        <v>124314.04063</v>
      </c>
      <c r="O58" s="353">
        <v>69.13672183322069</v>
      </c>
      <c r="P58" s="353">
        <v>2.6356553289990736</v>
      </c>
      <c r="Q58" s="353">
        <v>6.69017321777396</v>
      </c>
      <c r="R58" s="353">
        <v>0</v>
      </c>
      <c r="S58" s="352">
        <v>2014867.038</v>
      </c>
      <c r="T58" s="352">
        <v>1153207.052</v>
      </c>
      <c r="U58" s="354">
        <v>74.71858453394196</v>
      </c>
    </row>
    <row r="59" spans="2:21" s="61" customFormat="1" ht="15.75" customHeight="1">
      <c r="B59" s="21" t="s">
        <v>519</v>
      </c>
      <c r="C59" s="22">
        <v>6283.8152</v>
      </c>
      <c r="D59" s="22">
        <v>17813.590210000002</v>
      </c>
      <c r="E59" s="494">
        <v>-64.72460000526755</v>
      </c>
      <c r="F59" s="23">
        <v>-0.06072329747185437</v>
      </c>
      <c r="G59" s="23">
        <v>0.02917512909955299</v>
      </c>
      <c r="H59" s="23">
        <v>0</v>
      </c>
      <c r="I59" s="22">
        <v>30587.75</v>
      </c>
      <c r="J59" s="22">
        <v>127914.252</v>
      </c>
      <c r="K59" s="494">
        <v>-76.08730104601635</v>
      </c>
      <c r="L59" s="494"/>
      <c r="M59" s="22">
        <v>9.999999999999999E-34</v>
      </c>
      <c r="N59" s="22">
        <v>9.999999999999999E-34</v>
      </c>
      <c r="O59" s="494">
        <v>0</v>
      </c>
      <c r="P59" s="23">
        <v>0</v>
      </c>
      <c r="Q59" s="23">
        <v>3.181846839338683E-38</v>
      </c>
      <c r="R59" s="23">
        <v>0</v>
      </c>
      <c r="S59" s="22">
        <v>9.999999999999999E-34</v>
      </c>
      <c r="T59" s="22">
        <v>9.999999999999999E-34</v>
      </c>
      <c r="U59" s="494">
        <v>0</v>
      </c>
    </row>
    <row r="60" spans="1:21" s="61" customFormat="1" ht="12.75" customHeight="1">
      <c r="A60" s="101"/>
      <c r="B60" s="357" t="s">
        <v>520</v>
      </c>
      <c r="C60" s="352">
        <v>172270.98925000004</v>
      </c>
      <c r="D60" s="352">
        <v>114287.38018999998</v>
      </c>
      <c r="E60" s="353">
        <v>50.73491838171784</v>
      </c>
      <c r="F60" s="353">
        <v>0.3053794144628407</v>
      </c>
      <c r="G60" s="353">
        <v>0.7998370721463063</v>
      </c>
      <c r="H60" s="353">
        <v>0</v>
      </c>
      <c r="I60" s="352">
        <v>1724361.97</v>
      </c>
      <c r="J60" s="352">
        <v>1188835.709</v>
      </c>
      <c r="K60" s="354">
        <v>45.04627989770451</v>
      </c>
      <c r="L60" s="354"/>
      <c r="M60" s="352">
        <v>1234.3200699999998</v>
      </c>
      <c r="N60" s="352">
        <v>51267.13035</v>
      </c>
      <c r="O60" s="353">
        <v>-97.59237534542441</v>
      </c>
      <c r="P60" s="353">
        <v>-1.5343150576494065</v>
      </c>
      <c r="Q60" s="353">
        <v>0.03927417413461801</v>
      </c>
      <c r="R60" s="353">
        <v>0</v>
      </c>
      <c r="S60" s="352">
        <v>215.926</v>
      </c>
      <c r="T60" s="352">
        <v>475664.97</v>
      </c>
      <c r="U60" s="354">
        <v>-99.95460544424787</v>
      </c>
    </row>
    <row r="61" spans="2:21" s="61" customFormat="1" ht="12.75" customHeight="1">
      <c r="B61" s="21" t="s">
        <v>521</v>
      </c>
      <c r="C61" s="22">
        <v>488348.95864</v>
      </c>
      <c r="D61" s="22">
        <v>470937.9505299999</v>
      </c>
      <c r="E61" s="23">
        <v>3.6970917485850374</v>
      </c>
      <c r="F61" s="23">
        <v>0.09169769781556264</v>
      </c>
      <c r="G61" s="23">
        <v>2.267355652654181</v>
      </c>
      <c r="H61" s="23">
        <v>0</v>
      </c>
      <c r="I61" s="22">
        <v>4219809.2455</v>
      </c>
      <c r="J61" s="22">
        <v>4081306.6382</v>
      </c>
      <c r="K61" s="79">
        <v>3.393584936834954</v>
      </c>
      <c r="L61" s="79"/>
      <c r="M61" s="22">
        <v>90299.16315</v>
      </c>
      <c r="N61" s="22">
        <v>91520.82647</v>
      </c>
      <c r="O61" s="23">
        <v>-1.3348473425340637</v>
      </c>
      <c r="P61" s="23">
        <v>-0.03746374462605893</v>
      </c>
      <c r="Q61" s="23">
        <v>2.873181068637556</v>
      </c>
      <c r="R61" s="23">
        <v>0</v>
      </c>
      <c r="S61" s="22">
        <v>686543.898</v>
      </c>
      <c r="T61" s="22">
        <v>887481.597</v>
      </c>
      <c r="U61" s="79">
        <v>-22.64133697861905</v>
      </c>
    </row>
    <row r="62" spans="1:21" s="61" customFormat="1" ht="12.75" customHeight="1">
      <c r="A62" s="101"/>
      <c r="B62" s="357" t="s">
        <v>522</v>
      </c>
      <c r="C62" s="352">
        <v>1550.44531</v>
      </c>
      <c r="D62" s="352">
        <v>2106.96585</v>
      </c>
      <c r="E62" s="353">
        <v>-26.41336308322225</v>
      </c>
      <c r="F62" s="353">
        <v>-0.002930999284054288</v>
      </c>
      <c r="G62" s="353">
        <v>0.007198563395219907</v>
      </c>
      <c r="H62" s="353">
        <v>0</v>
      </c>
      <c r="I62" s="352">
        <v>312.359</v>
      </c>
      <c r="J62" s="352">
        <v>365.185</v>
      </c>
      <c r="K62" s="354">
        <v>-14.465544860823973</v>
      </c>
      <c r="L62" s="354"/>
      <c r="M62" s="352">
        <v>120.32894999999999</v>
      </c>
      <c r="N62" s="352">
        <v>631.83551</v>
      </c>
      <c r="O62" s="353">
        <v>-80.95565252418308</v>
      </c>
      <c r="P62" s="353">
        <v>-0.01568595113291425</v>
      </c>
      <c r="Q62" s="353">
        <v>0.0038286828923844245</v>
      </c>
      <c r="R62" s="353">
        <v>0</v>
      </c>
      <c r="S62" s="352">
        <v>19.239</v>
      </c>
      <c r="T62" s="352">
        <v>136.349</v>
      </c>
      <c r="U62" s="354">
        <v>-85.88988551437853</v>
      </c>
    </row>
    <row r="63" spans="2:21" s="61" customFormat="1" ht="15.75" customHeight="1">
      <c r="B63" s="21" t="s">
        <v>523</v>
      </c>
      <c r="C63" s="22">
        <v>369.62018</v>
      </c>
      <c r="D63" s="22">
        <v>268.48403</v>
      </c>
      <c r="E63" s="23">
        <v>37.669335490829745</v>
      </c>
      <c r="F63" s="23">
        <v>0.0005326487738296364</v>
      </c>
      <c r="G63" s="23">
        <v>0.001716109740035005</v>
      </c>
      <c r="H63" s="23">
        <v>0</v>
      </c>
      <c r="I63" s="22">
        <v>70.094</v>
      </c>
      <c r="J63" s="22">
        <v>41.989</v>
      </c>
      <c r="K63" s="79">
        <v>66.93419705160876</v>
      </c>
      <c r="L63" s="79"/>
      <c r="M63" s="22">
        <v>147.38441</v>
      </c>
      <c r="N63" s="22">
        <v>9.999999999999999E-34</v>
      </c>
      <c r="O63" s="23">
        <v>1.4738441E+37</v>
      </c>
      <c r="P63" s="23">
        <v>0.0045197165272199006</v>
      </c>
      <c r="Q63" s="23">
        <v>0.004689546191262967</v>
      </c>
      <c r="R63" s="23">
        <v>0</v>
      </c>
      <c r="S63" s="22">
        <v>21.023</v>
      </c>
      <c r="T63" s="22">
        <v>9.999999999999999E-34</v>
      </c>
      <c r="U63" s="79">
        <v>2.1023E+36</v>
      </c>
    </row>
    <row r="64" spans="1:21" s="61" customFormat="1" ht="12.75" customHeight="1">
      <c r="A64" s="101"/>
      <c r="B64" s="357" t="s">
        <v>524</v>
      </c>
      <c r="C64" s="352">
        <v>20755.90753999999</v>
      </c>
      <c r="D64" s="352">
        <v>29724.659239999994</v>
      </c>
      <c r="E64" s="353">
        <v>-30.172765405266276</v>
      </c>
      <c r="F64" s="353">
        <v>-0.047235282298045446</v>
      </c>
      <c r="G64" s="353">
        <v>0.0963676147029093</v>
      </c>
      <c r="H64" s="353">
        <v>0</v>
      </c>
      <c r="I64" s="352">
        <v>9731.515</v>
      </c>
      <c r="J64" s="352">
        <v>18645.136</v>
      </c>
      <c r="K64" s="89">
        <v>-47.80668266511974</v>
      </c>
      <c r="L64" s="89"/>
      <c r="M64" s="352">
        <v>2551.9149999999995</v>
      </c>
      <c r="N64" s="352">
        <v>1877.9851199999998</v>
      </c>
      <c r="O64" s="353">
        <v>35.88579445187509</v>
      </c>
      <c r="P64" s="353">
        <v>0.020666853548644143</v>
      </c>
      <c r="Q64" s="353">
        <v>0.08119802677010975</v>
      </c>
      <c r="R64" s="353">
        <v>0</v>
      </c>
      <c r="S64" s="352">
        <v>397.617</v>
      </c>
      <c r="T64" s="352">
        <v>425.852</v>
      </c>
      <c r="U64" s="89">
        <v>-6.630237735175591</v>
      </c>
    </row>
    <row r="65" spans="2:21" s="61" customFormat="1" ht="12.75" customHeight="1">
      <c r="B65" s="21"/>
      <c r="C65" s="22"/>
      <c r="D65" s="22"/>
      <c r="E65" s="23"/>
      <c r="F65" s="23"/>
      <c r="G65" s="23"/>
      <c r="H65" s="23"/>
      <c r="I65" s="22"/>
      <c r="J65" s="22"/>
      <c r="K65" s="79"/>
      <c r="L65" s="79"/>
      <c r="M65" s="22"/>
      <c r="N65" s="22"/>
      <c r="O65" s="23"/>
      <c r="P65" s="23"/>
      <c r="Q65" s="23"/>
      <c r="R65" s="23"/>
      <c r="S65" s="22"/>
      <c r="T65" s="22"/>
      <c r="U65" s="79"/>
    </row>
    <row r="66" spans="1:21" s="61" customFormat="1" ht="12.75" customHeight="1">
      <c r="A66" s="101"/>
      <c r="B66" s="357" t="s">
        <v>525</v>
      </c>
      <c r="C66" s="352">
        <v>129705.46678999977</v>
      </c>
      <c r="D66" s="352">
        <v>299033.5474899998</v>
      </c>
      <c r="E66" s="353">
        <v>-56.62511183821697</v>
      </c>
      <c r="F66" s="353">
        <v>-0.8917918524660148</v>
      </c>
      <c r="G66" s="353">
        <v>0.6022095841577305</v>
      </c>
      <c r="H66" s="353">
        <v>0</v>
      </c>
      <c r="I66" s="352">
        <v>32852.2787</v>
      </c>
      <c r="J66" s="352">
        <v>306035.422</v>
      </c>
      <c r="K66" s="354">
        <v>-89.26520384950733</v>
      </c>
      <c r="L66" s="354"/>
      <c r="M66" s="352">
        <v>42249.12229000002</v>
      </c>
      <c r="N66" s="352">
        <v>23539.511409999992</v>
      </c>
      <c r="O66" s="353">
        <v>79.48172990562524</v>
      </c>
      <c r="P66" s="353">
        <v>0.5737522544765041</v>
      </c>
      <c r="Q66" s="353">
        <v>1.3443023622327008</v>
      </c>
      <c r="R66" s="353">
        <v>0</v>
      </c>
      <c r="S66" s="352">
        <v>8255.43</v>
      </c>
      <c r="T66" s="352">
        <v>5221.914</v>
      </c>
      <c r="U66" s="354">
        <v>58.092032921262216</v>
      </c>
    </row>
    <row r="67" spans="2:21" s="61" customFormat="1" ht="12.75" customHeight="1">
      <c r="B67" s="21" t="s">
        <v>526</v>
      </c>
      <c r="C67" s="22">
        <v>1856044.0785799986</v>
      </c>
      <c r="D67" s="22">
        <v>1039888.9220800002</v>
      </c>
      <c r="E67" s="23">
        <v>78.48483998343916</v>
      </c>
      <c r="F67" s="23">
        <v>4.298404115288739</v>
      </c>
      <c r="G67" s="23">
        <v>8.617428088437789</v>
      </c>
      <c r="H67" s="23">
        <v>0</v>
      </c>
      <c r="I67" s="22">
        <v>4898057.356870004</v>
      </c>
      <c r="J67" s="22">
        <v>1629470.5781599998</v>
      </c>
      <c r="K67" s="79">
        <v>200.59194823885048</v>
      </c>
      <c r="L67" s="79"/>
      <c r="M67" s="22">
        <v>203790.39721000002</v>
      </c>
      <c r="N67" s="22">
        <v>92878.03160000002</v>
      </c>
      <c r="O67" s="23">
        <v>119.41722245758703</v>
      </c>
      <c r="P67" s="23">
        <v>3.401258327936945</v>
      </c>
      <c r="Q67" s="23">
        <v>6.484298312502133</v>
      </c>
      <c r="R67" s="23">
        <v>0</v>
      </c>
      <c r="S67" s="22">
        <v>284804.37645000016</v>
      </c>
      <c r="T67" s="22">
        <v>718600.93425</v>
      </c>
      <c r="U67" s="79">
        <v>-60.36682352114544</v>
      </c>
    </row>
    <row r="68" spans="1:21" s="61" customFormat="1" ht="12.75" customHeight="1">
      <c r="A68" s="101"/>
      <c r="B68" s="357" t="s">
        <v>527</v>
      </c>
      <c r="C68" s="352">
        <v>3353.2361200000005</v>
      </c>
      <c r="D68" s="352">
        <v>147069.07442999998</v>
      </c>
      <c r="E68" s="353">
        <v>-97.71995837126451</v>
      </c>
      <c r="F68" s="353">
        <v>-0.7569011184993673</v>
      </c>
      <c r="G68" s="353">
        <v>0.015568741853242942</v>
      </c>
      <c r="H68" s="353">
        <v>0</v>
      </c>
      <c r="I68" s="352">
        <v>2330.62686</v>
      </c>
      <c r="J68" s="352">
        <v>196609.78165000005</v>
      </c>
      <c r="K68" s="354">
        <v>-98.81459262075327</v>
      </c>
      <c r="L68" s="354"/>
      <c r="M68" s="352">
        <v>15498.954930000002</v>
      </c>
      <c r="N68" s="352">
        <v>576.63402</v>
      </c>
      <c r="O68" s="353">
        <v>2587.8322111484167</v>
      </c>
      <c r="P68" s="353">
        <v>0.45761054674240054</v>
      </c>
      <c r="Q68" s="353">
        <v>0.49315300757073205</v>
      </c>
      <c r="R68" s="353">
        <v>0</v>
      </c>
      <c r="S68" s="352">
        <v>22541.355099999997</v>
      </c>
      <c r="T68" s="352">
        <v>423.13267999999994</v>
      </c>
      <c r="U68" s="354">
        <v>5227.2545859610755</v>
      </c>
    </row>
    <row r="69" spans="2:21" s="61" customFormat="1" ht="15.75" customHeight="1">
      <c r="B69" s="21" t="s">
        <v>528</v>
      </c>
      <c r="C69" s="22">
        <v>183361.07441999993</v>
      </c>
      <c r="D69" s="22">
        <v>265877.40368000005</v>
      </c>
      <c r="E69" s="23">
        <v>-31.035480307049195</v>
      </c>
      <c r="F69" s="23">
        <v>-0.43458468214640966</v>
      </c>
      <c r="G69" s="23">
        <v>0.851327234772315</v>
      </c>
      <c r="H69" s="23">
        <v>0</v>
      </c>
      <c r="I69" s="22">
        <v>300492.56985999993</v>
      </c>
      <c r="J69" s="22">
        <v>453532.7636199998</v>
      </c>
      <c r="K69" s="79">
        <v>-33.74402160903798</v>
      </c>
      <c r="L69" s="79"/>
      <c r="M69" s="22">
        <v>33418.82671000001</v>
      </c>
      <c r="N69" s="22">
        <v>5210.95434</v>
      </c>
      <c r="O69" s="23">
        <v>541.3187398989953</v>
      </c>
      <c r="P69" s="23">
        <v>0.8650276304556136</v>
      </c>
      <c r="Q69" s="23">
        <v>1.063335881416207</v>
      </c>
      <c r="R69" s="23">
        <v>0</v>
      </c>
      <c r="S69" s="22">
        <v>87734.04226999999</v>
      </c>
      <c r="T69" s="22">
        <v>25425.99174</v>
      </c>
      <c r="U69" s="79">
        <v>245.05651998611083</v>
      </c>
    </row>
    <row r="70" spans="1:21" s="61" customFormat="1" ht="12.75" customHeight="1">
      <c r="A70" s="101"/>
      <c r="B70" s="357" t="s">
        <v>529</v>
      </c>
      <c r="C70" s="352">
        <v>3246.3380099999995</v>
      </c>
      <c r="D70" s="352">
        <v>6205.101090000001</v>
      </c>
      <c r="E70" s="352">
        <v>-47.68275386791484</v>
      </c>
      <c r="F70" s="353">
        <v>-0.01558277160653633</v>
      </c>
      <c r="G70" s="353">
        <v>0.01507242455865601</v>
      </c>
      <c r="H70" s="353">
        <v>0</v>
      </c>
      <c r="I70" s="352">
        <v>36801.299</v>
      </c>
      <c r="J70" s="352">
        <v>90070.481</v>
      </c>
      <c r="K70" s="352">
        <v>-59.14166484799831</v>
      </c>
      <c r="L70" s="352"/>
      <c r="M70" s="352">
        <v>324.71340000000004</v>
      </c>
      <c r="N70" s="352">
        <v>710.5081199999998</v>
      </c>
      <c r="O70" s="352">
        <v>-54.29842518900416</v>
      </c>
      <c r="P70" s="353">
        <v>-0.011830849491463673</v>
      </c>
      <c r="Q70" s="353">
        <v>0.010331883054809176</v>
      </c>
      <c r="R70" s="353">
        <v>0</v>
      </c>
      <c r="S70" s="352">
        <v>5903.88</v>
      </c>
      <c r="T70" s="352">
        <v>8458.43</v>
      </c>
      <c r="U70" s="352">
        <v>-30.20123119775183</v>
      </c>
    </row>
    <row r="71" spans="1:21" s="61" customFormat="1" ht="15.75" customHeight="1">
      <c r="A71" s="21"/>
      <c r="B71" s="117"/>
      <c r="C71" s="118"/>
      <c r="D71" s="118"/>
      <c r="E71" s="161"/>
      <c r="F71" s="161"/>
      <c r="G71" s="161"/>
      <c r="H71" s="161"/>
      <c r="I71" s="162"/>
      <c r="J71" s="162"/>
      <c r="K71" s="161"/>
      <c r="L71" s="161"/>
      <c r="M71" s="118"/>
      <c r="N71" s="118"/>
      <c r="O71" s="161"/>
      <c r="P71" s="161"/>
      <c r="Q71" s="161"/>
      <c r="R71" s="161"/>
      <c r="S71" s="162"/>
      <c r="T71" s="162"/>
      <c r="U71" s="161"/>
    </row>
    <row r="72" spans="1:21" s="61" customFormat="1" ht="12.75" customHeight="1">
      <c r="A72" s="358" t="s">
        <v>530</v>
      </c>
      <c r="B72" s="359"/>
      <c r="C72" s="360">
        <v>4353859.206300002</v>
      </c>
      <c r="D72" s="360">
        <v>4215637.57141001</v>
      </c>
      <c r="E72" s="361">
        <v>3.278783637080096</v>
      </c>
      <c r="F72" s="361">
        <v>0.7279650682854945</v>
      </c>
      <c r="G72" s="361">
        <v>20.214535339148714</v>
      </c>
      <c r="H72" s="361">
        <v>0</v>
      </c>
      <c r="I72" s="360">
        <v>13580783.300629996</v>
      </c>
      <c r="J72" s="360">
        <v>12645917.20282001</v>
      </c>
      <c r="K72" s="362">
        <v>7.392631810063666</v>
      </c>
      <c r="L72" s="362"/>
      <c r="M72" s="360">
        <v>378258.3806500044</v>
      </c>
      <c r="N72" s="360">
        <v>833306.9391399971</v>
      </c>
      <c r="O72" s="361">
        <v>-54.60755660568714</v>
      </c>
      <c r="P72" s="361">
        <v>-13.954600018379232</v>
      </c>
      <c r="Q72" s="361">
        <v>12.03560232924585</v>
      </c>
      <c r="R72" s="361">
        <v>0</v>
      </c>
      <c r="S72" s="360">
        <v>3247317.036029999</v>
      </c>
      <c r="T72" s="360">
        <v>758286.0848400034</v>
      </c>
      <c r="U72" s="362">
        <v>328.2443131888904</v>
      </c>
    </row>
    <row r="73" spans="1:21" s="61" customFormat="1" ht="12">
      <c r="A73" s="116"/>
      <c r="B73" s="116"/>
      <c r="C73" s="69"/>
      <c r="D73" s="69"/>
      <c r="E73" s="18"/>
      <c r="F73" s="18"/>
      <c r="G73" s="18"/>
      <c r="H73" s="18"/>
      <c r="I73" s="69"/>
      <c r="J73" s="69"/>
      <c r="K73" s="80"/>
      <c r="L73" s="18"/>
      <c r="M73" s="69"/>
      <c r="N73" s="69"/>
      <c r="O73" s="80"/>
      <c r="P73" s="18"/>
      <c r="Q73" s="18"/>
      <c r="R73" s="364"/>
      <c r="S73" s="69"/>
      <c r="T73" s="69"/>
      <c r="U73" s="18"/>
    </row>
    <row r="74" spans="1:2" s="61" customFormat="1" ht="12">
      <c r="A74" s="21" t="s">
        <v>832</v>
      </c>
      <c r="B74" s="21"/>
    </row>
    <row r="75" spans="1:16" s="61" customFormat="1" ht="13.5">
      <c r="A75" s="70" t="s">
        <v>532</v>
      </c>
      <c r="B75" s="21"/>
      <c r="F75" s="288"/>
      <c r="G75" s="288"/>
      <c r="P75" s="65"/>
    </row>
    <row r="76" spans="1:16" s="61" customFormat="1" ht="12">
      <c r="A76" s="21" t="s">
        <v>785</v>
      </c>
      <c r="B76" s="21"/>
      <c r="I76" s="71"/>
      <c r="J76" s="71"/>
      <c r="M76" s="71"/>
      <c r="P76" s="65"/>
    </row>
    <row r="77" spans="1:20" ht="13.5">
      <c r="A77" s="70" t="s">
        <v>533</v>
      </c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365"/>
      <c r="N77" s="107"/>
      <c r="O77" s="107"/>
      <c r="P77" s="366"/>
      <c r="Q77" s="107"/>
      <c r="R77" s="107"/>
      <c r="S77" s="107"/>
      <c r="T77" s="107"/>
    </row>
    <row r="78" ht="12.75">
      <c r="A78" s="94"/>
    </row>
    <row r="80" spans="3:22" ht="12.75"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</row>
  </sheetData>
  <sheetProtection/>
  <mergeCells count="16">
    <mergeCell ref="A18:B18"/>
    <mergeCell ref="J13:J14"/>
    <mergeCell ref="M13:M14"/>
    <mergeCell ref="N13:N14"/>
    <mergeCell ref="A13:B13"/>
    <mergeCell ref="C13:C14"/>
    <mergeCell ref="D13:D14"/>
    <mergeCell ref="I13:I14"/>
    <mergeCell ref="T13:T14"/>
    <mergeCell ref="A14:B14"/>
    <mergeCell ref="S13:S14"/>
    <mergeCell ref="A11:B11"/>
    <mergeCell ref="M11:U11"/>
    <mergeCell ref="A12:B12"/>
    <mergeCell ref="C12:G12"/>
    <mergeCell ref="M12:Q12"/>
  </mergeCells>
  <printOptions/>
  <pageMargins left="0.7" right="0.7" top="0.75" bottom="0.75" header="0.3" footer="0.3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4:V149"/>
  <sheetViews>
    <sheetView zoomScale="70" zoomScaleNormal="70" zoomScalePageLayoutView="0" workbookViewId="0" topLeftCell="A1">
      <selection activeCell="L44" sqref="L44"/>
    </sheetView>
  </sheetViews>
  <sheetFormatPr defaultColWidth="13.28125" defaultRowHeight="12" customHeight="1"/>
  <cols>
    <col min="1" max="1" width="20.140625" style="38" customWidth="1"/>
    <col min="2" max="2" width="13.8515625" style="38" customWidth="1"/>
    <col min="3" max="3" width="15.7109375" style="182" customWidth="1"/>
    <col min="4" max="4" width="10.28125" style="182" customWidth="1"/>
    <col min="5" max="5" width="13.8515625" style="182" customWidth="1"/>
    <col min="6" max="6" width="12.57421875" style="182" customWidth="1"/>
    <col min="7" max="7" width="1.8515625" style="182" customWidth="1"/>
    <col min="8" max="8" width="16.8515625" style="182" customWidth="1"/>
    <col min="9" max="9" width="14.7109375" style="38" customWidth="1"/>
    <col min="10" max="10" width="10.57421875" style="38" customWidth="1"/>
    <col min="11" max="11" width="1.421875" style="38" customWidth="1"/>
    <col min="12" max="12" width="12.00390625" style="38" customWidth="1"/>
    <col min="13" max="13" width="14.00390625" style="38" bestFit="1" customWidth="1"/>
    <col min="14" max="14" width="14.140625" style="38" customWidth="1"/>
    <col min="15" max="15" width="13.8515625" style="38" customWidth="1"/>
    <col min="16" max="16" width="12.421875" style="38" customWidth="1"/>
    <col min="17" max="17" width="2.00390625" style="38" customWidth="1"/>
    <col min="18" max="18" width="11.8515625" style="38" customWidth="1"/>
    <col min="19" max="19" width="14.421875" style="38" customWidth="1"/>
    <col min="20" max="20" width="9.140625" style="38" customWidth="1"/>
    <col min="21" max="22" width="13.28125" style="38" customWidth="1"/>
    <col min="23" max="16384" width="13.28125" style="182" customWidth="1"/>
  </cols>
  <sheetData>
    <row r="1" ht="5.25" customHeight="1"/>
    <row r="4" spans="9:10" ht="12" customHeight="1">
      <c r="I4" s="1038" t="s">
        <v>878</v>
      </c>
      <c r="J4" s="1038"/>
    </row>
    <row r="5" spans="9:10" ht="12" customHeight="1">
      <c r="I5" s="1038"/>
      <c r="J5" s="1038"/>
    </row>
    <row r="6" spans="9:10" ht="14.25" customHeight="1">
      <c r="I6" s="1038"/>
      <c r="J6" s="1038"/>
    </row>
    <row r="7" spans="1:20" s="367" customFormat="1" ht="15.75" customHeight="1">
      <c r="A7" s="43" t="s">
        <v>833</v>
      </c>
      <c r="B7" s="43"/>
      <c r="C7" s="332"/>
      <c r="D7" s="332"/>
      <c r="E7" s="332"/>
      <c r="F7" s="332"/>
      <c r="G7" s="332"/>
      <c r="H7" s="332"/>
      <c r="I7" s="332"/>
      <c r="J7" s="335"/>
      <c r="K7" s="335"/>
      <c r="L7" s="335"/>
      <c r="M7" s="335"/>
      <c r="N7" s="335"/>
      <c r="O7" s="335"/>
      <c r="P7" s="335"/>
      <c r="Q7" s="335"/>
      <c r="R7" s="335"/>
      <c r="S7" s="335"/>
      <c r="T7" s="335"/>
    </row>
    <row r="8" spans="1:20" s="367" customFormat="1" ht="16.5" customHeight="1">
      <c r="A8" s="43" t="s">
        <v>834</v>
      </c>
      <c r="B8" s="43"/>
      <c r="C8" s="332"/>
      <c r="D8" s="332"/>
      <c r="E8" s="332"/>
      <c r="F8" s="332"/>
      <c r="G8" s="332"/>
      <c r="H8" s="332"/>
      <c r="I8" s="332"/>
      <c r="J8" s="335"/>
      <c r="K8" s="335"/>
      <c r="L8" s="335"/>
      <c r="M8" s="335"/>
      <c r="N8" s="335"/>
      <c r="O8" s="335"/>
      <c r="P8" s="496" t="e">
        <f>#REF!</f>
        <v>#REF!</v>
      </c>
      <c r="Q8" s="335"/>
      <c r="R8" s="335"/>
      <c r="S8" s="335"/>
      <c r="T8" s="335"/>
    </row>
    <row r="9" spans="1:22" s="332" customFormat="1" ht="15.75" customHeight="1">
      <c r="A9" s="971" t="s">
        <v>354</v>
      </c>
      <c r="B9" s="971"/>
      <c r="C9" s="971"/>
      <c r="D9" s="971"/>
      <c r="E9" s="971"/>
      <c r="F9" s="971"/>
      <c r="G9" s="971"/>
      <c r="H9" s="971"/>
      <c r="I9" s="971"/>
      <c r="J9" s="971"/>
      <c r="K9" s="971"/>
      <c r="L9" s="971"/>
      <c r="M9" s="971"/>
      <c r="N9" s="971"/>
      <c r="O9" s="971"/>
      <c r="P9" s="971"/>
      <c r="Q9" s="971"/>
      <c r="R9" s="971"/>
      <c r="S9" s="971"/>
      <c r="T9" s="971"/>
      <c r="U9" s="73"/>
      <c r="V9" s="73"/>
    </row>
    <row r="10" spans="1:20" s="367" customFormat="1" ht="10.5" customHeight="1" thickBot="1">
      <c r="A10" s="526"/>
      <c r="B10" s="526"/>
      <c r="C10" s="526"/>
      <c r="D10" s="526"/>
      <c r="E10" s="526"/>
      <c r="F10" s="526"/>
      <c r="G10" s="526"/>
      <c r="H10" s="526"/>
      <c r="I10" s="526"/>
      <c r="J10" s="526"/>
      <c r="K10" s="526"/>
      <c r="L10" s="526"/>
      <c r="M10" s="526"/>
      <c r="N10" s="526"/>
      <c r="O10" s="526"/>
      <c r="P10" s="526"/>
      <c r="Q10" s="526"/>
      <c r="R10" s="526"/>
      <c r="S10" s="526"/>
      <c r="T10" s="526"/>
    </row>
    <row r="11" spans="1:20" s="370" customFormat="1" ht="15" customHeight="1" thickBot="1">
      <c r="A11" s="368"/>
      <c r="B11" s="1051" t="s">
        <v>881</v>
      </c>
      <c r="C11" s="1051"/>
      <c r="D11" s="1051"/>
      <c r="E11" s="1051"/>
      <c r="F11" s="1051"/>
      <c r="G11" s="1051"/>
      <c r="H11" s="1051"/>
      <c r="I11" s="1051"/>
      <c r="J11" s="1051"/>
      <c r="K11" s="369"/>
      <c r="L11" s="1051" t="s">
        <v>882</v>
      </c>
      <c r="M11" s="1051"/>
      <c r="N11" s="1051"/>
      <c r="O11" s="1051"/>
      <c r="P11" s="1051"/>
      <c r="Q11" s="1051"/>
      <c r="R11" s="1051"/>
      <c r="S11" s="1051"/>
      <c r="T11" s="1051"/>
    </row>
    <row r="12" spans="1:20" s="372" customFormat="1" ht="15" customHeight="1" thickBot="1">
      <c r="A12" s="371"/>
      <c r="B12" s="977" t="s">
        <v>835</v>
      </c>
      <c r="C12" s="977"/>
      <c r="D12" s="977"/>
      <c r="E12" s="977"/>
      <c r="F12" s="977"/>
      <c r="G12" s="54"/>
      <c r="H12" s="977" t="s">
        <v>836</v>
      </c>
      <c r="I12" s="977"/>
      <c r="J12" s="977"/>
      <c r="K12" s="54"/>
      <c r="L12" s="977" t="s">
        <v>835</v>
      </c>
      <c r="M12" s="977"/>
      <c r="N12" s="977"/>
      <c r="O12" s="977"/>
      <c r="P12" s="977"/>
      <c r="R12" s="977" t="s">
        <v>836</v>
      </c>
      <c r="S12" s="977"/>
      <c r="T12" s="977"/>
    </row>
    <row r="13" spans="1:20" s="372" customFormat="1" ht="15" customHeight="1">
      <c r="A13" s="371"/>
      <c r="B13" s="1017" t="s">
        <v>359</v>
      </c>
      <c r="C13" s="1017" t="s">
        <v>360</v>
      </c>
      <c r="D13" s="54" t="s">
        <v>472</v>
      </c>
      <c r="E13" s="373" t="s">
        <v>795</v>
      </c>
      <c r="F13" s="373" t="s">
        <v>474</v>
      </c>
      <c r="G13" s="54"/>
      <c r="H13" s="1017" t="s">
        <v>359</v>
      </c>
      <c r="I13" s="1017" t="s">
        <v>360</v>
      </c>
      <c r="J13" s="56" t="s">
        <v>472</v>
      </c>
      <c r="K13" s="54"/>
      <c r="L13" s="1017" t="s">
        <v>359</v>
      </c>
      <c r="M13" s="1017" t="s">
        <v>360</v>
      </c>
      <c r="N13" s="54" t="s">
        <v>472</v>
      </c>
      <c r="O13" s="373" t="s">
        <v>795</v>
      </c>
      <c r="P13" s="373" t="s">
        <v>474</v>
      </c>
      <c r="Q13" s="54"/>
      <c r="R13" s="1017" t="s">
        <v>359</v>
      </c>
      <c r="S13" s="1017" t="s">
        <v>360</v>
      </c>
      <c r="T13" s="54" t="s">
        <v>472</v>
      </c>
    </row>
    <row r="14" spans="1:20" s="372" customFormat="1" ht="19.5" customHeight="1" thickBot="1">
      <c r="A14" s="374" t="s">
        <v>794</v>
      </c>
      <c r="B14" s="973"/>
      <c r="C14" s="973"/>
      <c r="D14" s="375" t="s">
        <v>476</v>
      </c>
      <c r="E14" s="267" t="s">
        <v>477</v>
      </c>
      <c r="F14" s="184" t="s">
        <v>830</v>
      </c>
      <c r="G14" s="375"/>
      <c r="H14" s="973"/>
      <c r="I14" s="973"/>
      <c r="J14" s="375" t="s">
        <v>476</v>
      </c>
      <c r="K14" s="375"/>
      <c r="L14" s="973"/>
      <c r="M14" s="973"/>
      <c r="N14" s="375" t="s">
        <v>476</v>
      </c>
      <c r="O14" s="267" t="s">
        <v>477</v>
      </c>
      <c r="P14" s="184" t="s">
        <v>830</v>
      </c>
      <c r="Q14" s="375"/>
      <c r="R14" s="973"/>
      <c r="S14" s="973"/>
      <c r="T14" s="375" t="s">
        <v>476</v>
      </c>
    </row>
    <row r="15" s="61" customFormat="1" ht="12" customHeight="1">
      <c r="T15" s="376"/>
    </row>
    <row r="16" spans="1:20" s="370" customFormat="1" ht="23.25" customHeight="1">
      <c r="A16" s="377" t="s">
        <v>479</v>
      </c>
      <c r="B16" s="378">
        <v>12083164.139259998</v>
      </c>
      <c r="C16" s="378">
        <v>1.3999999999999997E-32</v>
      </c>
      <c r="D16" s="379">
        <v>8.630831528042858E+40</v>
      </c>
      <c r="E16" s="379">
        <v>8.630831528042858E+40</v>
      </c>
      <c r="F16" s="379">
        <v>100</v>
      </c>
      <c r="G16" s="378"/>
      <c r="H16" s="378">
        <v>37584302.151810005</v>
      </c>
      <c r="I16" s="378">
        <v>1.3999999999999997E-32</v>
      </c>
      <c r="J16" s="379">
        <v>2.684593010843572E+41</v>
      </c>
      <c r="K16" s="379"/>
      <c r="L16" s="378">
        <v>3779207.632439996</v>
      </c>
      <c r="M16" s="378">
        <v>2446705.5863200026</v>
      </c>
      <c r="N16" s="379">
        <v>54.461070165951575</v>
      </c>
      <c r="O16" s="379">
        <v>54.461070165951575</v>
      </c>
      <c r="P16" s="379">
        <v>100</v>
      </c>
      <c r="Q16" s="378"/>
      <c r="R16" s="378">
        <v>11235477.75173</v>
      </c>
      <c r="S16" s="378">
        <v>7461049.156419999</v>
      </c>
      <c r="T16" s="379">
        <v>50.58844294119446</v>
      </c>
    </row>
    <row r="17" spans="1:20" s="61" customFormat="1" ht="12" customHeight="1">
      <c r="A17" s="380"/>
      <c r="B17" s="380"/>
      <c r="C17" s="380"/>
      <c r="D17" s="380"/>
      <c r="E17" s="380"/>
      <c r="F17" s="380"/>
      <c r="G17" s="380"/>
      <c r="H17" s="380"/>
      <c r="I17" s="380"/>
      <c r="J17" s="380"/>
      <c r="K17" s="380"/>
      <c r="L17" s="380"/>
      <c r="M17" s="380"/>
      <c r="N17" s="380"/>
      <c r="O17" s="380"/>
      <c r="P17" s="380"/>
      <c r="Q17" s="380"/>
      <c r="R17" s="380"/>
      <c r="S17" s="380"/>
      <c r="T17" s="380"/>
    </row>
    <row r="18" spans="1:20" s="61" customFormat="1" ht="24.75" customHeight="1">
      <c r="A18" s="381" t="s">
        <v>1425</v>
      </c>
      <c r="B18" s="103">
        <v>8491979.9899</v>
      </c>
      <c r="C18" s="103">
        <v>9.999999999999999E-34</v>
      </c>
      <c r="D18" s="383">
        <v>8.491979989900002E+41</v>
      </c>
      <c r="E18" s="383">
        <v>6.065699992785717E+40</v>
      </c>
      <c r="F18" s="383">
        <v>70.27943916037931</v>
      </c>
      <c r="G18" s="382"/>
      <c r="H18" s="103">
        <v>12093535.242850006</v>
      </c>
      <c r="I18" s="103">
        <v>9.999999999999999E-34</v>
      </c>
      <c r="J18" s="383">
        <v>1.2093535242850008E+42</v>
      </c>
      <c r="K18" s="383"/>
      <c r="L18" s="103">
        <v>2690374.9087799955</v>
      </c>
      <c r="M18" s="103">
        <v>1694764.0676400028</v>
      </c>
      <c r="N18" s="383">
        <v>58.74627980084587</v>
      </c>
      <c r="O18" s="383">
        <v>40.69189389629234</v>
      </c>
      <c r="P18" s="383">
        <v>71.18886206956006</v>
      </c>
      <c r="Q18" s="382"/>
      <c r="R18" s="103">
        <v>3667949.0065899985</v>
      </c>
      <c r="S18" s="103">
        <v>2854960.85369</v>
      </c>
      <c r="T18" s="383">
        <v>28.476332761243366</v>
      </c>
    </row>
    <row r="19" spans="1:20" s="61" customFormat="1" ht="24.75" customHeight="1">
      <c r="A19" s="380" t="s">
        <v>1426</v>
      </c>
      <c r="B19" s="105">
        <v>1271294.7320399997</v>
      </c>
      <c r="C19" s="105">
        <v>9.999999999999999E-34</v>
      </c>
      <c r="D19" s="385">
        <v>1.27129473204E+41</v>
      </c>
      <c r="E19" s="385">
        <v>9.080676657428572E+39</v>
      </c>
      <c r="F19" s="385">
        <v>10.521207172129476</v>
      </c>
      <c r="G19" s="384"/>
      <c r="H19" s="105">
        <v>13580308.613</v>
      </c>
      <c r="I19" s="105">
        <v>9.999999999999999E-34</v>
      </c>
      <c r="J19" s="385">
        <v>1.3580308613E+42</v>
      </c>
      <c r="K19" s="385"/>
      <c r="L19" s="105">
        <v>374447.94352000003</v>
      </c>
      <c r="M19" s="105">
        <v>168995.72397999998</v>
      </c>
      <c r="N19" s="385">
        <v>121.57243668740078</v>
      </c>
      <c r="O19" s="385">
        <v>8.39709610705606</v>
      </c>
      <c r="P19" s="385">
        <v>9.908107199662979</v>
      </c>
      <c r="Q19" s="384"/>
      <c r="R19" s="105">
        <v>3548231.5504</v>
      </c>
      <c r="S19" s="105">
        <v>1878163.27</v>
      </c>
      <c r="T19" s="385">
        <v>88.92029287741316</v>
      </c>
    </row>
    <row r="20" spans="1:20" s="61" customFormat="1" ht="24.75" customHeight="1">
      <c r="A20" s="381" t="s">
        <v>1428</v>
      </c>
      <c r="B20" s="103">
        <v>1003997.9800699992</v>
      </c>
      <c r="C20" s="103">
        <v>9.999999999999999E-34</v>
      </c>
      <c r="D20" s="383">
        <v>1.0039979800699993E+41</v>
      </c>
      <c r="E20" s="383">
        <v>7.171414143357138E+39</v>
      </c>
      <c r="F20" s="383">
        <v>8.30906514633746</v>
      </c>
      <c r="G20" s="382"/>
      <c r="H20" s="103">
        <v>10163696.88872</v>
      </c>
      <c r="I20" s="103">
        <v>9.999999999999999E-34</v>
      </c>
      <c r="J20" s="383">
        <v>1.0163696888720001E+42</v>
      </c>
      <c r="K20" s="383"/>
      <c r="L20" s="103">
        <v>392793.12224999984</v>
      </c>
      <c r="M20" s="103">
        <v>199288.45299000002</v>
      </c>
      <c r="N20" s="383">
        <v>97.09778281519881</v>
      </c>
      <c r="O20" s="383">
        <v>7.908784381002818</v>
      </c>
      <c r="P20" s="383">
        <v>10.39353114336293</v>
      </c>
      <c r="Q20" s="382"/>
      <c r="R20" s="103">
        <v>3662253.5519299996</v>
      </c>
      <c r="S20" s="103">
        <v>2200402.17649</v>
      </c>
      <c r="T20" s="383">
        <v>66.43564485888169</v>
      </c>
    </row>
    <row r="21" spans="1:20" s="61" customFormat="1" ht="24.75" customHeight="1">
      <c r="A21" s="380" t="s">
        <v>1429</v>
      </c>
      <c r="B21" s="105">
        <v>668233.3334000006</v>
      </c>
      <c r="C21" s="105">
        <v>9.999999999999999E-34</v>
      </c>
      <c r="D21" s="385">
        <v>6.682333334000007E+40</v>
      </c>
      <c r="E21" s="385">
        <v>4.7730952385714346E+39</v>
      </c>
      <c r="F21" s="385">
        <v>5.530284333627573</v>
      </c>
      <c r="G21" s="384"/>
      <c r="H21" s="105">
        <v>438879.0312</v>
      </c>
      <c r="I21" s="105">
        <v>9.999999999999999E-34</v>
      </c>
      <c r="J21" s="385">
        <v>4.388790312000001E+40</v>
      </c>
      <c r="K21" s="385"/>
      <c r="L21" s="105">
        <v>160581.52654</v>
      </c>
      <c r="M21" s="105">
        <v>213884.77975</v>
      </c>
      <c r="N21" s="385">
        <v>-24.921480281254095</v>
      </c>
      <c r="O21" s="385">
        <v>-2.1785724244072786</v>
      </c>
      <c r="P21" s="385">
        <v>4.249079229243687</v>
      </c>
      <c r="Q21" s="384"/>
      <c r="R21" s="105">
        <v>56577.84458000001</v>
      </c>
      <c r="S21" s="105">
        <v>161808.85462</v>
      </c>
      <c r="T21" s="385">
        <v>-65.0341480304831</v>
      </c>
    </row>
    <row r="22" spans="1:20" s="61" customFormat="1" ht="24.75" customHeight="1">
      <c r="A22" s="381" t="s">
        <v>1434</v>
      </c>
      <c r="B22" s="103">
        <v>340144.13067</v>
      </c>
      <c r="C22" s="103">
        <v>9.999999999999999E-34</v>
      </c>
      <c r="D22" s="383">
        <v>3.4014413067000004E+40</v>
      </c>
      <c r="E22" s="383">
        <v>2.4296009333571435E+39</v>
      </c>
      <c r="F22" s="383">
        <v>2.8150253257325297</v>
      </c>
      <c r="G22" s="382"/>
      <c r="H22" s="103">
        <v>468494.145</v>
      </c>
      <c r="I22" s="103">
        <v>9.999999999999999E-34</v>
      </c>
      <c r="J22" s="383">
        <v>4.684941450000001E+40</v>
      </c>
      <c r="K22" s="383"/>
      <c r="L22" s="103">
        <v>80860.034</v>
      </c>
      <c r="M22" s="103">
        <v>94491.02765999999</v>
      </c>
      <c r="N22" s="383">
        <v>-14.425701569303891</v>
      </c>
      <c r="O22" s="383">
        <v>-0.5571162193037641</v>
      </c>
      <c r="P22" s="383">
        <v>2.1396028444140756</v>
      </c>
      <c r="Q22" s="382"/>
      <c r="R22" s="103">
        <v>111374.403</v>
      </c>
      <c r="S22" s="103">
        <v>163130.163</v>
      </c>
      <c r="T22" s="383">
        <v>-31.726664798342657</v>
      </c>
    </row>
    <row r="23" spans="1:20" s="61" customFormat="1" ht="24.75" customHeight="1">
      <c r="A23" s="380" t="s">
        <v>1431</v>
      </c>
      <c r="B23" s="105">
        <v>154593.24607</v>
      </c>
      <c r="C23" s="105">
        <v>9.999999999999999E-34</v>
      </c>
      <c r="D23" s="385">
        <v>1.5459324607E+40</v>
      </c>
      <c r="E23" s="385">
        <v>1.1042374719285715E+39</v>
      </c>
      <c r="F23" s="385">
        <v>1.2794102959149876</v>
      </c>
      <c r="G23" s="384"/>
      <c r="H23" s="105">
        <v>414974.03862999985</v>
      </c>
      <c r="I23" s="105">
        <v>9.999999999999999E-34</v>
      </c>
      <c r="J23" s="385">
        <v>4.149740386299999E+40</v>
      </c>
      <c r="K23" s="385"/>
      <c r="L23" s="105">
        <v>26751.559869999997</v>
      </c>
      <c r="M23" s="105">
        <v>43860.04946000001</v>
      </c>
      <c r="N23" s="385">
        <v>-39.00700022147218</v>
      </c>
      <c r="O23" s="385">
        <v>-0.6992459446554109</v>
      </c>
      <c r="P23" s="385">
        <v>0.7078616067656542</v>
      </c>
      <c r="Q23" s="384"/>
      <c r="R23" s="105">
        <v>76237.52467</v>
      </c>
      <c r="S23" s="105">
        <v>142350.22183999998</v>
      </c>
      <c r="T23" s="385">
        <v>-46.44369100057315</v>
      </c>
    </row>
    <row r="24" spans="1:20" s="61" customFormat="1" ht="24.75" customHeight="1">
      <c r="A24" s="381" t="s">
        <v>1430</v>
      </c>
      <c r="B24" s="103">
        <v>107315.51926000007</v>
      </c>
      <c r="C24" s="103">
        <v>9.999999999999999E-34</v>
      </c>
      <c r="D24" s="383">
        <v>1.0731551926000009E+40</v>
      </c>
      <c r="E24" s="383">
        <v>7.66539423285715E+38</v>
      </c>
      <c r="F24" s="383">
        <v>0.8881408712417965</v>
      </c>
      <c r="G24" s="382"/>
      <c r="H24" s="103">
        <v>95251.3741700001</v>
      </c>
      <c r="I24" s="103">
        <v>9.999999999999999E-34</v>
      </c>
      <c r="J24" s="383">
        <v>9.525137417000011E+39</v>
      </c>
      <c r="K24" s="383"/>
      <c r="L24" s="103">
        <v>37398.51223000001</v>
      </c>
      <c r="M24" s="103">
        <v>24561.49918000001</v>
      </c>
      <c r="N24" s="383">
        <v>52.264778122554304</v>
      </c>
      <c r="O24" s="383">
        <v>0.5246652119394416</v>
      </c>
      <c r="P24" s="383">
        <v>0.989586068491668</v>
      </c>
      <c r="Q24" s="382"/>
      <c r="R24" s="103">
        <v>29815.216540000005</v>
      </c>
      <c r="S24" s="103">
        <v>19498.924819999993</v>
      </c>
      <c r="T24" s="383">
        <v>52.90697725763125</v>
      </c>
    </row>
    <row r="25" spans="1:20" s="61" customFormat="1" ht="24.75" customHeight="1">
      <c r="A25" s="380" t="s">
        <v>1432</v>
      </c>
      <c r="B25" s="105">
        <v>22538.449109999994</v>
      </c>
      <c r="C25" s="105">
        <v>9.999999999999999E-34</v>
      </c>
      <c r="D25" s="385">
        <v>2.2538449109999998E+39</v>
      </c>
      <c r="E25" s="385">
        <v>1.6098892221428573E+38</v>
      </c>
      <c r="F25" s="385">
        <v>0.18652770789373968</v>
      </c>
      <c r="G25" s="384"/>
      <c r="H25" s="105">
        <v>308990.64</v>
      </c>
      <c r="I25" s="105">
        <v>9.999999999999999E-34</v>
      </c>
      <c r="J25" s="385">
        <v>3.0899064000000003E+40</v>
      </c>
      <c r="K25" s="385"/>
      <c r="L25" s="105">
        <v>8556.72673</v>
      </c>
      <c r="M25" s="105">
        <v>2693.07613</v>
      </c>
      <c r="N25" s="385">
        <v>217.73059196807782</v>
      </c>
      <c r="O25" s="385">
        <v>0.23965493162662438</v>
      </c>
      <c r="P25" s="385">
        <v>0.22641589354738526</v>
      </c>
      <c r="Q25" s="384"/>
      <c r="R25" s="105">
        <v>76953.16</v>
      </c>
      <c r="S25" s="105">
        <v>37056.71</v>
      </c>
      <c r="T25" s="385">
        <v>107.6632275234364</v>
      </c>
    </row>
    <row r="26" spans="1:20" s="61" customFormat="1" ht="24.75" customHeight="1">
      <c r="A26" s="381" t="s">
        <v>1427</v>
      </c>
      <c r="B26" s="103">
        <v>11794.602559999992</v>
      </c>
      <c r="C26" s="103">
        <v>9.999999999999999E-34</v>
      </c>
      <c r="D26" s="383">
        <v>1.1794602559999993E+39</v>
      </c>
      <c r="E26" s="383">
        <v>8.424716114285711E+37</v>
      </c>
      <c r="F26" s="383">
        <v>0.09761187073241498</v>
      </c>
      <c r="G26" s="382"/>
      <c r="H26" s="103">
        <v>10211.670890000001</v>
      </c>
      <c r="I26" s="103">
        <v>9.999999999999999E-34</v>
      </c>
      <c r="J26" s="383">
        <v>1.0211670890000001E+39</v>
      </c>
      <c r="K26" s="383"/>
      <c r="L26" s="103">
        <v>4218.05326</v>
      </c>
      <c r="M26" s="103">
        <v>2180.81004</v>
      </c>
      <c r="N26" s="383">
        <v>93.416812222673</v>
      </c>
      <c r="O26" s="383">
        <v>0.08326474715186884</v>
      </c>
      <c r="P26" s="383">
        <v>0.11161210682877111</v>
      </c>
      <c r="Q26" s="382"/>
      <c r="R26" s="103">
        <v>3363.3741900000014</v>
      </c>
      <c r="S26" s="103">
        <v>1728.7381699999999</v>
      </c>
      <c r="T26" s="383">
        <v>94.55659904819488</v>
      </c>
    </row>
    <row r="27" spans="1:20" s="61" customFormat="1" ht="24.75" customHeight="1">
      <c r="A27" s="380" t="s">
        <v>1436</v>
      </c>
      <c r="B27" s="105">
        <v>7089.95002</v>
      </c>
      <c r="C27" s="105">
        <v>9.999999999999999E-34</v>
      </c>
      <c r="D27" s="385">
        <v>7.089950020000002E+38</v>
      </c>
      <c r="E27" s="385">
        <v>5.064250014285717E+37</v>
      </c>
      <c r="F27" s="385">
        <v>0.058676270042245786</v>
      </c>
      <c r="G27" s="384"/>
      <c r="H27" s="105">
        <v>5992.000459999999</v>
      </c>
      <c r="I27" s="105">
        <v>9.999999999999999E-34</v>
      </c>
      <c r="J27" s="384">
        <v>5.9920004599999994E+38</v>
      </c>
      <c r="K27" s="384"/>
      <c r="L27" s="105">
        <v>2579.3393</v>
      </c>
      <c r="M27" s="105">
        <v>1350.89782</v>
      </c>
      <c r="N27" s="385">
        <v>90.93518856962848</v>
      </c>
      <c r="O27" s="385">
        <v>0.05020798116734807</v>
      </c>
      <c r="P27" s="385">
        <v>0.06825079622139425</v>
      </c>
      <c r="Q27" s="384"/>
      <c r="R27" s="105">
        <v>2056.58252</v>
      </c>
      <c r="S27" s="105">
        <v>1071.6678399999998</v>
      </c>
      <c r="T27" s="384">
        <v>91.90484618816221</v>
      </c>
    </row>
    <row r="28" spans="1:20" s="61" customFormat="1" ht="24.75" customHeight="1">
      <c r="A28" s="381" t="s">
        <v>1433</v>
      </c>
      <c r="B28" s="103">
        <v>2666.4775099999974</v>
      </c>
      <c r="C28" s="103">
        <v>9.999999999999999E-34</v>
      </c>
      <c r="D28" s="383">
        <v>2.6664775099999976E+38</v>
      </c>
      <c r="E28" s="383">
        <v>1.9046267928571413E+37</v>
      </c>
      <c r="F28" s="383">
        <v>0.02206770908073834</v>
      </c>
      <c r="G28" s="382"/>
      <c r="H28" s="103">
        <v>3124.4369499999993</v>
      </c>
      <c r="I28" s="103">
        <v>9.999999999999999E-34</v>
      </c>
      <c r="J28" s="383">
        <v>3.12443695E+38</v>
      </c>
      <c r="K28" s="383"/>
      <c r="L28" s="103">
        <v>519.1952000000002</v>
      </c>
      <c r="M28" s="103">
        <v>568.2783499999999</v>
      </c>
      <c r="N28" s="383">
        <v>-8.637166979878735</v>
      </c>
      <c r="O28" s="383">
        <v>-0.0020060913856752094</v>
      </c>
      <c r="P28" s="383">
        <v>0.013738202567737423</v>
      </c>
      <c r="Q28" s="382"/>
      <c r="R28" s="103">
        <v>564.50118</v>
      </c>
      <c r="S28" s="103">
        <v>824.4270099999998</v>
      </c>
      <c r="T28" s="383">
        <v>-31.52805849968451</v>
      </c>
    </row>
    <row r="29" spans="1:20" s="61" customFormat="1" ht="24.75" customHeight="1">
      <c r="A29" s="380" t="s">
        <v>1437</v>
      </c>
      <c r="B29" s="105">
        <v>1245.8544</v>
      </c>
      <c r="C29" s="105">
        <v>9.999999999999999E-34</v>
      </c>
      <c r="D29" s="385">
        <v>1.2458544000000001E+38</v>
      </c>
      <c r="E29" s="385">
        <v>8.898960000000002E+36</v>
      </c>
      <c r="F29" s="385">
        <v>0.010310663545089433</v>
      </c>
      <c r="G29" s="384"/>
      <c r="H29" s="105">
        <v>640</v>
      </c>
      <c r="I29" s="105">
        <v>9.999999999999999E-34</v>
      </c>
      <c r="J29" s="385">
        <v>6.4E+37</v>
      </c>
      <c r="K29" s="385"/>
      <c r="L29" s="105">
        <v>9.999999999999999E-34</v>
      </c>
      <c r="M29" s="105">
        <v>9.999999999999999E-34</v>
      </c>
      <c r="N29" s="385">
        <v>0</v>
      </c>
      <c r="O29" s="385">
        <v>0</v>
      </c>
      <c r="P29" s="385">
        <v>2.646057314809038E-38</v>
      </c>
      <c r="Q29" s="384"/>
      <c r="R29" s="105">
        <v>9.999999999999999E-34</v>
      </c>
      <c r="S29" s="105">
        <v>9.999999999999999E-34</v>
      </c>
      <c r="T29" s="385">
        <v>0</v>
      </c>
    </row>
    <row r="30" spans="1:20" s="61" customFormat="1" ht="24.75" customHeight="1">
      <c r="A30" s="381" t="s">
        <v>1440</v>
      </c>
      <c r="B30" s="103">
        <v>172.76217</v>
      </c>
      <c r="C30" s="103">
        <v>9.999999999999999E-34</v>
      </c>
      <c r="D30" s="383">
        <v>1.7276217E+37</v>
      </c>
      <c r="E30" s="383">
        <v>1.2340155000000001E+36</v>
      </c>
      <c r="F30" s="383">
        <v>0.0014297759097608382</v>
      </c>
      <c r="G30" s="382"/>
      <c r="H30" s="103">
        <v>128.70333999999997</v>
      </c>
      <c r="I30" s="103">
        <v>9.999999999999999E-34</v>
      </c>
      <c r="J30" s="383">
        <v>1.2870333999999997E+37</v>
      </c>
      <c r="K30" s="383"/>
      <c r="L30" s="103">
        <v>84.15193</v>
      </c>
      <c r="M30" s="103">
        <v>51.59169</v>
      </c>
      <c r="N30" s="383">
        <v>63.11140418156489</v>
      </c>
      <c r="O30" s="383">
        <v>0.0013307788310146717</v>
      </c>
      <c r="P30" s="383">
        <v>0.0022267082993179814</v>
      </c>
      <c r="Q30" s="382"/>
      <c r="R30" s="103">
        <v>67.10073</v>
      </c>
      <c r="S30" s="103">
        <v>40.972910000000006</v>
      </c>
      <c r="T30" s="383">
        <v>63.76852412972374</v>
      </c>
    </row>
    <row r="31" spans="1:20" s="61" customFormat="1" ht="24.75" customHeight="1">
      <c r="A31" s="624" t="s">
        <v>1438</v>
      </c>
      <c r="B31" s="509">
        <v>97.11208</v>
      </c>
      <c r="C31" s="509">
        <v>9.999999999999999E-34</v>
      </c>
      <c r="D31" s="466">
        <v>9.711208000000002E+36</v>
      </c>
      <c r="E31" s="466">
        <v>6.936577142857145E+35</v>
      </c>
      <c r="F31" s="466">
        <v>0.0008036974328973022</v>
      </c>
      <c r="G31" s="465"/>
      <c r="H31" s="509">
        <v>75.36659999999999</v>
      </c>
      <c r="I31" s="509">
        <v>9.999999999999999E-34</v>
      </c>
      <c r="J31" s="466">
        <v>7.53666E+36</v>
      </c>
      <c r="K31" s="466"/>
      <c r="L31" s="509">
        <v>42.55883</v>
      </c>
      <c r="M31" s="509">
        <v>15.33163</v>
      </c>
      <c r="N31" s="466">
        <v>177.58842340964398</v>
      </c>
      <c r="O31" s="466">
        <v>0.0011128106361563265</v>
      </c>
      <c r="P31" s="466">
        <v>0.0011261310343121435</v>
      </c>
      <c r="Q31" s="465"/>
      <c r="R31" s="509">
        <v>33.9354</v>
      </c>
      <c r="S31" s="509">
        <v>12.176029999999999</v>
      </c>
      <c r="T31" s="466">
        <v>178.70660634049034</v>
      </c>
    </row>
    <row r="32" spans="1:20" s="61" customFormat="1" ht="24.75" customHeight="1">
      <c r="A32" s="380"/>
      <c r="B32" s="384"/>
      <c r="C32" s="384"/>
      <c r="D32" s="385"/>
      <c r="E32" s="385"/>
      <c r="F32" s="385"/>
      <c r="G32" s="384"/>
      <c r="H32" s="384"/>
      <c r="I32" s="384"/>
      <c r="J32" s="385"/>
      <c r="K32" s="384"/>
      <c r="L32" s="384"/>
      <c r="M32" s="384"/>
      <c r="N32" s="385"/>
      <c r="O32" s="385"/>
      <c r="P32" s="385"/>
      <c r="Q32" s="384"/>
      <c r="R32" s="384"/>
      <c r="S32" s="384"/>
      <c r="T32" s="385"/>
    </row>
    <row r="33" spans="1:20" s="61" customFormat="1" ht="13.5" customHeight="1">
      <c r="A33" s="380" t="s">
        <v>837</v>
      </c>
      <c r="B33" s="384"/>
      <c r="C33" s="384"/>
      <c r="D33" s="385"/>
      <c r="E33" s="385"/>
      <c r="F33" s="385"/>
      <c r="G33" s="384"/>
      <c r="H33" s="384"/>
      <c r="I33" s="384"/>
      <c r="J33" s="385"/>
      <c r="K33" s="384"/>
      <c r="L33" s="384"/>
      <c r="M33" s="384"/>
      <c r="N33" s="385"/>
      <c r="O33" s="385"/>
      <c r="P33" s="385"/>
      <c r="Q33" s="384"/>
      <c r="R33" s="384"/>
      <c r="S33" s="384"/>
      <c r="T33" s="385"/>
    </row>
    <row r="34" spans="1:20" s="61" customFormat="1" ht="12.75" customHeight="1">
      <c r="A34" s="387" t="s">
        <v>785</v>
      </c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</row>
    <row r="35" spans="1:20" s="61" customFormat="1" ht="12" customHeight="1">
      <c r="A35" s="100" t="s">
        <v>838</v>
      </c>
      <c r="B35" s="105"/>
      <c r="C35" s="22"/>
      <c r="D35" s="22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</row>
    <row r="36" spans="1:20" s="61" customFormat="1" ht="12" customHeight="1">
      <c r="A36" s="94"/>
      <c r="B36" s="489"/>
      <c r="C36" s="489"/>
      <c r="D36" s="489"/>
      <c r="E36" s="489"/>
      <c r="F36" s="489"/>
      <c r="G36" s="489"/>
      <c r="H36" s="489"/>
      <c r="I36" s="489"/>
      <c r="J36" s="489"/>
      <c r="K36" s="489"/>
      <c r="L36" s="489"/>
      <c r="M36" s="489"/>
      <c r="N36" s="489"/>
      <c r="O36" s="489"/>
      <c r="P36" s="489"/>
      <c r="Q36" s="489"/>
      <c r="R36" s="489"/>
      <c r="S36" s="489"/>
      <c r="T36" s="489"/>
    </row>
    <row r="37" spans="2:22" ht="12" customHeight="1">
      <c r="B37" s="76"/>
      <c r="C37" s="76"/>
      <c r="D37" s="76"/>
      <c r="E37" s="76"/>
      <c r="F37" s="76"/>
      <c r="G37" s="76"/>
      <c r="H37" s="76"/>
      <c r="I37" s="76"/>
      <c r="L37" s="182"/>
      <c r="M37" s="182"/>
      <c r="N37" s="182"/>
      <c r="O37" s="182"/>
      <c r="P37" s="182"/>
      <c r="Q37" s="182"/>
      <c r="R37" s="182"/>
      <c r="S37" s="182"/>
      <c r="T37" s="182"/>
      <c r="U37" s="182"/>
      <c r="V37" s="182"/>
    </row>
    <row r="38" spans="2:22" ht="12" customHeight="1">
      <c r="B38" s="76"/>
      <c r="C38" s="76"/>
      <c r="D38" s="76"/>
      <c r="E38" s="76"/>
      <c r="F38" s="76"/>
      <c r="G38" s="76"/>
      <c r="H38" s="76"/>
      <c r="I38" s="76"/>
      <c r="L38" s="182"/>
      <c r="M38" s="182"/>
      <c r="N38" s="182"/>
      <c r="O38" s="182"/>
      <c r="P38" s="182"/>
      <c r="Q38" s="182"/>
      <c r="R38" s="182"/>
      <c r="S38" s="182"/>
      <c r="T38" s="182"/>
      <c r="U38" s="182"/>
      <c r="V38" s="182"/>
    </row>
    <row r="39" spans="2:22" ht="12" customHeight="1">
      <c r="B39" s="76"/>
      <c r="C39" s="76"/>
      <c r="D39" s="76"/>
      <c r="E39" s="76"/>
      <c r="F39" s="76"/>
      <c r="G39" s="76"/>
      <c r="H39" s="76"/>
      <c r="I39" s="76"/>
      <c r="L39" s="182"/>
      <c r="M39" s="182"/>
      <c r="N39" s="182"/>
      <c r="O39" s="182"/>
      <c r="P39" s="182"/>
      <c r="Q39" s="182"/>
      <c r="R39" s="182"/>
      <c r="S39" s="182"/>
      <c r="T39" s="182"/>
      <c r="U39" s="182"/>
      <c r="V39" s="182"/>
    </row>
    <row r="40" spans="2:22" ht="12" customHeight="1">
      <c r="B40" s="324"/>
      <c r="C40" s="324"/>
      <c r="D40" s="324"/>
      <c r="E40" s="324"/>
      <c r="F40" s="324"/>
      <c r="G40" s="324"/>
      <c r="H40" s="324"/>
      <c r="I40" s="324"/>
      <c r="L40" s="182"/>
      <c r="M40" s="182"/>
      <c r="N40" s="182"/>
      <c r="O40" s="182"/>
      <c r="P40" s="182"/>
      <c r="Q40" s="182"/>
      <c r="R40" s="182"/>
      <c r="S40" s="182"/>
      <c r="T40" s="182"/>
      <c r="U40" s="182"/>
      <c r="V40" s="182"/>
    </row>
    <row r="41" spans="2:22" ht="12" customHeight="1">
      <c r="B41" s="324"/>
      <c r="C41" s="324"/>
      <c r="D41" s="324"/>
      <c r="E41" s="324"/>
      <c r="F41" s="324"/>
      <c r="G41" s="324"/>
      <c r="H41" s="324"/>
      <c r="I41" s="324"/>
      <c r="L41" s="182"/>
      <c r="M41" s="182"/>
      <c r="N41" s="182"/>
      <c r="O41" s="182"/>
      <c r="P41" s="182"/>
      <c r="Q41" s="182"/>
      <c r="R41" s="182"/>
      <c r="S41" s="182"/>
      <c r="T41" s="182"/>
      <c r="U41" s="182"/>
      <c r="V41" s="182"/>
    </row>
    <row r="42" spans="2:22" ht="12" customHeight="1">
      <c r="B42" s="324"/>
      <c r="C42" s="324"/>
      <c r="D42" s="324"/>
      <c r="E42" s="324"/>
      <c r="F42" s="324"/>
      <c r="G42" s="324"/>
      <c r="H42" s="324"/>
      <c r="I42" s="324"/>
      <c r="L42" s="182"/>
      <c r="M42" s="182"/>
      <c r="N42" s="182"/>
      <c r="O42" s="182"/>
      <c r="P42" s="182"/>
      <c r="Q42" s="182"/>
      <c r="R42" s="182"/>
      <c r="S42" s="182"/>
      <c r="T42" s="182"/>
      <c r="U42" s="182"/>
      <c r="V42" s="182"/>
    </row>
    <row r="43" spans="2:22" ht="12" customHeight="1">
      <c r="B43" s="324"/>
      <c r="C43" s="324"/>
      <c r="D43" s="324"/>
      <c r="E43" s="324"/>
      <c r="F43" s="324"/>
      <c r="G43" s="324"/>
      <c r="H43" s="324"/>
      <c r="I43" s="324"/>
      <c r="L43" s="182"/>
      <c r="M43" s="182"/>
      <c r="N43" s="182"/>
      <c r="O43" s="182"/>
      <c r="P43" s="182"/>
      <c r="Q43" s="182"/>
      <c r="R43" s="182"/>
      <c r="S43" s="182"/>
      <c r="T43" s="182"/>
      <c r="U43" s="182"/>
      <c r="V43" s="182"/>
    </row>
    <row r="44" spans="1:22" ht="12" customHeight="1">
      <c r="A44" s="388"/>
      <c r="B44" s="324"/>
      <c r="C44" s="324"/>
      <c r="D44" s="324"/>
      <c r="E44" s="324"/>
      <c r="F44" s="324"/>
      <c r="G44" s="324"/>
      <c r="H44" s="324"/>
      <c r="I44" s="324"/>
      <c r="L44" s="182"/>
      <c r="M44" s="182"/>
      <c r="N44" s="182"/>
      <c r="O44" s="182"/>
      <c r="P44" s="182"/>
      <c r="Q44" s="182"/>
      <c r="R44" s="182"/>
      <c r="S44" s="182"/>
      <c r="T44" s="182"/>
      <c r="U44" s="182"/>
      <c r="V44" s="182"/>
    </row>
    <row r="45" spans="2:22" ht="12" customHeight="1">
      <c r="B45" s="324"/>
      <c r="C45" s="324"/>
      <c r="D45" s="324"/>
      <c r="E45" s="324"/>
      <c r="F45" s="324"/>
      <c r="G45" s="324"/>
      <c r="H45" s="324"/>
      <c r="I45" s="324"/>
      <c r="L45" s="182"/>
      <c r="M45" s="182"/>
      <c r="N45" s="182"/>
      <c r="O45" s="182"/>
      <c r="P45" s="182"/>
      <c r="Q45" s="182"/>
      <c r="R45" s="182"/>
      <c r="S45" s="182"/>
      <c r="T45" s="182"/>
      <c r="U45" s="182"/>
      <c r="V45" s="182"/>
    </row>
    <row r="46" spans="2:20" ht="12" customHeight="1">
      <c r="B46" s="324"/>
      <c r="C46" s="336"/>
      <c r="D46" s="336"/>
      <c r="E46" s="336"/>
      <c r="F46" s="336"/>
      <c r="G46" s="336"/>
      <c r="H46" s="336"/>
      <c r="I46" s="324"/>
      <c r="J46" s="324"/>
      <c r="K46" s="324"/>
      <c r="L46" s="324"/>
      <c r="M46" s="324"/>
      <c r="N46" s="324"/>
      <c r="O46" s="324"/>
      <c r="P46" s="324"/>
      <c r="Q46" s="324"/>
      <c r="R46" s="324"/>
      <c r="S46" s="324"/>
      <c r="T46" s="324"/>
    </row>
    <row r="47" spans="1:20" ht="12" customHeight="1">
      <c r="A47" s="388"/>
      <c r="B47" s="389"/>
      <c r="C47" s="336"/>
      <c r="D47" s="336"/>
      <c r="E47" s="336"/>
      <c r="F47" s="336"/>
      <c r="G47" s="336"/>
      <c r="H47" s="336"/>
      <c r="I47" s="389"/>
      <c r="J47" s="324"/>
      <c r="K47" s="324"/>
      <c r="L47" s="324"/>
      <c r="M47" s="324"/>
      <c r="N47" s="324"/>
      <c r="O47" s="324"/>
      <c r="P47" s="324"/>
      <c r="Q47" s="324"/>
      <c r="R47" s="324"/>
      <c r="S47" s="324"/>
      <c r="T47" s="324"/>
    </row>
    <row r="48" spans="2:20" ht="12" customHeight="1">
      <c r="B48" s="324"/>
      <c r="C48" s="336"/>
      <c r="D48" s="336"/>
      <c r="E48" s="336"/>
      <c r="F48" s="336"/>
      <c r="G48" s="336"/>
      <c r="H48" s="336"/>
      <c r="I48" s="324"/>
      <c r="J48" s="324"/>
      <c r="K48" s="324"/>
      <c r="L48" s="324"/>
      <c r="M48" s="324"/>
      <c r="N48" s="324"/>
      <c r="O48" s="324"/>
      <c r="P48" s="324"/>
      <c r="Q48" s="324"/>
      <c r="R48" s="324"/>
      <c r="S48" s="324"/>
      <c r="T48" s="324"/>
    </row>
    <row r="49" spans="1:20" ht="12" customHeight="1">
      <c r="A49" s="390"/>
      <c r="B49" s="389"/>
      <c r="C49" s="336"/>
      <c r="D49" s="336"/>
      <c r="E49" s="336"/>
      <c r="F49" s="336"/>
      <c r="G49" s="336"/>
      <c r="H49" s="336"/>
      <c r="I49" s="389"/>
      <c r="J49" s="324"/>
      <c r="K49" s="324"/>
      <c r="L49" s="324"/>
      <c r="M49" s="324"/>
      <c r="N49" s="324"/>
      <c r="O49" s="324"/>
      <c r="P49" s="324"/>
      <c r="Q49" s="324"/>
      <c r="R49" s="324"/>
      <c r="S49" s="324"/>
      <c r="T49" s="324"/>
    </row>
    <row r="50" spans="1:20" ht="12" customHeight="1">
      <c r="A50" s="388"/>
      <c r="B50" s="389"/>
      <c r="C50" s="336"/>
      <c r="D50" s="336"/>
      <c r="E50" s="336"/>
      <c r="F50" s="336"/>
      <c r="G50" s="336"/>
      <c r="H50" s="336"/>
      <c r="I50" s="389"/>
      <c r="J50" s="324"/>
      <c r="K50" s="324"/>
      <c r="L50" s="324"/>
      <c r="M50" s="324"/>
      <c r="N50" s="324"/>
      <c r="O50" s="324"/>
      <c r="P50" s="324"/>
      <c r="Q50" s="324"/>
      <c r="R50" s="324"/>
      <c r="S50" s="324"/>
      <c r="T50" s="324"/>
    </row>
    <row r="51" spans="1:20" ht="12" customHeight="1">
      <c r="A51" s="390"/>
      <c r="B51" s="389"/>
      <c r="C51" s="336"/>
      <c r="D51" s="336"/>
      <c r="E51" s="336"/>
      <c r="F51" s="336"/>
      <c r="G51" s="336"/>
      <c r="H51" s="336"/>
      <c r="I51" s="324"/>
      <c r="J51" s="324"/>
      <c r="K51" s="324"/>
      <c r="L51" s="324"/>
      <c r="M51" s="324"/>
      <c r="N51" s="324"/>
      <c r="O51" s="324"/>
      <c r="P51" s="324"/>
      <c r="Q51" s="324"/>
      <c r="R51" s="324"/>
      <c r="S51" s="324"/>
      <c r="T51" s="324"/>
    </row>
    <row r="52" spans="2:20" ht="12" customHeight="1">
      <c r="B52" s="324"/>
      <c r="C52" s="336"/>
      <c r="D52" s="336"/>
      <c r="E52" s="336"/>
      <c r="F52" s="336"/>
      <c r="G52" s="336"/>
      <c r="H52" s="336"/>
      <c r="I52" s="324"/>
      <c r="J52" s="324"/>
      <c r="K52" s="324"/>
      <c r="L52" s="324"/>
      <c r="M52" s="324"/>
      <c r="N52" s="324"/>
      <c r="O52" s="324"/>
      <c r="P52" s="324"/>
      <c r="Q52" s="324"/>
      <c r="R52" s="324"/>
      <c r="S52" s="324"/>
      <c r="T52" s="324"/>
    </row>
    <row r="53" spans="2:20" ht="12" customHeight="1">
      <c r="B53" s="324"/>
      <c r="C53" s="336"/>
      <c r="D53" s="336"/>
      <c r="E53" s="336"/>
      <c r="F53" s="336"/>
      <c r="G53" s="336"/>
      <c r="H53" s="336"/>
      <c r="I53" s="324"/>
      <c r="J53" s="324"/>
      <c r="K53" s="324"/>
      <c r="L53" s="324"/>
      <c r="M53" s="324"/>
      <c r="N53" s="324"/>
      <c r="O53" s="324"/>
      <c r="P53" s="324"/>
      <c r="Q53" s="324"/>
      <c r="R53" s="324"/>
      <c r="S53" s="324"/>
      <c r="T53" s="324"/>
    </row>
    <row r="54" spans="2:20" ht="12" customHeight="1">
      <c r="B54" s="324"/>
      <c r="C54" s="336"/>
      <c r="D54" s="336"/>
      <c r="E54" s="336"/>
      <c r="F54" s="336"/>
      <c r="G54" s="336"/>
      <c r="H54" s="336"/>
      <c r="I54" s="324"/>
      <c r="J54" s="324"/>
      <c r="K54" s="324"/>
      <c r="L54" s="324"/>
      <c r="M54" s="324"/>
      <c r="N54" s="324"/>
      <c r="O54" s="324"/>
      <c r="P54" s="324"/>
      <c r="Q54" s="324"/>
      <c r="R54" s="324"/>
      <c r="S54" s="324"/>
      <c r="T54" s="324"/>
    </row>
    <row r="55" spans="2:20" ht="12" customHeight="1">
      <c r="B55" s="324"/>
      <c r="C55" s="336"/>
      <c r="D55" s="336"/>
      <c r="E55" s="336"/>
      <c r="F55" s="336"/>
      <c r="G55" s="336"/>
      <c r="H55" s="336"/>
      <c r="I55" s="324"/>
      <c r="J55" s="324"/>
      <c r="K55" s="324"/>
      <c r="L55" s="324"/>
      <c r="M55" s="324"/>
      <c r="N55" s="324"/>
      <c r="O55" s="324"/>
      <c r="P55" s="324"/>
      <c r="Q55" s="324"/>
      <c r="R55" s="324"/>
      <c r="S55" s="324"/>
      <c r="T55" s="324"/>
    </row>
    <row r="56" spans="2:20" ht="12" customHeight="1">
      <c r="B56" s="324"/>
      <c r="C56" s="336"/>
      <c r="D56" s="336"/>
      <c r="E56" s="336"/>
      <c r="F56" s="336"/>
      <c r="G56" s="336"/>
      <c r="H56" s="336"/>
      <c r="I56" s="324"/>
      <c r="J56" s="324"/>
      <c r="K56" s="324"/>
      <c r="L56" s="324"/>
      <c r="M56" s="324"/>
      <c r="N56" s="324"/>
      <c r="O56" s="324"/>
      <c r="P56" s="324"/>
      <c r="Q56" s="324"/>
      <c r="R56" s="324"/>
      <c r="S56" s="324"/>
      <c r="T56" s="324"/>
    </row>
    <row r="57" spans="2:20" ht="12" customHeight="1">
      <c r="B57" s="324"/>
      <c r="C57" s="336"/>
      <c r="D57" s="336"/>
      <c r="E57" s="336"/>
      <c r="F57" s="336"/>
      <c r="G57" s="336"/>
      <c r="H57" s="336"/>
      <c r="I57" s="324"/>
      <c r="J57" s="324"/>
      <c r="K57" s="324"/>
      <c r="L57" s="324"/>
      <c r="M57" s="324"/>
      <c r="N57" s="324"/>
      <c r="O57" s="324"/>
      <c r="P57" s="324"/>
      <c r="Q57" s="324"/>
      <c r="R57" s="324"/>
      <c r="S57" s="324"/>
      <c r="T57" s="324"/>
    </row>
    <row r="58" spans="2:20" ht="12" customHeight="1">
      <c r="B58" s="324"/>
      <c r="C58" s="336"/>
      <c r="D58" s="336"/>
      <c r="E58" s="336"/>
      <c r="F58" s="336"/>
      <c r="G58" s="336"/>
      <c r="H58" s="336"/>
      <c r="I58" s="324"/>
      <c r="J58" s="324"/>
      <c r="K58" s="324"/>
      <c r="L58" s="324"/>
      <c r="M58" s="324"/>
      <c r="N58" s="324"/>
      <c r="O58" s="324"/>
      <c r="P58" s="324"/>
      <c r="Q58" s="324"/>
      <c r="R58" s="324"/>
      <c r="S58" s="324"/>
      <c r="T58" s="324"/>
    </row>
    <row r="59" spans="2:20" ht="12" customHeight="1">
      <c r="B59" s="324"/>
      <c r="C59" s="336"/>
      <c r="D59" s="336"/>
      <c r="E59" s="336"/>
      <c r="F59" s="336"/>
      <c r="G59" s="336"/>
      <c r="H59" s="336"/>
      <c r="I59" s="324"/>
      <c r="J59" s="324"/>
      <c r="K59" s="324"/>
      <c r="L59" s="324"/>
      <c r="M59" s="324"/>
      <c r="N59" s="324"/>
      <c r="O59" s="324"/>
      <c r="P59" s="324"/>
      <c r="Q59" s="324"/>
      <c r="R59" s="324"/>
      <c r="S59" s="324"/>
      <c r="T59" s="324"/>
    </row>
    <row r="60" spans="2:20" ht="12" customHeight="1">
      <c r="B60" s="324"/>
      <c r="C60" s="336"/>
      <c r="D60" s="336"/>
      <c r="E60" s="336"/>
      <c r="F60" s="336"/>
      <c r="G60" s="336"/>
      <c r="H60" s="336"/>
      <c r="I60" s="324"/>
      <c r="J60" s="324"/>
      <c r="K60" s="324"/>
      <c r="L60" s="324"/>
      <c r="M60" s="324"/>
      <c r="N60" s="324"/>
      <c r="O60" s="324"/>
      <c r="P60" s="324"/>
      <c r="Q60" s="324"/>
      <c r="R60" s="324"/>
      <c r="S60" s="324"/>
      <c r="T60" s="324"/>
    </row>
    <row r="61" spans="2:20" ht="12" customHeight="1">
      <c r="B61" s="324"/>
      <c r="C61" s="336"/>
      <c r="D61" s="336"/>
      <c r="E61" s="336"/>
      <c r="F61" s="336"/>
      <c r="G61" s="336"/>
      <c r="H61" s="336"/>
      <c r="I61" s="324"/>
      <c r="J61" s="324"/>
      <c r="K61" s="324"/>
      <c r="L61" s="324"/>
      <c r="M61" s="324"/>
      <c r="N61" s="324"/>
      <c r="O61" s="324"/>
      <c r="P61" s="324"/>
      <c r="Q61" s="324"/>
      <c r="R61" s="324"/>
      <c r="S61" s="324"/>
      <c r="T61" s="324"/>
    </row>
    <row r="62" spans="2:20" ht="12" customHeight="1">
      <c r="B62" s="324"/>
      <c r="C62" s="336"/>
      <c r="D62" s="336"/>
      <c r="E62" s="336"/>
      <c r="F62" s="336"/>
      <c r="G62" s="336"/>
      <c r="H62" s="336"/>
      <c r="I62" s="324"/>
      <c r="J62" s="324"/>
      <c r="K62" s="324"/>
      <c r="L62" s="324"/>
      <c r="M62" s="324"/>
      <c r="N62" s="324"/>
      <c r="O62" s="324"/>
      <c r="P62" s="324"/>
      <c r="Q62" s="324"/>
      <c r="R62" s="324"/>
      <c r="S62" s="324"/>
      <c r="T62" s="324"/>
    </row>
    <row r="63" spans="2:20" ht="12" customHeight="1">
      <c r="B63" s="324"/>
      <c r="C63" s="336"/>
      <c r="D63" s="336"/>
      <c r="E63" s="336"/>
      <c r="F63" s="336"/>
      <c r="G63" s="336"/>
      <c r="H63" s="336"/>
      <c r="I63" s="324"/>
      <c r="J63" s="324"/>
      <c r="K63" s="324"/>
      <c r="L63" s="324"/>
      <c r="M63" s="324"/>
      <c r="N63" s="324"/>
      <c r="O63" s="324"/>
      <c r="P63" s="324"/>
      <c r="Q63" s="324"/>
      <c r="R63" s="324"/>
      <c r="S63" s="324"/>
      <c r="T63" s="324"/>
    </row>
    <row r="64" spans="2:20" ht="12" customHeight="1">
      <c r="B64" s="324"/>
      <c r="C64" s="336"/>
      <c r="D64" s="336"/>
      <c r="E64" s="336"/>
      <c r="F64" s="336"/>
      <c r="G64" s="336"/>
      <c r="H64" s="336"/>
      <c r="I64" s="324"/>
      <c r="J64" s="324"/>
      <c r="K64" s="324"/>
      <c r="L64" s="324"/>
      <c r="M64" s="324"/>
      <c r="N64" s="324"/>
      <c r="O64" s="324"/>
      <c r="P64" s="324"/>
      <c r="Q64" s="324"/>
      <c r="R64" s="324"/>
      <c r="S64" s="324"/>
      <c r="T64" s="324"/>
    </row>
    <row r="65" spans="2:20" ht="12" customHeight="1">
      <c r="B65" s="324"/>
      <c r="C65" s="336"/>
      <c r="D65" s="336"/>
      <c r="E65" s="336"/>
      <c r="F65" s="336"/>
      <c r="G65" s="336"/>
      <c r="H65" s="336"/>
      <c r="I65" s="324"/>
      <c r="J65" s="324"/>
      <c r="K65" s="324"/>
      <c r="L65" s="324"/>
      <c r="M65" s="324"/>
      <c r="N65" s="324"/>
      <c r="O65" s="324"/>
      <c r="P65" s="324"/>
      <c r="Q65" s="324"/>
      <c r="R65" s="324"/>
      <c r="S65" s="324"/>
      <c r="T65" s="324"/>
    </row>
    <row r="66" spans="2:20" ht="12" customHeight="1">
      <c r="B66" s="324"/>
      <c r="C66" s="336"/>
      <c r="D66" s="336"/>
      <c r="E66" s="336"/>
      <c r="F66" s="336"/>
      <c r="G66" s="336"/>
      <c r="H66" s="336"/>
      <c r="I66" s="324"/>
      <c r="J66" s="324"/>
      <c r="K66" s="324"/>
      <c r="L66" s="324"/>
      <c r="M66" s="324"/>
      <c r="N66" s="324"/>
      <c r="O66" s="324"/>
      <c r="P66" s="324"/>
      <c r="Q66" s="324"/>
      <c r="R66" s="324"/>
      <c r="S66" s="324"/>
      <c r="T66" s="324"/>
    </row>
    <row r="67" spans="2:20" ht="12" customHeight="1">
      <c r="B67" s="324"/>
      <c r="C67" s="336"/>
      <c r="D67" s="336"/>
      <c r="E67" s="336"/>
      <c r="F67" s="336"/>
      <c r="G67" s="336"/>
      <c r="H67" s="336"/>
      <c r="I67" s="324"/>
      <c r="J67" s="324"/>
      <c r="K67" s="324"/>
      <c r="L67" s="324"/>
      <c r="M67" s="324"/>
      <c r="N67" s="324"/>
      <c r="O67" s="324"/>
      <c r="P67" s="324"/>
      <c r="Q67" s="324"/>
      <c r="R67" s="324"/>
      <c r="S67" s="324"/>
      <c r="T67" s="324"/>
    </row>
    <row r="68" spans="2:20" ht="12" customHeight="1">
      <c r="B68" s="324"/>
      <c r="C68" s="336"/>
      <c r="D68" s="336"/>
      <c r="E68" s="336"/>
      <c r="F68" s="336"/>
      <c r="G68" s="336"/>
      <c r="H68" s="336"/>
      <c r="I68" s="324"/>
      <c r="J68" s="324"/>
      <c r="K68" s="324"/>
      <c r="L68" s="324"/>
      <c r="M68" s="324"/>
      <c r="N68" s="324"/>
      <c r="O68" s="324"/>
      <c r="P68" s="324"/>
      <c r="Q68" s="324"/>
      <c r="R68" s="324"/>
      <c r="S68" s="324"/>
      <c r="T68" s="324"/>
    </row>
    <row r="69" spans="2:20" ht="12" customHeight="1">
      <c r="B69" s="324"/>
      <c r="C69" s="336"/>
      <c r="D69" s="336"/>
      <c r="E69" s="336"/>
      <c r="F69" s="336"/>
      <c r="G69" s="336"/>
      <c r="H69" s="336"/>
      <c r="I69" s="324"/>
      <c r="J69" s="324"/>
      <c r="K69" s="324"/>
      <c r="L69" s="324"/>
      <c r="M69" s="324"/>
      <c r="N69" s="324"/>
      <c r="O69" s="324"/>
      <c r="P69" s="324"/>
      <c r="Q69" s="324"/>
      <c r="R69" s="324"/>
      <c r="S69" s="324"/>
      <c r="T69" s="324"/>
    </row>
    <row r="70" spans="2:20" ht="12" customHeight="1">
      <c r="B70" s="324"/>
      <c r="C70" s="336"/>
      <c r="D70" s="336"/>
      <c r="E70" s="336"/>
      <c r="F70" s="336"/>
      <c r="G70" s="336"/>
      <c r="H70" s="336"/>
      <c r="I70" s="324"/>
      <c r="J70" s="324"/>
      <c r="K70" s="324"/>
      <c r="L70" s="324"/>
      <c r="M70" s="324"/>
      <c r="N70" s="324"/>
      <c r="O70" s="324"/>
      <c r="P70" s="324"/>
      <c r="Q70" s="324"/>
      <c r="R70" s="324"/>
      <c r="S70" s="324"/>
      <c r="T70" s="324"/>
    </row>
    <row r="71" spans="2:20" ht="12" customHeight="1">
      <c r="B71" s="324"/>
      <c r="C71" s="336"/>
      <c r="D71" s="336"/>
      <c r="E71" s="336"/>
      <c r="F71" s="336"/>
      <c r="G71" s="336"/>
      <c r="H71" s="336"/>
      <c r="I71" s="324"/>
      <c r="J71" s="324"/>
      <c r="K71" s="324"/>
      <c r="L71" s="324"/>
      <c r="M71" s="324"/>
      <c r="N71" s="324"/>
      <c r="O71" s="324"/>
      <c r="P71" s="324"/>
      <c r="Q71" s="324"/>
      <c r="R71" s="324"/>
      <c r="S71" s="324"/>
      <c r="T71" s="324"/>
    </row>
    <row r="72" spans="2:20" ht="12" customHeight="1">
      <c r="B72" s="324"/>
      <c r="C72" s="336"/>
      <c r="D72" s="336"/>
      <c r="E72" s="336"/>
      <c r="F72" s="336"/>
      <c r="G72" s="336"/>
      <c r="H72" s="336"/>
      <c r="I72" s="324"/>
      <c r="J72" s="324"/>
      <c r="K72" s="324"/>
      <c r="L72" s="324"/>
      <c r="M72" s="324"/>
      <c r="N72" s="324"/>
      <c r="O72" s="324"/>
      <c r="P72" s="324"/>
      <c r="Q72" s="324"/>
      <c r="R72" s="324"/>
      <c r="S72" s="324"/>
      <c r="T72" s="324"/>
    </row>
    <row r="73" spans="2:20" ht="12" customHeight="1">
      <c r="B73" s="324"/>
      <c r="C73" s="336"/>
      <c r="D73" s="336"/>
      <c r="E73" s="336"/>
      <c r="F73" s="336"/>
      <c r="G73" s="336"/>
      <c r="H73" s="336"/>
      <c r="I73" s="324"/>
      <c r="J73" s="324"/>
      <c r="K73" s="324"/>
      <c r="L73" s="324"/>
      <c r="M73" s="324"/>
      <c r="N73" s="324"/>
      <c r="O73" s="324"/>
      <c r="P73" s="324"/>
      <c r="Q73" s="324"/>
      <c r="R73" s="324"/>
      <c r="S73" s="324"/>
      <c r="T73" s="324"/>
    </row>
    <row r="74" spans="2:20" ht="12" customHeight="1">
      <c r="B74" s="324"/>
      <c r="C74" s="336"/>
      <c r="D74" s="336"/>
      <c r="E74" s="336"/>
      <c r="F74" s="336"/>
      <c r="G74" s="336"/>
      <c r="H74" s="336"/>
      <c r="I74" s="324"/>
      <c r="J74" s="324"/>
      <c r="K74" s="324"/>
      <c r="L74" s="324"/>
      <c r="M74" s="324"/>
      <c r="N74" s="324"/>
      <c r="O74" s="324"/>
      <c r="P74" s="324"/>
      <c r="Q74" s="324"/>
      <c r="R74" s="324"/>
      <c r="S74" s="324"/>
      <c r="T74" s="324"/>
    </row>
    <row r="75" spans="2:20" ht="12" customHeight="1">
      <c r="B75" s="324"/>
      <c r="C75" s="336"/>
      <c r="D75" s="336"/>
      <c r="E75" s="336"/>
      <c r="F75" s="336"/>
      <c r="G75" s="336"/>
      <c r="H75" s="336"/>
      <c r="I75" s="324"/>
      <c r="J75" s="324"/>
      <c r="K75" s="324"/>
      <c r="L75" s="324"/>
      <c r="M75" s="324"/>
      <c r="N75" s="324"/>
      <c r="O75" s="324"/>
      <c r="P75" s="324"/>
      <c r="Q75" s="324"/>
      <c r="R75" s="324"/>
      <c r="S75" s="324"/>
      <c r="T75" s="324"/>
    </row>
    <row r="76" spans="2:20" ht="12" customHeight="1">
      <c r="B76" s="324"/>
      <c r="C76" s="336"/>
      <c r="D76" s="336"/>
      <c r="E76" s="336"/>
      <c r="F76" s="336"/>
      <c r="G76" s="336"/>
      <c r="H76" s="336"/>
      <c r="I76" s="324"/>
      <c r="J76" s="324"/>
      <c r="K76" s="324"/>
      <c r="L76" s="324"/>
      <c r="M76" s="324"/>
      <c r="N76" s="324"/>
      <c r="O76" s="324"/>
      <c r="P76" s="324"/>
      <c r="Q76" s="324"/>
      <c r="R76" s="324"/>
      <c r="S76" s="324"/>
      <c r="T76" s="324"/>
    </row>
    <row r="77" spans="2:20" ht="12" customHeight="1">
      <c r="B77" s="324"/>
      <c r="C77" s="336"/>
      <c r="D77" s="336"/>
      <c r="E77" s="336"/>
      <c r="F77" s="336"/>
      <c r="G77" s="336"/>
      <c r="H77" s="336"/>
      <c r="I77" s="324"/>
      <c r="J77" s="324"/>
      <c r="K77" s="324"/>
      <c r="L77" s="324"/>
      <c r="M77" s="324"/>
      <c r="N77" s="324"/>
      <c r="O77" s="324"/>
      <c r="P77" s="324"/>
      <c r="Q77" s="324"/>
      <c r="R77" s="324"/>
      <c r="S77" s="324"/>
      <c r="T77" s="324"/>
    </row>
    <row r="78" spans="2:20" ht="12" customHeight="1">
      <c r="B78" s="324"/>
      <c r="C78" s="336"/>
      <c r="D78" s="336"/>
      <c r="E78" s="336"/>
      <c r="F78" s="336"/>
      <c r="G78" s="336"/>
      <c r="H78" s="336"/>
      <c r="I78" s="324"/>
      <c r="J78" s="324"/>
      <c r="K78" s="324"/>
      <c r="L78" s="324"/>
      <c r="M78" s="324"/>
      <c r="N78" s="324"/>
      <c r="O78" s="324"/>
      <c r="P78" s="324"/>
      <c r="Q78" s="324"/>
      <c r="R78" s="324"/>
      <c r="S78" s="324"/>
      <c r="T78" s="324"/>
    </row>
    <row r="79" spans="2:20" ht="12" customHeight="1">
      <c r="B79" s="324"/>
      <c r="C79" s="336"/>
      <c r="D79" s="336"/>
      <c r="E79" s="336"/>
      <c r="F79" s="336"/>
      <c r="G79" s="336"/>
      <c r="H79" s="336"/>
      <c r="I79" s="324"/>
      <c r="J79" s="324"/>
      <c r="K79" s="324"/>
      <c r="L79" s="324"/>
      <c r="M79" s="324"/>
      <c r="N79" s="324"/>
      <c r="O79" s="324"/>
      <c r="P79" s="324"/>
      <c r="Q79" s="324"/>
      <c r="R79" s="324"/>
      <c r="S79" s="324"/>
      <c r="T79" s="324"/>
    </row>
    <row r="146" ht="12" customHeight="1">
      <c r="A146" s="38" t="s">
        <v>365</v>
      </c>
    </row>
    <row r="149" ht="12" customHeight="1">
      <c r="A149" s="38" t="s">
        <v>365</v>
      </c>
    </row>
  </sheetData>
  <sheetProtection/>
  <mergeCells count="16">
    <mergeCell ref="I4:J6"/>
    <mergeCell ref="R13:R14"/>
    <mergeCell ref="S13:S14"/>
    <mergeCell ref="B13:B14"/>
    <mergeCell ref="C13:C14"/>
    <mergeCell ref="H13:H14"/>
    <mergeCell ref="I13:I14"/>
    <mergeCell ref="L13:L14"/>
    <mergeCell ref="M13:M14"/>
    <mergeCell ref="A9:T9"/>
    <mergeCell ref="B11:J11"/>
    <mergeCell ref="L11:T11"/>
    <mergeCell ref="B12:F12"/>
    <mergeCell ref="H12:J12"/>
    <mergeCell ref="L12:P12"/>
    <mergeCell ref="R12:T12"/>
  </mergeCells>
  <printOptions/>
  <pageMargins left="0.7" right="0.7" top="0.75" bottom="0.75" header="0.3" footer="0.3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2:T79"/>
  <sheetViews>
    <sheetView zoomScale="70" zoomScaleNormal="70" zoomScalePageLayoutView="0" workbookViewId="0" topLeftCell="A1">
      <selection activeCell="A32" sqref="A32:IV32"/>
    </sheetView>
  </sheetViews>
  <sheetFormatPr defaultColWidth="11.421875" defaultRowHeight="12.75"/>
  <cols>
    <col min="1" max="1" width="20.140625" style="38" bestFit="1" customWidth="1"/>
    <col min="2" max="2" width="12.00390625" style="38" customWidth="1"/>
    <col min="3" max="3" width="13.421875" style="38" customWidth="1"/>
    <col min="4" max="4" width="10.00390625" style="38" customWidth="1"/>
    <col min="5" max="5" width="13.421875" style="38" customWidth="1"/>
    <col min="6" max="6" width="13.57421875" style="38" bestFit="1" customWidth="1"/>
    <col min="7" max="7" width="1.28515625" style="38" customWidth="1"/>
    <col min="8" max="8" width="12.28125" style="38" customWidth="1"/>
    <col min="9" max="9" width="11.8515625" style="38" customWidth="1"/>
    <col min="10" max="10" width="11.57421875" style="38" customWidth="1"/>
    <col min="11" max="11" width="1.1484375" style="499" customWidth="1"/>
    <col min="12" max="12" width="13.57421875" style="38" bestFit="1" customWidth="1"/>
    <col min="13" max="13" width="12.28125" style="38" bestFit="1" customWidth="1"/>
    <col min="14" max="14" width="11.00390625" style="38" customWidth="1"/>
    <col min="15" max="16" width="13.8515625" style="38" customWidth="1"/>
    <col min="17" max="17" width="0.9921875" style="38" customWidth="1"/>
    <col min="18" max="18" width="11.28125" style="38" customWidth="1"/>
    <col min="19" max="19" width="13.421875" style="38" customWidth="1"/>
    <col min="20" max="20" width="9.421875" style="38" customWidth="1"/>
    <col min="21" max="16384" width="11.421875" style="38" customWidth="1"/>
  </cols>
  <sheetData>
    <row r="1" ht="3.75" customHeight="1"/>
    <row r="2" spans="9:10" ht="12.75">
      <c r="I2" s="1038" t="s">
        <v>878</v>
      </c>
      <c r="J2" s="1038"/>
    </row>
    <row r="3" spans="9:10" ht="12.75">
      <c r="I3" s="1038"/>
      <c r="J3" s="1038"/>
    </row>
    <row r="4" spans="9:10" ht="12.75">
      <c r="I4" s="1038"/>
      <c r="J4" s="1038"/>
    </row>
    <row r="5" ht="12.75"/>
    <row r="6" ht="12.75"/>
    <row r="7" ht="6" customHeight="1"/>
    <row r="8" spans="1:20" s="78" customFormat="1" ht="15">
      <c r="A8" s="43" t="s">
        <v>839</v>
      </c>
      <c r="B8" s="335"/>
      <c r="C8" s="335"/>
      <c r="D8" s="335"/>
      <c r="E8" s="335"/>
      <c r="F8" s="335"/>
      <c r="G8" s="335"/>
      <c r="H8" s="335"/>
      <c r="I8" s="335"/>
      <c r="J8" s="335"/>
      <c r="K8" s="527"/>
      <c r="L8" s="335"/>
      <c r="M8" s="335"/>
      <c r="N8" s="335"/>
      <c r="O8" s="335"/>
      <c r="P8" s="335"/>
      <c r="Q8" s="335"/>
      <c r="R8" s="335"/>
      <c r="S8" s="335"/>
      <c r="T8" s="335"/>
    </row>
    <row r="9" spans="1:20" s="78" customFormat="1" ht="15">
      <c r="A9" s="43" t="s">
        <v>840</v>
      </c>
      <c r="B9" s="335"/>
      <c r="C9" s="335"/>
      <c r="D9" s="335"/>
      <c r="E9" s="335"/>
      <c r="F9" s="392"/>
      <c r="G9" s="392"/>
      <c r="H9" s="392"/>
      <c r="I9" s="393"/>
      <c r="J9" s="335"/>
      <c r="K9" s="527"/>
      <c r="L9" s="394"/>
      <c r="M9" s="394"/>
      <c r="N9" s="335"/>
      <c r="O9" s="395"/>
      <c r="Q9" s="335"/>
      <c r="R9" s="335"/>
      <c r="S9" s="335"/>
      <c r="T9" s="335"/>
    </row>
    <row r="10" spans="1:20" ht="15.75">
      <c r="A10" s="43" t="s">
        <v>354</v>
      </c>
      <c r="B10" s="339"/>
      <c r="C10" s="342"/>
      <c r="D10" s="339"/>
      <c r="E10" s="339"/>
      <c r="F10" s="339"/>
      <c r="G10" s="339"/>
      <c r="H10" s="392"/>
      <c r="I10" s="339"/>
      <c r="J10" s="339"/>
      <c r="K10" s="528"/>
      <c r="L10" s="340"/>
      <c r="M10" s="340"/>
      <c r="N10" s="339"/>
      <c r="O10" s="339"/>
      <c r="P10" s="496" t="e">
        <f>#REF!</f>
        <v>#REF!</v>
      </c>
      <c r="Q10" s="339"/>
      <c r="R10" s="339"/>
      <c r="S10" s="339"/>
      <c r="T10" s="339"/>
    </row>
    <row r="11" spans="1:20" ht="15.75">
      <c r="A11" s="391"/>
      <c r="B11" s="396"/>
      <c r="C11" s="397"/>
      <c r="D11" s="396"/>
      <c r="E11" s="396"/>
      <c r="F11" s="396"/>
      <c r="G11" s="396"/>
      <c r="H11" s="396"/>
      <c r="I11" s="396"/>
      <c r="J11" s="396"/>
      <c r="K11" s="529"/>
      <c r="L11" s="396"/>
      <c r="M11" s="396"/>
      <c r="N11" s="396"/>
      <c r="O11" s="396"/>
      <c r="P11" s="396"/>
      <c r="Q11" s="396"/>
      <c r="R11" s="396"/>
      <c r="S11" s="396"/>
      <c r="T11" s="396"/>
    </row>
    <row r="12" spans="1:20" s="345" customFormat="1" ht="12.75">
      <c r="A12" s="972" t="s">
        <v>469</v>
      </c>
      <c r="B12" s="55" t="s">
        <v>881</v>
      </c>
      <c r="C12" s="398"/>
      <c r="D12" s="399"/>
      <c r="E12" s="399"/>
      <c r="F12" s="399"/>
      <c r="G12" s="399"/>
      <c r="H12" s="399"/>
      <c r="I12" s="399"/>
      <c r="J12" s="399"/>
      <c r="K12" s="530"/>
      <c r="L12" s="1046" t="s">
        <v>882</v>
      </c>
      <c r="M12" s="1046"/>
      <c r="N12" s="1046"/>
      <c r="O12" s="1046"/>
      <c r="P12" s="1046"/>
      <c r="Q12" s="1046"/>
      <c r="R12" s="1046"/>
      <c r="S12" s="1046"/>
      <c r="T12" s="1046"/>
    </row>
    <row r="13" spans="1:20" s="345" customFormat="1" ht="12.75">
      <c r="A13" s="972"/>
      <c r="B13" s="50" t="s">
        <v>470</v>
      </c>
      <c r="C13" s="50"/>
      <c r="D13" s="50"/>
      <c r="E13" s="50"/>
      <c r="F13" s="50"/>
      <c r="G13" s="54"/>
      <c r="H13" s="55" t="s">
        <v>471</v>
      </c>
      <c r="I13" s="55"/>
      <c r="J13" s="55"/>
      <c r="K13" s="531"/>
      <c r="L13" s="50" t="s">
        <v>470</v>
      </c>
      <c r="M13" s="50"/>
      <c r="N13" s="50"/>
      <c r="O13" s="50"/>
      <c r="P13" s="50"/>
      <c r="Q13" s="54"/>
      <c r="R13" s="50" t="s">
        <v>471</v>
      </c>
      <c r="S13" s="50"/>
      <c r="T13" s="50"/>
    </row>
    <row r="14" spans="1:20" s="345" customFormat="1" ht="12.75" customHeight="1">
      <c r="A14" s="972"/>
      <c r="B14" s="972" t="s">
        <v>359</v>
      </c>
      <c r="C14" s="972" t="s">
        <v>360</v>
      </c>
      <c r="D14" s="56" t="s">
        <v>472</v>
      </c>
      <c r="E14" s="57" t="s">
        <v>795</v>
      </c>
      <c r="F14" s="57" t="s">
        <v>474</v>
      </c>
      <c r="G14" s="57"/>
      <c r="H14" s="972" t="s">
        <v>359</v>
      </c>
      <c r="I14" s="972" t="s">
        <v>360</v>
      </c>
      <c r="J14" s="56" t="s">
        <v>472</v>
      </c>
      <c r="K14" s="532"/>
      <c r="L14" s="972" t="s">
        <v>359</v>
      </c>
      <c r="M14" s="972" t="s">
        <v>360</v>
      </c>
      <c r="N14" s="58" t="s">
        <v>472</v>
      </c>
      <c r="O14" s="57" t="s">
        <v>473</v>
      </c>
      <c r="P14" s="57" t="s">
        <v>474</v>
      </c>
      <c r="Q14" s="57"/>
      <c r="R14" s="972" t="s">
        <v>359</v>
      </c>
      <c r="S14" s="972" t="s">
        <v>360</v>
      </c>
      <c r="T14" s="56" t="s">
        <v>472</v>
      </c>
    </row>
    <row r="15" spans="1:20" s="345" customFormat="1" ht="12.75">
      <c r="A15" s="1052"/>
      <c r="B15" s="1052"/>
      <c r="C15" s="1052"/>
      <c r="D15" s="59" t="s">
        <v>476</v>
      </c>
      <c r="E15" s="60" t="s">
        <v>477</v>
      </c>
      <c r="F15" s="60" t="s">
        <v>478</v>
      </c>
      <c r="G15" s="60"/>
      <c r="H15" s="1052"/>
      <c r="I15" s="1052"/>
      <c r="J15" s="59" t="s">
        <v>476</v>
      </c>
      <c r="K15" s="533"/>
      <c r="L15" s="1052"/>
      <c r="M15" s="1052"/>
      <c r="N15" s="59" t="s">
        <v>476</v>
      </c>
      <c r="O15" s="59" t="s">
        <v>477</v>
      </c>
      <c r="P15" s="60" t="s">
        <v>478</v>
      </c>
      <c r="Q15" s="60"/>
      <c r="R15" s="1052"/>
      <c r="S15" s="1052"/>
      <c r="T15" s="59" t="s">
        <v>476</v>
      </c>
    </row>
    <row r="16" spans="2:20" s="61" customFormat="1" ht="12">
      <c r="B16" s="62"/>
      <c r="C16" s="62"/>
      <c r="D16" s="63"/>
      <c r="H16" s="64"/>
      <c r="I16" s="64"/>
      <c r="J16" s="64"/>
      <c r="K16" s="534"/>
      <c r="M16" s="64"/>
      <c r="N16" s="64"/>
      <c r="O16" s="64"/>
      <c r="P16" s="64"/>
      <c r="Q16" s="64"/>
      <c r="R16" s="64"/>
      <c r="S16" s="64"/>
      <c r="T16" s="65"/>
    </row>
    <row r="17" spans="1:20" s="8" customFormat="1" ht="14.25" customHeight="1">
      <c r="A17" s="151" t="s">
        <v>479</v>
      </c>
      <c r="B17" s="154">
        <v>17167837.55214002</v>
      </c>
      <c r="C17" s="154">
        <v>14468367.47791007</v>
      </c>
      <c r="D17" s="153">
        <v>18.65773784327383</v>
      </c>
      <c r="E17" s="153">
        <v>18.65773784327383</v>
      </c>
      <c r="F17" s="153">
        <v>100</v>
      </c>
      <c r="G17" s="154">
        <v>0</v>
      </c>
      <c r="H17" s="154">
        <v>7546593.0758599825</v>
      </c>
      <c r="I17" s="154">
        <v>7236645.704980007</v>
      </c>
      <c r="J17" s="153">
        <v>4.2830253616904335</v>
      </c>
      <c r="K17" s="535">
        <v>0</v>
      </c>
      <c r="L17" s="154">
        <v>1722174.681699999</v>
      </c>
      <c r="M17" s="154">
        <v>1398822.6264800024</v>
      </c>
      <c r="N17" s="153">
        <v>23.11601550467336</v>
      </c>
      <c r="O17" s="153">
        <v>23.11601550467336</v>
      </c>
      <c r="P17" s="153">
        <v>100</v>
      </c>
      <c r="Q17" s="154"/>
      <c r="R17" s="154">
        <v>648896.1756299997</v>
      </c>
      <c r="S17" s="154">
        <v>556881.3868199991</v>
      </c>
      <c r="T17" s="153">
        <v>16.5232293604639</v>
      </c>
    </row>
    <row r="18" spans="1:20" s="61" customFormat="1" ht="14.25" customHeight="1">
      <c r="A18" s="100"/>
      <c r="B18" s="156"/>
      <c r="C18" s="156"/>
      <c r="D18" s="157"/>
      <c r="E18" s="157"/>
      <c r="F18" s="157"/>
      <c r="G18" s="157"/>
      <c r="H18" s="156"/>
      <c r="I18" s="156"/>
      <c r="J18" s="157"/>
      <c r="K18" s="536"/>
      <c r="L18" s="156"/>
      <c r="M18" s="156"/>
      <c r="N18" s="157"/>
      <c r="O18" s="157"/>
      <c r="P18" s="157"/>
      <c r="Q18" s="157"/>
      <c r="R18" s="156"/>
      <c r="S18" s="156"/>
      <c r="T18" s="157"/>
    </row>
    <row r="19" spans="1:20" s="8" customFormat="1" ht="14.25" customHeight="1">
      <c r="A19" s="151" t="s">
        <v>480</v>
      </c>
      <c r="B19" s="154">
        <v>6666807.152329995</v>
      </c>
      <c r="C19" s="154">
        <v>5543232.211460021</v>
      </c>
      <c r="D19" s="153">
        <v>20.269310359163857</v>
      </c>
      <c r="E19" s="153">
        <v>7.765734058009095</v>
      </c>
      <c r="F19" s="153">
        <v>38.83312113178144</v>
      </c>
      <c r="G19" s="154">
        <v>0</v>
      </c>
      <c r="H19" s="154">
        <v>2912834.34291</v>
      </c>
      <c r="I19" s="154">
        <v>2646174.1027800133</v>
      </c>
      <c r="J19" s="153">
        <v>10.077199374366156</v>
      </c>
      <c r="K19" s="535">
        <v>0</v>
      </c>
      <c r="L19" s="154">
        <v>663247.1236599995</v>
      </c>
      <c r="M19" s="154">
        <v>491695.7733400001</v>
      </c>
      <c r="N19" s="153">
        <v>34.88973459232367</v>
      </c>
      <c r="O19" s="153">
        <v>12.26398165660869</v>
      </c>
      <c r="P19" s="153">
        <v>38.51218640639245</v>
      </c>
      <c r="Q19" s="154"/>
      <c r="R19" s="154">
        <v>270410.09657999984</v>
      </c>
      <c r="S19" s="154">
        <v>204016.7237399996</v>
      </c>
      <c r="T19" s="153">
        <v>32.54310314511884</v>
      </c>
    </row>
    <row r="20" spans="1:20" s="68" customFormat="1" ht="14.25" customHeight="1">
      <c r="A20" s="116" t="s">
        <v>481</v>
      </c>
      <c r="B20" s="67">
        <v>3083688.160619992</v>
      </c>
      <c r="C20" s="67">
        <v>2612205.50997002</v>
      </c>
      <c r="D20" s="158">
        <v>18.049217370167135</v>
      </c>
      <c r="E20" s="158">
        <v>3.258713544356814</v>
      </c>
      <c r="F20" s="158">
        <v>17.962006870431978</v>
      </c>
      <c r="G20" s="158">
        <v>0</v>
      </c>
      <c r="H20" s="67">
        <v>1243561.6784199981</v>
      </c>
      <c r="I20" s="67">
        <v>1201839.9493100108</v>
      </c>
      <c r="J20" s="158">
        <v>3.4714879576053597</v>
      </c>
      <c r="K20" s="535">
        <v>0</v>
      </c>
      <c r="L20" s="67">
        <v>317592.41646999994</v>
      </c>
      <c r="M20" s="67">
        <v>252393.64617999984</v>
      </c>
      <c r="N20" s="158">
        <v>25.832175760677522</v>
      </c>
      <c r="O20" s="158">
        <v>4.660974812372482</v>
      </c>
      <c r="P20" s="158">
        <v>18.441359047068154</v>
      </c>
      <c r="Q20" s="158"/>
      <c r="R20" s="67">
        <v>118659.2117299999</v>
      </c>
      <c r="S20" s="67">
        <v>110436.0737099997</v>
      </c>
      <c r="T20" s="158">
        <v>7.446061548325041</v>
      </c>
    </row>
    <row r="21" spans="1:20" s="61" customFormat="1" ht="14.25" customHeight="1">
      <c r="A21" s="86" t="s">
        <v>482</v>
      </c>
      <c r="B21" s="160">
        <v>141092.49853999953</v>
      </c>
      <c r="C21" s="160">
        <v>106357.0911000002</v>
      </c>
      <c r="D21" s="159">
        <v>32.659230410260136</v>
      </c>
      <c r="E21" s="159">
        <v>0.2400782776151661</v>
      </c>
      <c r="F21" s="159">
        <v>0.8218419944357637</v>
      </c>
      <c r="G21" s="160">
        <v>0</v>
      </c>
      <c r="H21" s="160">
        <v>76924.41652999978</v>
      </c>
      <c r="I21" s="160">
        <v>52020.885540000105</v>
      </c>
      <c r="J21" s="89">
        <v>47.87217812901466</v>
      </c>
      <c r="K21" s="494">
        <v>0</v>
      </c>
      <c r="L21" s="160">
        <v>12639.670549999997</v>
      </c>
      <c r="M21" s="160">
        <v>9540.90485999999</v>
      </c>
      <c r="N21" s="159">
        <v>32.47874007203978</v>
      </c>
      <c r="O21" s="159">
        <v>0.22152670619846507</v>
      </c>
      <c r="P21" s="159">
        <v>0.7339366142302756</v>
      </c>
      <c r="Q21" s="160"/>
      <c r="R21" s="160">
        <v>3633.9464900000016</v>
      </c>
      <c r="S21" s="160">
        <v>4966.767640000003</v>
      </c>
      <c r="T21" s="89">
        <v>-26.83477961131277</v>
      </c>
    </row>
    <row r="22" spans="1:20" s="61" customFormat="1" ht="14.25" customHeight="1">
      <c r="A22" s="21" t="s">
        <v>483</v>
      </c>
      <c r="B22" s="156">
        <v>1845133.8045399948</v>
      </c>
      <c r="C22" s="156">
        <v>1585962.2153400092</v>
      </c>
      <c r="D22" s="65">
        <v>16.341599231884768</v>
      </c>
      <c r="E22" s="65">
        <v>1.7912980824939793</v>
      </c>
      <c r="F22" s="65">
        <v>10.747619197445129</v>
      </c>
      <c r="G22" s="156">
        <v>0</v>
      </c>
      <c r="H22" s="156">
        <v>706120.6244899977</v>
      </c>
      <c r="I22" s="156">
        <v>656039.3962300057</v>
      </c>
      <c r="J22" s="23">
        <v>7.633875122102232</v>
      </c>
      <c r="K22" s="494">
        <v>0</v>
      </c>
      <c r="L22" s="156">
        <v>167212.34209000025</v>
      </c>
      <c r="M22" s="156">
        <v>154634.83695999996</v>
      </c>
      <c r="N22" s="65">
        <v>8.133681502347219</v>
      </c>
      <c r="O22" s="65">
        <v>0.8991493912026812</v>
      </c>
      <c r="P22" s="65">
        <v>9.709371753447277</v>
      </c>
      <c r="Q22" s="156"/>
      <c r="R22" s="156">
        <v>56987.454859999925</v>
      </c>
      <c r="S22" s="156">
        <v>59472.12133999969</v>
      </c>
      <c r="T22" s="23">
        <v>-4.177867585713027</v>
      </c>
    </row>
    <row r="23" spans="1:20" s="61" customFormat="1" ht="14.25" customHeight="1">
      <c r="A23" s="86" t="s">
        <v>484</v>
      </c>
      <c r="B23" s="160">
        <v>1097461.8575399977</v>
      </c>
      <c r="C23" s="160">
        <v>919886.2035300107</v>
      </c>
      <c r="D23" s="159">
        <v>19.304089280668695</v>
      </c>
      <c r="E23" s="159">
        <v>1.2273371842476695</v>
      </c>
      <c r="F23" s="159">
        <v>6.3925456785510875</v>
      </c>
      <c r="G23" s="160">
        <v>0</v>
      </c>
      <c r="H23" s="160">
        <v>460516.63740000065</v>
      </c>
      <c r="I23" s="160">
        <v>493779.6675400048</v>
      </c>
      <c r="J23" s="89">
        <v>-6.736411465810161</v>
      </c>
      <c r="K23" s="494">
        <v>0</v>
      </c>
      <c r="L23" s="160">
        <v>137740.4038299997</v>
      </c>
      <c r="M23" s="160">
        <v>88217.9043599999</v>
      </c>
      <c r="N23" s="159">
        <v>56.136563013227146</v>
      </c>
      <c r="O23" s="159">
        <v>3.540298714971335</v>
      </c>
      <c r="P23" s="159">
        <v>7.998050679390602</v>
      </c>
      <c r="Q23" s="160"/>
      <c r="R23" s="160">
        <v>58037.81037999996</v>
      </c>
      <c r="S23" s="160">
        <v>45997.18473000001</v>
      </c>
      <c r="T23" s="89">
        <v>26.176875216771446</v>
      </c>
    </row>
    <row r="24" spans="1:20" s="68" customFormat="1" ht="14.25" customHeight="1">
      <c r="A24" s="116" t="s">
        <v>485</v>
      </c>
      <c r="B24" s="69">
        <v>3583118.9917100035</v>
      </c>
      <c r="C24" s="69">
        <v>2931026.7014900013</v>
      </c>
      <c r="D24" s="158">
        <v>22.247913670950457</v>
      </c>
      <c r="E24" s="158">
        <v>4.507020513652282</v>
      </c>
      <c r="F24" s="158">
        <v>20.871114261349458</v>
      </c>
      <c r="G24" s="69">
        <v>0</v>
      </c>
      <c r="H24" s="69">
        <v>1669272.664490002</v>
      </c>
      <c r="I24" s="69">
        <v>1444334.1534700026</v>
      </c>
      <c r="J24" s="18">
        <v>15.573855293775765</v>
      </c>
      <c r="K24" s="537">
        <v>0</v>
      </c>
      <c r="L24" s="69">
        <v>345654.7071899995</v>
      </c>
      <c r="M24" s="69">
        <v>239302.12716000027</v>
      </c>
      <c r="N24" s="158">
        <v>44.44280595921767</v>
      </c>
      <c r="O24" s="158">
        <v>7.603006844236206</v>
      </c>
      <c r="P24" s="158">
        <v>20.070827359324298</v>
      </c>
      <c r="Q24" s="69"/>
      <c r="R24" s="69">
        <v>151750.88484999994</v>
      </c>
      <c r="S24" s="69">
        <v>93580.6500299999</v>
      </c>
      <c r="T24" s="18">
        <v>62.16053724926247</v>
      </c>
    </row>
    <row r="25" spans="1:20" s="61" customFormat="1" ht="14.25" customHeight="1">
      <c r="A25" s="86" t="s">
        <v>486</v>
      </c>
      <c r="B25" s="160">
        <v>121934.58138000013</v>
      </c>
      <c r="C25" s="160">
        <v>90428.54255999974</v>
      </c>
      <c r="D25" s="159">
        <v>34.84081234538973</v>
      </c>
      <c r="E25" s="159">
        <v>0.21775807718530096</v>
      </c>
      <c r="F25" s="159">
        <v>0.7102500883391726</v>
      </c>
      <c r="G25" s="160">
        <v>0</v>
      </c>
      <c r="H25" s="160">
        <v>51146.19493999992</v>
      </c>
      <c r="I25" s="160">
        <v>36374.973420000046</v>
      </c>
      <c r="J25" s="89">
        <v>40.608198800437386</v>
      </c>
      <c r="K25" s="494">
        <v>0</v>
      </c>
      <c r="L25" s="160">
        <v>9910.791249999998</v>
      </c>
      <c r="M25" s="160">
        <v>7626.522349999999</v>
      </c>
      <c r="N25" s="159">
        <v>29.95164499845725</v>
      </c>
      <c r="O25" s="159">
        <v>0.1632993959890493</v>
      </c>
      <c r="P25" s="159">
        <v>0.5754811840699472</v>
      </c>
      <c r="Q25" s="160"/>
      <c r="R25" s="160">
        <v>4630.764349999998</v>
      </c>
      <c r="S25" s="160">
        <v>3254.8262199999967</v>
      </c>
      <c r="T25" s="89">
        <v>42.273781670592605</v>
      </c>
    </row>
    <row r="26" spans="1:20" s="61" customFormat="1" ht="14.25" customHeight="1">
      <c r="A26" s="21" t="s">
        <v>487</v>
      </c>
      <c r="B26" s="156">
        <v>862231.5154699964</v>
      </c>
      <c r="C26" s="156">
        <v>653491.2654499981</v>
      </c>
      <c r="D26" s="65">
        <v>31.94231676168747</v>
      </c>
      <c r="E26" s="65">
        <v>1.4427353351281513</v>
      </c>
      <c r="F26" s="65">
        <v>5.022365297034843</v>
      </c>
      <c r="G26" s="156">
        <v>0</v>
      </c>
      <c r="H26" s="156">
        <v>454872.7455499991</v>
      </c>
      <c r="I26" s="156">
        <v>375105.53916</v>
      </c>
      <c r="J26" s="23">
        <v>21.26527018732579</v>
      </c>
      <c r="K26" s="494">
        <v>0</v>
      </c>
      <c r="L26" s="156">
        <v>56714.97055999999</v>
      </c>
      <c r="M26" s="156">
        <v>49224.37618999998</v>
      </c>
      <c r="N26" s="65">
        <v>15.217245904929788</v>
      </c>
      <c r="O26" s="65">
        <v>0.5354927943115517</v>
      </c>
      <c r="P26" s="65">
        <v>3.2932182294083727</v>
      </c>
      <c r="Q26" s="156"/>
      <c r="R26" s="156">
        <v>31953.20426000001</v>
      </c>
      <c r="S26" s="156">
        <v>27211.40055999998</v>
      </c>
      <c r="T26" s="23">
        <v>17.425798020004716</v>
      </c>
    </row>
    <row r="27" spans="1:20" s="61" customFormat="1" ht="14.25" customHeight="1">
      <c r="A27" s="86" t="s">
        <v>488</v>
      </c>
      <c r="B27" s="160">
        <v>526082.7678800004</v>
      </c>
      <c r="C27" s="160">
        <v>422410.8679699987</v>
      </c>
      <c r="D27" s="159">
        <v>24.542905443750307</v>
      </c>
      <c r="E27" s="159">
        <v>0.7165417941470267</v>
      </c>
      <c r="F27" s="159">
        <v>3.064350802960753</v>
      </c>
      <c r="G27" s="160">
        <v>0</v>
      </c>
      <c r="H27" s="160">
        <v>369711.50879999995</v>
      </c>
      <c r="I27" s="160">
        <v>350752.4233299989</v>
      </c>
      <c r="J27" s="89">
        <v>5.40526143483369</v>
      </c>
      <c r="K27" s="494">
        <v>0</v>
      </c>
      <c r="L27" s="160">
        <v>53096.10144000002</v>
      </c>
      <c r="M27" s="160">
        <v>38280.153350000044</v>
      </c>
      <c r="N27" s="159">
        <v>38.70399356694311</v>
      </c>
      <c r="O27" s="159">
        <v>1.0591727506783923</v>
      </c>
      <c r="P27" s="159">
        <v>3.0830845444544344</v>
      </c>
      <c r="Q27" s="160"/>
      <c r="R27" s="160">
        <v>33909.73438999996</v>
      </c>
      <c r="S27" s="160">
        <v>20093.823549999983</v>
      </c>
      <c r="T27" s="89">
        <v>68.75700289505126</v>
      </c>
    </row>
    <row r="28" spans="1:20" s="61" customFormat="1" ht="14.25" customHeight="1">
      <c r="A28" s="21" t="s">
        <v>489</v>
      </c>
      <c r="B28" s="156">
        <v>39537.17928999997</v>
      </c>
      <c r="C28" s="156">
        <v>31958.84389999993</v>
      </c>
      <c r="D28" s="65">
        <v>23.71279578733465</v>
      </c>
      <c r="E28" s="65">
        <v>0.05237864881141876</v>
      </c>
      <c r="F28" s="65">
        <v>0.23029795785242357</v>
      </c>
      <c r="G28" s="156">
        <v>0</v>
      </c>
      <c r="H28" s="156">
        <v>12668.45421000001</v>
      </c>
      <c r="I28" s="156">
        <v>13707.184480000047</v>
      </c>
      <c r="J28" s="23">
        <v>-7.5779987605451185</v>
      </c>
      <c r="K28" s="494">
        <v>0</v>
      </c>
      <c r="L28" s="156">
        <v>4060.3856500000034</v>
      </c>
      <c r="M28" s="156">
        <v>3915.70463</v>
      </c>
      <c r="N28" s="65">
        <v>3.6948910520864073</v>
      </c>
      <c r="O28" s="65">
        <v>0.01034305688663891</v>
      </c>
      <c r="P28" s="65">
        <v>0.23577083632375212</v>
      </c>
      <c r="Q28" s="156"/>
      <c r="R28" s="156">
        <v>1398.0653999999993</v>
      </c>
      <c r="S28" s="156">
        <v>1878.9672100000016</v>
      </c>
      <c r="T28" s="23">
        <v>-25.593943706979427</v>
      </c>
    </row>
    <row r="29" spans="1:20" s="61" customFormat="1" ht="14.25" customHeight="1">
      <c r="A29" s="86" t="s">
        <v>490</v>
      </c>
      <c r="B29" s="160">
        <v>602274.4921900023</v>
      </c>
      <c r="C29" s="160">
        <v>495646.2095700041</v>
      </c>
      <c r="D29" s="159">
        <v>21.51298255917325</v>
      </c>
      <c r="E29" s="159">
        <v>0.7369752170228989</v>
      </c>
      <c r="F29" s="159">
        <v>3.5081558196298697</v>
      </c>
      <c r="G29" s="160">
        <v>0</v>
      </c>
      <c r="H29" s="160">
        <v>195384.52535000062</v>
      </c>
      <c r="I29" s="160">
        <v>200441.6747000006</v>
      </c>
      <c r="J29" s="89">
        <v>-2.523002942162096</v>
      </c>
      <c r="K29" s="494">
        <v>0</v>
      </c>
      <c r="L29" s="160">
        <v>57523.857589999934</v>
      </c>
      <c r="M29" s="160">
        <v>35222.37616999999</v>
      </c>
      <c r="N29" s="159">
        <v>63.31623202353628</v>
      </c>
      <c r="O29" s="159">
        <v>1.5943037378598455</v>
      </c>
      <c r="P29" s="159">
        <v>3.3401871599469097</v>
      </c>
      <c r="Q29" s="160"/>
      <c r="R29" s="160">
        <v>35850.61734999999</v>
      </c>
      <c r="S29" s="160">
        <v>7799.390130000023</v>
      </c>
      <c r="T29" s="89">
        <v>359.65923940773416</v>
      </c>
    </row>
    <row r="30" spans="1:20" s="61" customFormat="1" ht="14.25" customHeight="1">
      <c r="A30" s="21" t="s">
        <v>491</v>
      </c>
      <c r="B30" s="156">
        <v>10785.326780000001</v>
      </c>
      <c r="C30" s="156">
        <v>9885.171780000008</v>
      </c>
      <c r="D30" s="65">
        <v>9.106113884851403</v>
      </c>
      <c r="E30" s="65">
        <v>0.00622153813396243</v>
      </c>
      <c r="F30" s="65">
        <v>0.06282286133733588</v>
      </c>
      <c r="G30" s="156">
        <v>0</v>
      </c>
      <c r="H30" s="156">
        <v>2497.5148699999986</v>
      </c>
      <c r="I30" s="156">
        <v>2764.892629999999</v>
      </c>
      <c r="J30" s="23">
        <v>-9.670457257502994</v>
      </c>
      <c r="K30" s="494">
        <v>0</v>
      </c>
      <c r="L30" s="156">
        <v>809.9537100000003</v>
      </c>
      <c r="M30" s="156">
        <v>1040.8743599999998</v>
      </c>
      <c r="N30" s="65">
        <v>-22.18525682580936</v>
      </c>
      <c r="O30" s="65">
        <v>-0.016508215239632508</v>
      </c>
      <c r="P30" s="65">
        <v>0.047030868506351284</v>
      </c>
      <c r="Q30" s="156"/>
      <c r="R30" s="156">
        <v>184.52867999999998</v>
      </c>
      <c r="S30" s="156">
        <v>232.25535</v>
      </c>
      <c r="T30" s="23">
        <v>-20.54922308571149</v>
      </c>
    </row>
    <row r="31" spans="1:20" s="61" customFormat="1" ht="14.25" customHeight="1">
      <c r="A31" s="86" t="s">
        <v>492</v>
      </c>
      <c r="B31" s="160">
        <v>21619.590490000013</v>
      </c>
      <c r="C31" s="160">
        <v>14160.050310000008</v>
      </c>
      <c r="D31" s="159">
        <v>52.68018133192637</v>
      </c>
      <c r="E31" s="159">
        <v>0.05155758029638824</v>
      </c>
      <c r="F31" s="159">
        <v>0.12593077272743108</v>
      </c>
      <c r="G31" s="160">
        <v>0</v>
      </c>
      <c r="H31" s="160">
        <v>6217.169489999988</v>
      </c>
      <c r="I31" s="160">
        <v>3557.730409999999</v>
      </c>
      <c r="J31" s="89">
        <v>74.75100059647268</v>
      </c>
      <c r="K31" s="494">
        <v>0</v>
      </c>
      <c r="L31" s="160">
        <v>3680.18902</v>
      </c>
      <c r="M31" s="160">
        <v>4467.421199999999</v>
      </c>
      <c r="N31" s="159">
        <v>-17.621624305315095</v>
      </c>
      <c r="O31" s="159">
        <v>-0.05627819890081348</v>
      </c>
      <c r="P31" s="159">
        <v>0.21369429356418124</v>
      </c>
      <c r="Q31" s="160"/>
      <c r="R31" s="160">
        <v>438.70417999999995</v>
      </c>
      <c r="S31" s="160">
        <v>525.6246799999999</v>
      </c>
      <c r="T31" s="89">
        <v>-16.536609354035654</v>
      </c>
    </row>
    <row r="32" spans="1:20" s="61" customFormat="1" ht="14.25" customHeight="1">
      <c r="A32" s="21" t="s">
        <v>493</v>
      </c>
      <c r="B32" s="156">
        <v>1398653.5382300047</v>
      </c>
      <c r="C32" s="156">
        <v>1213045.7499500006</v>
      </c>
      <c r="D32" s="65">
        <v>15.300971813112124</v>
      </c>
      <c r="E32" s="65">
        <v>1.2828523229271398</v>
      </c>
      <c r="F32" s="65">
        <v>8.146940661467632</v>
      </c>
      <c r="G32" s="156">
        <v>0</v>
      </c>
      <c r="H32" s="156">
        <v>576774.5512800023</v>
      </c>
      <c r="I32" s="156">
        <v>461629.735340003</v>
      </c>
      <c r="J32" s="23">
        <v>24.943110706504214</v>
      </c>
      <c r="K32" s="494">
        <v>0</v>
      </c>
      <c r="L32" s="156">
        <v>159858.4579699996</v>
      </c>
      <c r="M32" s="156">
        <v>99524.69891000028</v>
      </c>
      <c r="N32" s="65">
        <v>60.62189559051956</v>
      </c>
      <c r="O32" s="65">
        <v>4.313181522651176</v>
      </c>
      <c r="P32" s="65">
        <v>9.28236024305035</v>
      </c>
      <c r="Q32" s="156"/>
      <c r="R32" s="156">
        <v>43385.26623999999</v>
      </c>
      <c r="S32" s="156">
        <v>32584.36232999993</v>
      </c>
      <c r="T32" s="23">
        <v>33.14750738594577</v>
      </c>
    </row>
    <row r="33" spans="1:20" s="61" customFormat="1" ht="14.25" customHeight="1">
      <c r="A33" s="86"/>
      <c r="B33" s="160">
        <v>0</v>
      </c>
      <c r="C33" s="160">
        <v>0</v>
      </c>
      <c r="D33" s="159">
        <v>0</v>
      </c>
      <c r="E33" s="159">
        <v>0</v>
      </c>
      <c r="F33" s="159">
        <v>0</v>
      </c>
      <c r="G33" s="160">
        <v>0</v>
      </c>
      <c r="H33" s="160">
        <v>0</v>
      </c>
      <c r="I33" s="160">
        <v>0</v>
      </c>
      <c r="J33" s="89">
        <v>0</v>
      </c>
      <c r="K33" s="494">
        <v>0</v>
      </c>
      <c r="L33" s="160">
        <v>0</v>
      </c>
      <c r="M33" s="160">
        <v>0</v>
      </c>
      <c r="N33" s="159">
        <v>0</v>
      </c>
      <c r="O33" s="159">
        <v>0</v>
      </c>
      <c r="P33" s="159">
        <v>0</v>
      </c>
      <c r="Q33" s="160"/>
      <c r="R33" s="160">
        <v>0</v>
      </c>
      <c r="S33" s="160">
        <v>0</v>
      </c>
      <c r="T33" s="89">
        <v>0</v>
      </c>
    </row>
    <row r="34" spans="1:20" s="61" customFormat="1" ht="14.25" customHeight="1">
      <c r="A34" s="21" t="s">
        <v>494</v>
      </c>
      <c r="B34" s="156">
        <v>4593813.677640036</v>
      </c>
      <c r="C34" s="156">
        <v>4117097.833180057</v>
      </c>
      <c r="D34" s="65">
        <v>11.578929230636287</v>
      </c>
      <c r="E34" s="65">
        <v>3.294883442709181</v>
      </c>
      <c r="F34" s="65">
        <v>26.758254577422907</v>
      </c>
      <c r="G34" s="156">
        <v>0</v>
      </c>
      <c r="H34" s="156">
        <v>1118503.1874599836</v>
      </c>
      <c r="I34" s="156">
        <v>1298746.5687099886</v>
      </c>
      <c r="J34" s="23">
        <v>-13.878256589277157</v>
      </c>
      <c r="K34" s="494">
        <v>0</v>
      </c>
      <c r="L34" s="156">
        <v>371504.8176399994</v>
      </c>
      <c r="M34" s="156">
        <v>462152.6114300022</v>
      </c>
      <c r="N34" s="65">
        <v>-19.614255453305464</v>
      </c>
      <c r="O34" s="65">
        <v>-6.480292216755812</v>
      </c>
      <c r="P34" s="65">
        <v>21.57184294878138</v>
      </c>
      <c r="Q34" s="156"/>
      <c r="R34" s="156">
        <v>85935.81156</v>
      </c>
      <c r="S34" s="156">
        <v>100985.05286999966</v>
      </c>
      <c r="T34" s="23">
        <v>-14.902444354188624</v>
      </c>
    </row>
    <row r="35" spans="1:20" s="61" customFormat="1" ht="14.25" customHeight="1">
      <c r="A35" s="86" t="s">
        <v>495</v>
      </c>
      <c r="B35" s="160">
        <v>112178.84784000047</v>
      </c>
      <c r="C35" s="160">
        <v>128075.73684000049</v>
      </c>
      <c r="D35" s="159">
        <v>-12.412100365160752</v>
      </c>
      <c r="E35" s="159">
        <v>-0.10987341194002008</v>
      </c>
      <c r="F35" s="159">
        <v>0.6534244484741006</v>
      </c>
      <c r="G35" s="160">
        <v>0</v>
      </c>
      <c r="H35" s="160">
        <v>65003.17651999997</v>
      </c>
      <c r="I35" s="160">
        <v>81673.94315999968</v>
      </c>
      <c r="J35" s="89">
        <v>-20.41136498986168</v>
      </c>
      <c r="K35" s="494">
        <v>0</v>
      </c>
      <c r="L35" s="160">
        <v>8727.623000000003</v>
      </c>
      <c r="M35" s="160">
        <v>11195.360349999974</v>
      </c>
      <c r="N35" s="159">
        <v>-22.042500400623336</v>
      </c>
      <c r="O35" s="159">
        <v>-0.17641531551500458</v>
      </c>
      <c r="P35" s="159">
        <v>0.5067791956728084</v>
      </c>
      <c r="Q35" s="160"/>
      <c r="R35" s="160">
        <v>6050.885560000002</v>
      </c>
      <c r="S35" s="160">
        <v>6988.240239999993</v>
      </c>
      <c r="T35" s="89">
        <v>-13.413315052259728</v>
      </c>
    </row>
    <row r="36" spans="1:20" s="61" customFormat="1" ht="14.25" customHeight="1">
      <c r="A36" s="21" t="s">
        <v>496</v>
      </c>
      <c r="B36" s="156">
        <v>111464.46636</v>
      </c>
      <c r="C36" s="156">
        <v>89772.95895000022</v>
      </c>
      <c r="D36" s="65">
        <v>24.162629441768818</v>
      </c>
      <c r="E36" s="65">
        <v>0.14992366929522508</v>
      </c>
      <c r="F36" s="65">
        <v>0.6492632867795609</v>
      </c>
      <c r="G36" s="156">
        <v>0</v>
      </c>
      <c r="H36" s="156">
        <v>72887.45995</v>
      </c>
      <c r="I36" s="156">
        <v>37083.054929999984</v>
      </c>
      <c r="J36" s="23">
        <v>96.5519294124672</v>
      </c>
      <c r="K36" s="494">
        <v>0</v>
      </c>
      <c r="L36" s="156">
        <v>9288.45109</v>
      </c>
      <c r="M36" s="156">
        <v>5922.718799999997</v>
      </c>
      <c r="N36" s="65">
        <v>56.82748757209283</v>
      </c>
      <c r="O36" s="65">
        <v>0.2406117992578897</v>
      </c>
      <c r="P36" s="65">
        <v>0.5393443062832136</v>
      </c>
      <c r="Q36" s="156"/>
      <c r="R36" s="156">
        <v>12224.119520000004</v>
      </c>
      <c r="S36" s="156">
        <v>1694.1458400000001</v>
      </c>
      <c r="T36" s="23">
        <v>621.5506027509416</v>
      </c>
    </row>
    <row r="37" spans="1:20" s="61" customFormat="1" ht="14.25" customHeight="1">
      <c r="A37" s="86"/>
      <c r="B37" s="160"/>
      <c r="C37" s="160"/>
      <c r="D37" s="159"/>
      <c r="E37" s="159"/>
      <c r="F37" s="159"/>
      <c r="G37" s="160"/>
      <c r="H37" s="160"/>
      <c r="I37" s="160"/>
      <c r="J37" s="89"/>
      <c r="K37" s="494"/>
      <c r="L37" s="160"/>
      <c r="M37" s="160"/>
      <c r="N37" s="159"/>
      <c r="O37" s="159"/>
      <c r="P37" s="159"/>
      <c r="Q37" s="160"/>
      <c r="R37" s="160"/>
      <c r="S37" s="160"/>
      <c r="T37" s="89"/>
    </row>
    <row r="38" spans="1:20" s="8" customFormat="1" ht="14.25" customHeight="1">
      <c r="A38" s="116" t="s">
        <v>98</v>
      </c>
      <c r="B38" s="67">
        <v>1601070.3601799987</v>
      </c>
      <c r="C38" s="67">
        <v>1244252.6442000004</v>
      </c>
      <c r="D38" s="158">
        <v>28.67727206715452</v>
      </c>
      <c r="E38" s="158">
        <v>2.466191963431799</v>
      </c>
      <c r="F38" s="158">
        <v>9.325987360478145</v>
      </c>
      <c r="G38" s="67">
        <v>0</v>
      </c>
      <c r="H38" s="67">
        <v>1742687.3104799998</v>
      </c>
      <c r="I38" s="67">
        <v>1464118.0323800016</v>
      </c>
      <c r="J38" s="18">
        <v>19.026422183132937</v>
      </c>
      <c r="K38" s="537">
        <v>0</v>
      </c>
      <c r="L38" s="67">
        <v>117993.39808999999</v>
      </c>
      <c r="M38" s="67">
        <v>103085.87309</v>
      </c>
      <c r="N38" s="158">
        <v>14.461268603686223</v>
      </c>
      <c r="O38" s="158">
        <v>1.06571946419778</v>
      </c>
      <c r="P38" s="158">
        <v>6.851418694271243</v>
      </c>
      <c r="Q38" s="67"/>
      <c r="R38" s="67">
        <v>136642.68431000004</v>
      </c>
      <c r="S38" s="67">
        <v>109941.45698</v>
      </c>
      <c r="T38" s="18">
        <v>24.286768670763927</v>
      </c>
    </row>
    <row r="39" spans="1:20" s="61" customFormat="1" ht="14.25" customHeight="1">
      <c r="A39" s="86" t="s">
        <v>498</v>
      </c>
      <c r="B39" s="160">
        <v>264942.38052999956</v>
      </c>
      <c r="C39" s="160">
        <v>159345.79041999968</v>
      </c>
      <c r="D39" s="159">
        <v>66.26882946306331</v>
      </c>
      <c r="E39" s="159">
        <v>0.7298445403133561</v>
      </c>
      <c r="F39" s="159">
        <v>1.5432484127680586</v>
      </c>
      <c r="G39" s="160">
        <v>0</v>
      </c>
      <c r="H39" s="160">
        <v>387632.2881500006</v>
      </c>
      <c r="I39" s="160">
        <v>234154.14488000056</v>
      </c>
      <c r="J39" s="89">
        <v>65.54577257159151</v>
      </c>
      <c r="K39" s="494">
        <v>0</v>
      </c>
      <c r="L39" s="160">
        <v>18353.68292</v>
      </c>
      <c r="M39" s="160">
        <v>11615.250799999994</v>
      </c>
      <c r="N39" s="159">
        <v>58.01366010968966</v>
      </c>
      <c r="O39" s="159">
        <v>0.4817216988372999</v>
      </c>
      <c r="P39" s="159">
        <v>1.065727136453002</v>
      </c>
      <c r="Q39" s="160"/>
      <c r="R39" s="160">
        <v>22786.5139</v>
      </c>
      <c r="S39" s="160">
        <v>17708.10147000001</v>
      </c>
      <c r="T39" s="89">
        <v>28.678469222708774</v>
      </c>
    </row>
    <row r="40" spans="1:20" s="61" customFormat="1" ht="14.25" customHeight="1">
      <c r="A40" s="21" t="s">
        <v>499</v>
      </c>
      <c r="B40" s="156">
        <v>1935.5755200000006</v>
      </c>
      <c r="C40" s="156">
        <v>1297.7105099999994</v>
      </c>
      <c r="D40" s="494">
        <v>49.15310503264718</v>
      </c>
      <c r="E40" s="65">
        <v>0.0044086868195314845</v>
      </c>
      <c r="F40" s="65">
        <v>0.011274428209851774</v>
      </c>
      <c r="G40" s="156">
        <v>0</v>
      </c>
      <c r="H40" s="156">
        <v>184.89022999999997</v>
      </c>
      <c r="I40" s="156">
        <v>198.0409</v>
      </c>
      <c r="J40" s="23">
        <v>-6.640380850622281</v>
      </c>
      <c r="K40" s="494">
        <v>0</v>
      </c>
      <c r="L40" s="156">
        <v>58.9176</v>
      </c>
      <c r="M40" s="156">
        <v>134.347</v>
      </c>
      <c r="N40" s="494">
        <v>-56.1452060708464</v>
      </c>
      <c r="O40" s="65">
        <v>-0.005392349149356454</v>
      </c>
      <c r="P40" s="65">
        <v>0.003421116372576158</v>
      </c>
      <c r="Q40" s="156"/>
      <c r="R40" s="156">
        <v>11.441880000000001</v>
      </c>
      <c r="S40" s="156">
        <v>9.725010000000001</v>
      </c>
      <c r="T40" s="23">
        <v>17.654172077972156</v>
      </c>
    </row>
    <row r="41" spans="1:20" s="61" customFormat="1" ht="14.25" customHeight="1">
      <c r="A41" s="86" t="s">
        <v>500</v>
      </c>
      <c r="B41" s="160">
        <v>265445.0552700004</v>
      </c>
      <c r="C41" s="160">
        <v>210035.25985000003</v>
      </c>
      <c r="D41" s="159">
        <v>26.38118735852835</v>
      </c>
      <c r="E41" s="159">
        <v>0.3829719939350354</v>
      </c>
      <c r="F41" s="159">
        <v>1.5461764154269502</v>
      </c>
      <c r="G41" s="160">
        <v>0</v>
      </c>
      <c r="H41" s="160">
        <v>528168.3131399995</v>
      </c>
      <c r="I41" s="160">
        <v>432588.2034200004</v>
      </c>
      <c r="J41" s="89">
        <v>22.09494132395476</v>
      </c>
      <c r="K41" s="494">
        <v>0</v>
      </c>
      <c r="L41" s="160">
        <v>29429.59070999999</v>
      </c>
      <c r="M41" s="160">
        <v>18086.11531</v>
      </c>
      <c r="N41" s="159">
        <v>62.71924736501079</v>
      </c>
      <c r="O41" s="159">
        <v>0.8109302198338549</v>
      </c>
      <c r="P41" s="159">
        <v>1.7088621161791413</v>
      </c>
      <c r="Q41" s="160"/>
      <c r="R41" s="160">
        <v>64513.99261000002</v>
      </c>
      <c r="S41" s="160">
        <v>33515.08912000001</v>
      </c>
      <c r="T41" s="89">
        <v>92.49237971293809</v>
      </c>
    </row>
    <row r="42" spans="1:20" s="61" customFormat="1" ht="14.25" customHeight="1">
      <c r="A42" s="21" t="s">
        <v>501</v>
      </c>
      <c r="B42" s="156">
        <v>149.22141999999997</v>
      </c>
      <c r="C42" s="156">
        <v>310.33183999999994</v>
      </c>
      <c r="D42" s="65">
        <v>-51.915530162808956</v>
      </c>
      <c r="E42" s="65">
        <v>-0.00111353558199278</v>
      </c>
      <c r="F42" s="65">
        <v>0.0008691917054014709</v>
      </c>
      <c r="G42" s="156">
        <v>0</v>
      </c>
      <c r="H42" s="156">
        <v>74.24302</v>
      </c>
      <c r="I42" s="156">
        <v>130.56775</v>
      </c>
      <c r="J42" s="494">
        <v>-43.13831708059608</v>
      </c>
      <c r="K42" s="494">
        <v>0</v>
      </c>
      <c r="L42" s="156">
        <v>24.791180000000004</v>
      </c>
      <c r="M42" s="156">
        <v>9.0091</v>
      </c>
      <c r="N42" s="65">
        <v>175.17931868888127</v>
      </c>
      <c r="O42" s="65">
        <v>0.0011282402572879474</v>
      </c>
      <c r="P42" s="65">
        <v>0.001439527607938589</v>
      </c>
      <c r="Q42" s="156"/>
      <c r="R42" s="156">
        <v>22.31</v>
      </c>
      <c r="S42" s="156">
        <v>1.316</v>
      </c>
      <c r="T42" s="494">
        <v>1595.288753799392</v>
      </c>
    </row>
    <row r="43" spans="1:20" s="61" customFormat="1" ht="14.25" customHeight="1">
      <c r="A43" s="86" t="s">
        <v>502</v>
      </c>
      <c r="B43" s="160">
        <v>728.8125699999998</v>
      </c>
      <c r="C43" s="160">
        <v>575.79061</v>
      </c>
      <c r="D43" s="89">
        <v>26.575973512315493</v>
      </c>
      <c r="E43" s="159">
        <v>0.0010576311407187423</v>
      </c>
      <c r="F43" s="159">
        <v>0.004245220563082222</v>
      </c>
      <c r="G43" s="160">
        <v>0</v>
      </c>
      <c r="H43" s="160">
        <v>838.5461</v>
      </c>
      <c r="I43" s="160">
        <v>577.70824</v>
      </c>
      <c r="J43" s="89">
        <v>45.15044826087299</v>
      </c>
      <c r="K43" s="494">
        <v>0</v>
      </c>
      <c r="L43" s="160">
        <v>0.7245</v>
      </c>
      <c r="M43" s="160">
        <v>195.22877000000003</v>
      </c>
      <c r="N43" s="89">
        <v>-99.62889690899553</v>
      </c>
      <c r="O43" s="159">
        <v>-0.013904855863638025</v>
      </c>
      <c r="P43" s="159">
        <v>4.206890321281632E-05</v>
      </c>
      <c r="Q43" s="160"/>
      <c r="R43" s="160">
        <v>0.096</v>
      </c>
      <c r="S43" s="160">
        <v>265.197</v>
      </c>
      <c r="T43" s="89">
        <v>-99.96380049548071</v>
      </c>
    </row>
    <row r="44" spans="1:20" s="61" customFormat="1" ht="14.25" customHeight="1">
      <c r="A44" s="21" t="s">
        <v>503</v>
      </c>
      <c r="B44" s="156">
        <v>9860.814839999994</v>
      </c>
      <c r="C44" s="156">
        <v>7807.73142</v>
      </c>
      <c r="D44" s="23">
        <v>26.295517987989314</v>
      </c>
      <c r="E44" s="65">
        <v>0.014190152573430198</v>
      </c>
      <c r="F44" s="65">
        <v>0.05743772219449278</v>
      </c>
      <c r="G44" s="156">
        <v>0</v>
      </c>
      <c r="H44" s="156">
        <v>968.8146300000003</v>
      </c>
      <c r="I44" s="156">
        <v>1234.02935</v>
      </c>
      <c r="J44" s="23">
        <v>-21.491767598558308</v>
      </c>
      <c r="K44" s="494">
        <v>0</v>
      </c>
      <c r="L44" s="156">
        <v>682.1574</v>
      </c>
      <c r="M44" s="156">
        <v>977.6803100000001</v>
      </c>
      <c r="N44" s="23">
        <v>-30.226947088665412</v>
      </c>
      <c r="O44" s="65">
        <v>-0.021126546311568743</v>
      </c>
      <c r="P44" s="65">
        <v>0.03961023276260377</v>
      </c>
      <c r="Q44" s="156"/>
      <c r="R44" s="156">
        <v>53.182210000000005</v>
      </c>
      <c r="S44" s="156">
        <v>165.04477000000003</v>
      </c>
      <c r="T44" s="23">
        <v>-67.77710072242823</v>
      </c>
    </row>
    <row r="45" spans="1:20" s="61" customFormat="1" ht="14.25" customHeight="1">
      <c r="A45" s="86" t="s">
        <v>504</v>
      </c>
      <c r="B45" s="160">
        <v>1218.2070499999995</v>
      </c>
      <c r="C45" s="160">
        <v>1262.9677099999997</v>
      </c>
      <c r="D45" s="159">
        <v>-3.5440858579036956</v>
      </c>
      <c r="E45" s="159">
        <v>-0.0003093691120877291</v>
      </c>
      <c r="F45" s="159">
        <v>0.007095867760282637</v>
      </c>
      <c r="G45" s="160">
        <v>0</v>
      </c>
      <c r="H45" s="160">
        <v>165.62291000000002</v>
      </c>
      <c r="I45" s="160">
        <v>221.19446</v>
      </c>
      <c r="J45" s="89">
        <v>-25.123391426711127</v>
      </c>
      <c r="K45" s="494">
        <v>0</v>
      </c>
      <c r="L45" s="160">
        <v>124.46065</v>
      </c>
      <c r="M45" s="160">
        <v>138.15512999999999</v>
      </c>
      <c r="N45" s="159">
        <v>-9.91239340877171</v>
      </c>
      <c r="O45" s="159">
        <v>-0.0009790004637300427</v>
      </c>
      <c r="P45" s="159">
        <v>0.007226946913256325</v>
      </c>
      <c r="Q45" s="160"/>
      <c r="R45" s="160">
        <v>14.50637</v>
      </c>
      <c r="S45" s="160">
        <v>32.1241</v>
      </c>
      <c r="T45" s="89">
        <v>-54.84271932910182</v>
      </c>
    </row>
    <row r="46" spans="1:20" s="61" customFormat="1" ht="14.25" customHeight="1">
      <c r="A46" s="21" t="s">
        <v>505</v>
      </c>
      <c r="B46" s="156">
        <v>191.39682999999994</v>
      </c>
      <c r="C46" s="156">
        <v>368.07662999999997</v>
      </c>
      <c r="D46" s="23">
        <v>-48.000819829283934</v>
      </c>
      <c r="E46" s="65">
        <v>-0.0012211453729645049</v>
      </c>
      <c r="F46" s="65">
        <v>0.00111485694933164</v>
      </c>
      <c r="G46" s="156">
        <v>0</v>
      </c>
      <c r="H46" s="156">
        <v>17.74811</v>
      </c>
      <c r="I46" s="156">
        <v>59.393510000000006</v>
      </c>
      <c r="J46" s="23">
        <v>-70.11776202484077</v>
      </c>
      <c r="K46" s="494">
        <v>0</v>
      </c>
      <c r="L46" s="156">
        <v>0.279</v>
      </c>
      <c r="M46" s="156">
        <v>10.46588</v>
      </c>
      <c r="N46" s="23">
        <v>-97.33419454455813</v>
      </c>
      <c r="O46" s="65">
        <v>-0.0007282467274377929</v>
      </c>
      <c r="P46" s="65">
        <v>1.6200447199966532E-05</v>
      </c>
      <c r="Q46" s="156"/>
      <c r="R46" s="156">
        <v>0.06</v>
      </c>
      <c r="S46" s="156">
        <v>2.16475</v>
      </c>
      <c r="T46" s="23">
        <v>-97.22831735766255</v>
      </c>
    </row>
    <row r="47" spans="1:20" s="61" customFormat="1" ht="14.25" customHeight="1">
      <c r="A47" s="86" t="s">
        <v>506</v>
      </c>
      <c r="B47" s="160">
        <v>178021.07229999962</v>
      </c>
      <c r="C47" s="160">
        <v>156609.99807000026</v>
      </c>
      <c r="D47" s="159">
        <v>13.671588336543628</v>
      </c>
      <c r="E47" s="159">
        <v>0.14798541896789139</v>
      </c>
      <c r="F47" s="159">
        <v>1.036945228304591</v>
      </c>
      <c r="G47" s="160">
        <v>0</v>
      </c>
      <c r="H47" s="160">
        <v>58525.08860999998</v>
      </c>
      <c r="I47" s="160">
        <v>62643.942050000114</v>
      </c>
      <c r="J47" s="89">
        <v>-6.5750227479500225</v>
      </c>
      <c r="K47" s="494">
        <v>0</v>
      </c>
      <c r="L47" s="160">
        <v>11492.914139999999</v>
      </c>
      <c r="M47" s="160">
        <v>15089.447359999998</v>
      </c>
      <c r="N47" s="159">
        <v>-23.83475772302903</v>
      </c>
      <c r="O47" s="159">
        <v>-0.25711145587130774</v>
      </c>
      <c r="P47" s="159">
        <v>0.6673489200674507</v>
      </c>
      <c r="Q47" s="160"/>
      <c r="R47" s="160">
        <v>3610.0147600000028</v>
      </c>
      <c r="S47" s="160">
        <v>4707.2196699999795</v>
      </c>
      <c r="T47" s="89">
        <v>-23.30898039436476</v>
      </c>
    </row>
    <row r="48" spans="1:20" s="61" customFormat="1" ht="14.25" customHeight="1">
      <c r="A48" s="21" t="s">
        <v>507</v>
      </c>
      <c r="B48" s="156">
        <v>282.15560999999997</v>
      </c>
      <c r="C48" s="156">
        <v>359.61347000000006</v>
      </c>
      <c r="D48" s="23">
        <v>-21.539198740247436</v>
      </c>
      <c r="E48" s="65">
        <v>-0.0005353600543963288</v>
      </c>
      <c r="F48" s="65">
        <v>0.0016435128136730794</v>
      </c>
      <c r="G48" s="156">
        <v>0</v>
      </c>
      <c r="H48" s="156">
        <v>23.7875</v>
      </c>
      <c r="I48" s="156">
        <v>37.19494</v>
      </c>
      <c r="J48" s="23">
        <v>-36.04640846308665</v>
      </c>
      <c r="K48" s="494">
        <v>0</v>
      </c>
      <c r="L48" s="156">
        <v>3.42175</v>
      </c>
      <c r="M48" s="156">
        <v>3.881</v>
      </c>
      <c r="N48" s="23">
        <v>-11.83329038907498</v>
      </c>
      <c r="O48" s="65">
        <v>-3.283118183151332E-05</v>
      </c>
      <c r="P48" s="65">
        <v>0.00019868774267557522</v>
      </c>
      <c r="Q48" s="156"/>
      <c r="R48" s="156">
        <v>0.281</v>
      </c>
      <c r="S48" s="156">
        <v>0.295</v>
      </c>
      <c r="T48" s="23">
        <v>-4.745762711864392</v>
      </c>
    </row>
    <row r="49" spans="1:20" s="61" customFormat="1" ht="14.25" customHeight="1">
      <c r="A49" s="86" t="s">
        <v>508</v>
      </c>
      <c r="B49" s="160">
        <v>4919.354730000003</v>
      </c>
      <c r="C49" s="160">
        <v>3931.740379999998</v>
      </c>
      <c r="D49" s="89">
        <v>25.119012308742654</v>
      </c>
      <c r="E49" s="159">
        <v>0.006826024784813274</v>
      </c>
      <c r="F49" s="159">
        <v>0.02865448088648061</v>
      </c>
      <c r="G49" s="160">
        <v>0</v>
      </c>
      <c r="H49" s="160">
        <v>657.31066</v>
      </c>
      <c r="I49" s="160">
        <v>659.9840899999999</v>
      </c>
      <c r="J49" s="89">
        <v>-0.4050749162756241</v>
      </c>
      <c r="K49" s="494">
        <v>0</v>
      </c>
      <c r="L49" s="160">
        <v>250.30227</v>
      </c>
      <c r="M49" s="160">
        <v>202.30777</v>
      </c>
      <c r="N49" s="89">
        <v>23.72350799971745</v>
      </c>
      <c r="O49" s="159">
        <v>0.003431064031382832</v>
      </c>
      <c r="P49" s="159">
        <v>0.014534081394862963</v>
      </c>
      <c r="Q49" s="160"/>
      <c r="R49" s="160">
        <v>213.5663</v>
      </c>
      <c r="S49" s="160">
        <v>26.1805</v>
      </c>
      <c r="T49" s="89">
        <v>715.7456885850156</v>
      </c>
    </row>
    <row r="50" spans="1:20" s="61" customFormat="1" ht="14.25" customHeight="1">
      <c r="A50" s="21" t="s">
        <v>509</v>
      </c>
      <c r="B50" s="156">
        <v>43427.47820999999</v>
      </c>
      <c r="C50" s="156">
        <v>56825.27732000002</v>
      </c>
      <c r="D50" s="65">
        <v>-23.577182095483753</v>
      </c>
      <c r="E50" s="65">
        <v>-0.09260062775192467</v>
      </c>
      <c r="F50" s="65">
        <v>0.2529583477133183</v>
      </c>
      <c r="G50" s="156">
        <v>0</v>
      </c>
      <c r="H50" s="156">
        <v>7810.684799999991</v>
      </c>
      <c r="I50" s="156">
        <v>9201.095909999996</v>
      </c>
      <c r="J50" s="23">
        <v>-15.111364163576097</v>
      </c>
      <c r="K50" s="494">
        <v>0</v>
      </c>
      <c r="L50" s="156">
        <v>5131.754279999999</v>
      </c>
      <c r="M50" s="156">
        <v>5476.959110000001</v>
      </c>
      <c r="N50" s="65">
        <v>-6.302855710018282</v>
      </c>
      <c r="O50" s="65">
        <v>-0.02467824179171844</v>
      </c>
      <c r="P50" s="65">
        <v>0.2979810546822303</v>
      </c>
      <c r="Q50" s="156"/>
      <c r="R50" s="156">
        <v>815.5489799999999</v>
      </c>
      <c r="S50" s="156">
        <v>886.3119300000003</v>
      </c>
      <c r="T50" s="23">
        <v>-7.983978056123013</v>
      </c>
    </row>
    <row r="51" spans="1:20" s="61" customFormat="1" ht="14.25" customHeight="1">
      <c r="A51" s="86" t="s">
        <v>510</v>
      </c>
      <c r="B51" s="160">
        <v>27346.28695999998</v>
      </c>
      <c r="C51" s="160">
        <v>23976.16656000001</v>
      </c>
      <c r="D51" s="89">
        <v>14.056126910723169</v>
      </c>
      <c r="E51" s="159">
        <v>0.02329302462869694</v>
      </c>
      <c r="F51" s="159">
        <v>0.15928789445349328</v>
      </c>
      <c r="G51" s="160">
        <v>0</v>
      </c>
      <c r="H51" s="160">
        <v>5658.194329999995</v>
      </c>
      <c r="I51" s="160">
        <v>4360.10933</v>
      </c>
      <c r="J51" s="89">
        <v>29.771845193615697</v>
      </c>
      <c r="K51" s="494">
        <v>0</v>
      </c>
      <c r="L51" s="160">
        <v>1998.6261700000002</v>
      </c>
      <c r="M51" s="160">
        <v>4993.1127799999995</v>
      </c>
      <c r="N51" s="89">
        <v>-59.97234074091951</v>
      </c>
      <c r="O51" s="159">
        <v>-0.21407193115937262</v>
      </c>
      <c r="P51" s="159">
        <v>0.11605246501633094</v>
      </c>
      <c r="Q51" s="160"/>
      <c r="R51" s="160">
        <v>401.93312</v>
      </c>
      <c r="S51" s="160">
        <v>699.9336599999999</v>
      </c>
      <c r="T51" s="89">
        <v>-42.57554065909617</v>
      </c>
    </row>
    <row r="52" spans="1:20" s="61" customFormat="1" ht="14.25" customHeight="1">
      <c r="A52" s="21" t="s">
        <v>511</v>
      </c>
      <c r="B52" s="156">
        <v>1002.9736199999999</v>
      </c>
      <c r="C52" s="156">
        <v>2128.48416</v>
      </c>
      <c r="D52" s="65">
        <v>-52.87850204156559</v>
      </c>
      <c r="E52" s="65">
        <v>-0.0077791122026614305</v>
      </c>
      <c r="F52" s="65">
        <v>0.0058421663005249974</v>
      </c>
      <c r="G52" s="156">
        <v>0</v>
      </c>
      <c r="H52" s="156">
        <v>211.83939999999996</v>
      </c>
      <c r="I52" s="156">
        <v>181.5161999999999</v>
      </c>
      <c r="J52" s="494">
        <v>16.70550617520643</v>
      </c>
      <c r="K52" s="494">
        <v>0</v>
      </c>
      <c r="L52" s="156">
        <v>88.87530000000001</v>
      </c>
      <c r="M52" s="156">
        <v>94.12595</v>
      </c>
      <c r="N52" s="65">
        <v>-5.578323512272644</v>
      </c>
      <c r="O52" s="65">
        <v>-0.00037536210099866127</v>
      </c>
      <c r="P52" s="65">
        <v>0.00516064374563149</v>
      </c>
      <c r="Q52" s="156"/>
      <c r="R52" s="156">
        <v>15.366400000000002</v>
      </c>
      <c r="S52" s="156">
        <v>19.4373</v>
      </c>
      <c r="T52" s="494">
        <v>-20.94375247590971</v>
      </c>
    </row>
    <row r="53" spans="1:20" s="61" customFormat="1" ht="14.25" customHeight="1">
      <c r="A53" s="86" t="s">
        <v>512</v>
      </c>
      <c r="B53" s="160">
        <v>738.1669399999998</v>
      </c>
      <c r="C53" s="160">
        <v>363.14164</v>
      </c>
      <c r="D53" s="89">
        <v>103.27245864726497</v>
      </c>
      <c r="E53" s="159">
        <v>0.0025920360439598924</v>
      </c>
      <c r="F53" s="159">
        <v>0.004299708322368098</v>
      </c>
      <c r="G53" s="160">
        <v>0</v>
      </c>
      <c r="H53" s="160">
        <v>583.26013</v>
      </c>
      <c r="I53" s="160">
        <v>57.8545</v>
      </c>
      <c r="J53" s="89">
        <v>908.1499796904302</v>
      </c>
      <c r="K53" s="494">
        <v>0</v>
      </c>
      <c r="L53" s="160">
        <v>48.13994</v>
      </c>
      <c r="M53" s="160">
        <v>25.184</v>
      </c>
      <c r="N53" s="89">
        <v>91.152874841169</v>
      </c>
      <c r="O53" s="159">
        <v>0.0016410901257557103</v>
      </c>
      <c r="P53" s="159">
        <v>0.0027952994845145407</v>
      </c>
      <c r="Q53" s="160"/>
      <c r="R53" s="160">
        <v>45.014</v>
      </c>
      <c r="S53" s="160">
        <v>5.423</v>
      </c>
      <c r="T53" s="89">
        <v>730.0571639314032</v>
      </c>
    </row>
    <row r="54" spans="1:20" s="61" customFormat="1" ht="14.25" customHeight="1">
      <c r="A54" s="21" t="s">
        <v>513</v>
      </c>
      <c r="B54" s="156">
        <v>283327.8552999997</v>
      </c>
      <c r="C54" s="156">
        <v>191780.61896000005</v>
      </c>
      <c r="D54" s="65">
        <v>47.73539518041382</v>
      </c>
      <c r="E54" s="65">
        <v>0.6327406079488347</v>
      </c>
      <c r="F54" s="65">
        <v>1.6503409613442088</v>
      </c>
      <c r="G54" s="156">
        <v>0</v>
      </c>
      <c r="H54" s="156">
        <v>250411.76804999998</v>
      </c>
      <c r="I54" s="156">
        <v>237028.27541999993</v>
      </c>
      <c r="J54" s="23">
        <v>5.646369660448865</v>
      </c>
      <c r="K54" s="494">
        <v>0</v>
      </c>
      <c r="L54" s="156">
        <v>21058.163299999993</v>
      </c>
      <c r="M54" s="156">
        <v>13354.289400000001</v>
      </c>
      <c r="N54" s="65">
        <v>57.68838512665444</v>
      </c>
      <c r="O54" s="65">
        <v>0.5507398689557961</v>
      </c>
      <c r="P54" s="65">
        <v>1.222765816021229</v>
      </c>
      <c r="Q54" s="156"/>
      <c r="R54" s="156">
        <v>14432.279449999998</v>
      </c>
      <c r="S54" s="156">
        <v>18191.189459999998</v>
      </c>
      <c r="T54" s="23">
        <v>-20.663354742499614</v>
      </c>
    </row>
    <row r="55" spans="1:20" s="61" customFormat="1" ht="14.25" customHeight="1">
      <c r="A55" s="86" t="s">
        <v>514</v>
      </c>
      <c r="B55" s="160">
        <v>1272.6689999999999</v>
      </c>
      <c r="C55" s="160">
        <v>202.18083</v>
      </c>
      <c r="D55" s="89">
        <v>529.4706575296975</v>
      </c>
      <c r="E55" s="159">
        <v>0.0073988179498094275</v>
      </c>
      <c r="F55" s="159">
        <v>0.007413100200504623</v>
      </c>
      <c r="G55" s="160">
        <v>0</v>
      </c>
      <c r="H55" s="160">
        <v>103.92397</v>
      </c>
      <c r="I55" s="160">
        <v>32.816489999999995</v>
      </c>
      <c r="J55" s="89">
        <v>216.68216192530042</v>
      </c>
      <c r="K55" s="494">
        <v>0</v>
      </c>
      <c r="L55" s="160">
        <v>61.96346</v>
      </c>
      <c r="M55" s="160">
        <v>57.04366</v>
      </c>
      <c r="N55" s="89">
        <v>8.624621912408838</v>
      </c>
      <c r="O55" s="159">
        <v>0.0003517100672284792</v>
      </c>
      <c r="P55" s="159">
        <v>0.0035979776417822155</v>
      </c>
      <c r="Q55" s="160"/>
      <c r="R55" s="160">
        <v>2.6952</v>
      </c>
      <c r="S55" s="160">
        <v>2.9316</v>
      </c>
      <c r="T55" s="89">
        <v>-8.063855914858786</v>
      </c>
    </row>
    <row r="56" spans="1:20" s="61" customFormat="1" ht="14.25" customHeight="1">
      <c r="A56" s="21" t="s">
        <v>515</v>
      </c>
      <c r="B56" s="156">
        <v>1583.9595900000002</v>
      </c>
      <c r="C56" s="156">
        <v>315.95826999999997</v>
      </c>
      <c r="D56" s="23">
        <v>401.3192375056366</v>
      </c>
      <c r="E56" s="65">
        <v>0.008763955725730303</v>
      </c>
      <c r="F56" s="65">
        <v>0.009226319769099604</v>
      </c>
      <c r="G56" s="156">
        <v>0</v>
      </c>
      <c r="H56" s="156">
        <v>455.88688000000013</v>
      </c>
      <c r="I56" s="156">
        <v>67.94152</v>
      </c>
      <c r="J56" s="23">
        <v>570.9989414425821</v>
      </c>
      <c r="K56" s="494">
        <v>0</v>
      </c>
      <c r="L56" s="156">
        <v>3.89</v>
      </c>
      <c r="M56" s="156">
        <v>49.21594</v>
      </c>
      <c r="N56" s="23">
        <v>-92.0960566840743</v>
      </c>
      <c r="O56" s="65">
        <v>-0.0032402921672820095</v>
      </c>
      <c r="P56" s="65">
        <v>0.00022587720289559072</v>
      </c>
      <c r="Q56" s="156"/>
      <c r="R56" s="156">
        <v>4</v>
      </c>
      <c r="S56" s="156">
        <v>2.4571</v>
      </c>
      <c r="T56" s="23">
        <v>62.79353709657725</v>
      </c>
    </row>
    <row r="57" spans="1:20" s="61" customFormat="1" ht="14.25" customHeight="1">
      <c r="A57" s="86" t="s">
        <v>516</v>
      </c>
      <c r="B57" s="160">
        <v>2054.5053099999996</v>
      </c>
      <c r="C57" s="160">
        <v>3.47843</v>
      </c>
      <c r="D57" s="89">
        <v>58964.15566793063</v>
      </c>
      <c r="E57" s="159">
        <v>0.01417593853025543</v>
      </c>
      <c r="F57" s="159">
        <v>0.011967175852872044</v>
      </c>
      <c r="G57" s="160">
        <v>0</v>
      </c>
      <c r="H57" s="160">
        <v>159.99365000000003</v>
      </c>
      <c r="I57" s="160">
        <v>0.459</v>
      </c>
      <c r="J57" s="89">
        <v>34757.00435729848</v>
      </c>
      <c r="K57" s="494">
        <v>0</v>
      </c>
      <c r="L57" s="160">
        <v>382.67384999999996</v>
      </c>
      <c r="M57" s="160">
        <v>9.999999999999999E-34</v>
      </c>
      <c r="N57" s="89">
        <v>3.8267385000000005E+37</v>
      </c>
      <c r="O57" s="159">
        <v>0.027356853024529677</v>
      </c>
      <c r="P57" s="159">
        <v>0.02222038531087065</v>
      </c>
      <c r="Q57" s="160"/>
      <c r="R57" s="160">
        <v>20.301</v>
      </c>
      <c r="S57" s="160">
        <v>9.999999999999999E-34</v>
      </c>
      <c r="T57" s="89">
        <v>2.0301000000000002E+36</v>
      </c>
    </row>
    <row r="58" spans="1:20" s="61" customFormat="1" ht="14.25" customHeight="1">
      <c r="A58" s="21" t="s">
        <v>517</v>
      </c>
      <c r="B58" s="156">
        <v>117.63365000000002</v>
      </c>
      <c r="C58" s="156">
        <v>25.02332</v>
      </c>
      <c r="D58" s="494">
        <v>370.09609436317817</v>
      </c>
      <c r="E58" s="65">
        <v>0.0006400883177828811</v>
      </c>
      <c r="F58" s="65">
        <v>0.0006851978278728333</v>
      </c>
      <c r="G58" s="156">
        <v>0</v>
      </c>
      <c r="H58" s="156">
        <v>19.353519999999996</v>
      </c>
      <c r="I58" s="156">
        <v>4.91813</v>
      </c>
      <c r="J58" s="494">
        <v>293.51379487732123</v>
      </c>
      <c r="K58" s="494">
        <v>0</v>
      </c>
      <c r="L58" s="156">
        <v>41.24458</v>
      </c>
      <c r="M58" s="156">
        <v>9.999999999999999E-34</v>
      </c>
      <c r="N58" s="494">
        <v>4.1244580000000005E+36</v>
      </c>
      <c r="O58" s="65">
        <v>0.002948521079029717</v>
      </c>
      <c r="P58" s="65">
        <v>0.0023949126902322424</v>
      </c>
      <c r="Q58" s="156"/>
      <c r="R58" s="156">
        <v>8.89</v>
      </c>
      <c r="S58" s="156">
        <v>9.999999999999999E-34</v>
      </c>
      <c r="T58" s="494">
        <v>8.890000000000001E+35</v>
      </c>
    </row>
    <row r="59" spans="1:20" s="61" customFormat="1" ht="14.25" customHeight="1">
      <c r="A59" s="86" t="s">
        <v>518</v>
      </c>
      <c r="B59" s="160">
        <v>212300.08203999992</v>
      </c>
      <c r="C59" s="160">
        <v>124299.57627999985</v>
      </c>
      <c r="D59" s="159">
        <v>70.7971084002477</v>
      </c>
      <c r="E59" s="159">
        <v>0.6082269191348435</v>
      </c>
      <c r="F59" s="159">
        <v>1.236615161316785</v>
      </c>
      <c r="G59" s="160">
        <v>0</v>
      </c>
      <c r="H59" s="160">
        <v>115055.37193999991</v>
      </c>
      <c r="I59" s="160">
        <v>55934.246630000074</v>
      </c>
      <c r="J59" s="89">
        <v>105.69754465646184</v>
      </c>
      <c r="K59" s="494">
        <v>0</v>
      </c>
      <c r="L59" s="160">
        <v>12059.845540000004</v>
      </c>
      <c r="M59" s="160">
        <v>9074.69894</v>
      </c>
      <c r="N59" s="159">
        <v>32.895268699679896</v>
      </c>
      <c r="O59" s="159">
        <v>0.21340422606058546</v>
      </c>
      <c r="P59" s="159">
        <v>0.7002684262025876</v>
      </c>
      <c r="Q59" s="160"/>
      <c r="R59" s="160">
        <v>5270.344889999999</v>
      </c>
      <c r="S59" s="160">
        <v>3146.2465700000007</v>
      </c>
      <c r="T59" s="89">
        <v>67.51213780425347</v>
      </c>
    </row>
    <row r="60" spans="1:20" s="61" customFormat="1" ht="14.25" customHeight="1">
      <c r="A60" s="21" t="s">
        <v>519</v>
      </c>
      <c r="B60" s="156">
        <v>13594.935889999997</v>
      </c>
      <c r="C60" s="156">
        <v>7735.552210000001</v>
      </c>
      <c r="D60" s="65">
        <v>75.74615904505666</v>
      </c>
      <c r="E60" s="65">
        <v>0.04049789092615979</v>
      </c>
      <c r="F60" s="65">
        <v>0.07918840010403844</v>
      </c>
      <c r="G60" s="156">
        <v>0</v>
      </c>
      <c r="H60" s="156">
        <v>5079.2011699999985</v>
      </c>
      <c r="I60" s="156">
        <v>1999.6318800000008</v>
      </c>
      <c r="J60" s="23">
        <v>154.00681099363132</v>
      </c>
      <c r="K60" s="494">
        <v>0</v>
      </c>
      <c r="L60" s="156">
        <v>1303.24242</v>
      </c>
      <c r="M60" s="156">
        <v>597.4395800000001</v>
      </c>
      <c r="N60" s="65">
        <v>118.13794459349343</v>
      </c>
      <c r="O60" s="65">
        <v>0.05045692188837997</v>
      </c>
      <c r="P60" s="65">
        <v>0.07567422944074052</v>
      </c>
      <c r="Q60" s="156"/>
      <c r="R60" s="156">
        <v>392.61621999999994</v>
      </c>
      <c r="S60" s="156">
        <v>84.57653000000002</v>
      </c>
      <c r="T60" s="23">
        <v>364.2141501903659</v>
      </c>
    </row>
    <row r="61" spans="1:20" s="61" customFormat="1" ht="14.25" customHeight="1">
      <c r="A61" s="86" t="s">
        <v>520</v>
      </c>
      <c r="B61" s="160">
        <v>33624.80225000001</v>
      </c>
      <c r="C61" s="160">
        <v>55734.28705000004</v>
      </c>
      <c r="D61" s="159">
        <v>-39.66944940044769</v>
      </c>
      <c r="E61" s="159">
        <v>-0.1528125742849442</v>
      </c>
      <c r="F61" s="159">
        <v>0.19585927550793128</v>
      </c>
      <c r="G61" s="160">
        <v>0</v>
      </c>
      <c r="H61" s="160">
        <v>64553.38655999994</v>
      </c>
      <c r="I61" s="160">
        <v>120680.11744000023</v>
      </c>
      <c r="J61" s="89">
        <v>-46.50868102436625</v>
      </c>
      <c r="K61" s="494">
        <v>0</v>
      </c>
      <c r="L61" s="160">
        <v>2533.5411500000005</v>
      </c>
      <c r="M61" s="160">
        <v>2577.0018900000005</v>
      </c>
      <c r="N61" s="159">
        <v>-1.6864845993574331</v>
      </c>
      <c r="O61" s="159">
        <v>-0.0031069514588396817</v>
      </c>
      <c r="P61" s="159">
        <v>0.14711290189791218</v>
      </c>
      <c r="Q61" s="160"/>
      <c r="R61" s="160">
        <v>5375.015560000001</v>
      </c>
      <c r="S61" s="160">
        <v>4390.07131</v>
      </c>
      <c r="T61" s="89">
        <v>22.435723259356358</v>
      </c>
    </row>
    <row r="62" spans="1:20" s="61" customFormat="1" ht="14.25" customHeight="1">
      <c r="A62" s="21" t="s">
        <v>521</v>
      </c>
      <c r="B62" s="156">
        <v>237461.38613999938</v>
      </c>
      <c r="C62" s="156">
        <v>228400.02392000065</v>
      </c>
      <c r="D62" s="65">
        <v>3.9673210468544258</v>
      </c>
      <c r="E62" s="65">
        <v>0.06262878126252587</v>
      </c>
      <c r="F62" s="65">
        <v>1.3831758683573934</v>
      </c>
      <c r="G62" s="156">
        <v>0</v>
      </c>
      <c r="H62" s="156">
        <v>307717.6436799997</v>
      </c>
      <c r="I62" s="156">
        <v>298980.16878000036</v>
      </c>
      <c r="J62" s="23">
        <v>2.92242623838662</v>
      </c>
      <c r="K62" s="494">
        <v>0</v>
      </c>
      <c r="L62" s="156">
        <v>12015.026150000007</v>
      </c>
      <c r="M62" s="156">
        <v>19192.48567</v>
      </c>
      <c r="N62" s="65">
        <v>-37.39723787429558</v>
      </c>
      <c r="O62" s="65">
        <v>-0.5131071934446293</v>
      </c>
      <c r="P62" s="65">
        <v>0.6976659381695063</v>
      </c>
      <c r="Q62" s="156"/>
      <c r="R62" s="156">
        <v>18231.99921</v>
      </c>
      <c r="S62" s="156">
        <v>25962.301559999993</v>
      </c>
      <c r="T62" s="23">
        <v>-29.775104230011852</v>
      </c>
    </row>
    <row r="63" spans="1:20" s="61" customFormat="1" ht="14.25" customHeight="1">
      <c r="A63" s="86" t="s">
        <v>522</v>
      </c>
      <c r="B63" s="160">
        <v>6739.345109999998</v>
      </c>
      <c r="C63" s="160">
        <v>1741.7934400000004</v>
      </c>
      <c r="D63" s="89">
        <v>286.91988126904397</v>
      </c>
      <c r="E63" s="159">
        <v>0.03454122711238936</v>
      </c>
      <c r="F63" s="159">
        <v>0.03925564352255838</v>
      </c>
      <c r="G63" s="160">
        <v>0</v>
      </c>
      <c r="H63" s="160">
        <v>3352.161830000001</v>
      </c>
      <c r="I63" s="160">
        <v>716.1304200000001</v>
      </c>
      <c r="J63" s="89">
        <v>368.0937628651497</v>
      </c>
      <c r="K63" s="494">
        <v>0</v>
      </c>
      <c r="L63" s="160">
        <v>156.39262999999997</v>
      </c>
      <c r="M63" s="160">
        <v>47.29986</v>
      </c>
      <c r="N63" s="89">
        <v>230.6407883659697</v>
      </c>
      <c r="O63" s="159">
        <v>0.007798899441205139</v>
      </c>
      <c r="P63" s="159">
        <v>0.00908111306372366</v>
      </c>
      <c r="Q63" s="160"/>
      <c r="R63" s="160">
        <v>70.33470000000001</v>
      </c>
      <c r="S63" s="160">
        <v>7.491</v>
      </c>
      <c r="T63" s="89">
        <v>838.9227072486987</v>
      </c>
    </row>
    <row r="64" spans="1:20" s="61" customFormat="1" ht="14.25" customHeight="1">
      <c r="A64" s="21" t="s">
        <v>523</v>
      </c>
      <c r="B64" s="156">
        <v>1730.1130700000006</v>
      </c>
      <c r="C64" s="156">
        <v>1855.9747699999987</v>
      </c>
      <c r="D64" s="65">
        <v>-6.781433779942936</v>
      </c>
      <c r="E64" s="65">
        <v>-0.0008699094779847174</v>
      </c>
      <c r="F64" s="65">
        <v>0.010077641198231964</v>
      </c>
      <c r="G64" s="156">
        <v>0</v>
      </c>
      <c r="H64" s="156">
        <v>228.13030999999998</v>
      </c>
      <c r="I64" s="156">
        <v>388.96782999999994</v>
      </c>
      <c r="J64" s="23">
        <v>-41.34982576836752</v>
      </c>
      <c r="K64" s="494">
        <v>0</v>
      </c>
      <c r="L64" s="156">
        <v>157.26659</v>
      </c>
      <c r="M64" s="156">
        <v>157.26506</v>
      </c>
      <c r="N64" s="65">
        <v>0.0009728797992398781</v>
      </c>
      <c r="O64" s="65">
        <v>1.0937769886183255E-07</v>
      </c>
      <c r="P64" s="65">
        <v>0.009131860529081664</v>
      </c>
      <c r="Q64" s="156"/>
      <c r="R64" s="156">
        <v>23.902</v>
      </c>
      <c r="S64" s="156">
        <v>19.42555</v>
      </c>
      <c r="T64" s="23">
        <v>23.0441351724919</v>
      </c>
    </row>
    <row r="65" spans="1:20" s="61" customFormat="1" ht="14.25" customHeight="1">
      <c r="A65" s="86" t="s">
        <v>524</v>
      </c>
      <c r="B65" s="160">
        <v>7054.120430000001</v>
      </c>
      <c r="C65" s="160">
        <v>6960.096130000002</v>
      </c>
      <c r="D65" s="159">
        <v>1.350905192167211</v>
      </c>
      <c r="E65" s="159">
        <v>0.0006498611549889994</v>
      </c>
      <c r="F65" s="159">
        <v>0.04108916110474662</v>
      </c>
      <c r="G65" s="160">
        <v>0</v>
      </c>
      <c r="H65" s="160">
        <v>4029.8572000000026</v>
      </c>
      <c r="I65" s="160">
        <v>1979.3793099999966</v>
      </c>
      <c r="J65" s="89">
        <v>103.59196338169309</v>
      </c>
      <c r="K65" s="494">
        <v>0</v>
      </c>
      <c r="L65" s="160">
        <v>531.51061</v>
      </c>
      <c r="M65" s="160">
        <v>927.86282</v>
      </c>
      <c r="N65" s="159">
        <v>-42.71668197676031</v>
      </c>
      <c r="O65" s="159">
        <v>-0.028334701090543608</v>
      </c>
      <c r="P65" s="159">
        <v>0.030862758328053776</v>
      </c>
      <c r="Q65" s="160"/>
      <c r="R65" s="160">
        <v>306.47855</v>
      </c>
      <c r="S65" s="160">
        <v>91.20302000000001</v>
      </c>
      <c r="T65" s="89">
        <v>236.0399140291626</v>
      </c>
    </row>
    <row r="66" spans="1:20" s="61" customFormat="1" ht="14.25" customHeight="1">
      <c r="A66" s="21"/>
      <c r="B66" s="156"/>
      <c r="C66" s="156"/>
      <c r="D66" s="65"/>
      <c r="E66" s="65"/>
      <c r="F66" s="65"/>
      <c r="G66" s="156"/>
      <c r="H66" s="156"/>
      <c r="I66" s="156"/>
      <c r="J66" s="23"/>
      <c r="K66" s="494"/>
      <c r="L66" s="156"/>
      <c r="M66" s="156"/>
      <c r="N66" s="65"/>
      <c r="O66" s="65"/>
      <c r="P66" s="65"/>
      <c r="Q66" s="156"/>
      <c r="R66" s="156"/>
      <c r="S66" s="156"/>
      <c r="T66" s="23"/>
    </row>
    <row r="67" spans="1:20" s="61" customFormat="1" ht="14.25" customHeight="1">
      <c r="A67" s="86" t="s">
        <v>525</v>
      </c>
      <c r="B67" s="160">
        <v>94598.43243999995</v>
      </c>
      <c r="C67" s="160">
        <v>85949.16862000008</v>
      </c>
      <c r="D67" s="159">
        <v>10.063231510987771</v>
      </c>
      <c r="E67" s="159">
        <v>0.05978050967536824</v>
      </c>
      <c r="F67" s="159">
        <v>0.5510212462850802</v>
      </c>
      <c r="G67" s="160">
        <v>0</v>
      </c>
      <c r="H67" s="160">
        <v>16677.58111999995</v>
      </c>
      <c r="I67" s="160">
        <v>17063.04866999997</v>
      </c>
      <c r="J67" s="89">
        <v>-2.2590778321915206</v>
      </c>
      <c r="K67" s="494">
        <v>0</v>
      </c>
      <c r="L67" s="160">
        <v>8327.266849999998</v>
      </c>
      <c r="M67" s="160">
        <v>10648.139889999995</v>
      </c>
      <c r="N67" s="159">
        <v>-21.7960419751773</v>
      </c>
      <c r="O67" s="159">
        <v>-0.16591617808186604</v>
      </c>
      <c r="P67" s="159">
        <v>0.48353206782600927</v>
      </c>
      <c r="Q67" s="160"/>
      <c r="R67" s="160">
        <v>1433.7655799999998</v>
      </c>
      <c r="S67" s="160">
        <v>1897.6333000000004</v>
      </c>
      <c r="T67" s="89">
        <v>-24.44453941654589</v>
      </c>
    </row>
    <row r="68" spans="1:20" s="61" customFormat="1" ht="14.25" customHeight="1">
      <c r="A68" s="21" t="s">
        <v>526</v>
      </c>
      <c r="B68" s="156">
        <v>318880.6886499999</v>
      </c>
      <c r="C68" s="156">
        <v>284370.7988600004</v>
      </c>
      <c r="D68" s="65">
        <v>12.135525141239698</v>
      </c>
      <c r="E68" s="65">
        <v>0.23851958310215948</v>
      </c>
      <c r="F68" s="65">
        <v>1.8574307199816817</v>
      </c>
      <c r="G68" s="156">
        <v>0</v>
      </c>
      <c r="H68" s="156">
        <v>102769.88659999998</v>
      </c>
      <c r="I68" s="156">
        <v>117899.14489999996</v>
      </c>
      <c r="J68" s="23">
        <v>-12.83237322275098</v>
      </c>
      <c r="K68" s="494">
        <v>0</v>
      </c>
      <c r="L68" s="156">
        <v>28687.573670000023</v>
      </c>
      <c r="M68" s="156">
        <v>22834.58407000001</v>
      </c>
      <c r="N68" s="65">
        <v>25.632127049292947</v>
      </c>
      <c r="O68" s="65">
        <v>0.4184225711824862</v>
      </c>
      <c r="P68" s="65">
        <v>1.6657760664372239</v>
      </c>
      <c r="Q68" s="156"/>
      <c r="R68" s="156">
        <v>12190.947980000003</v>
      </c>
      <c r="S68" s="156">
        <v>9360.24839</v>
      </c>
      <c r="T68" s="23">
        <v>30.241714450913214</v>
      </c>
    </row>
    <row r="69" spans="1:20" s="61" customFormat="1" ht="14.25" customHeight="1">
      <c r="A69" s="86" t="s">
        <v>527</v>
      </c>
      <c r="B69" s="160">
        <v>262882.2041099993</v>
      </c>
      <c r="C69" s="160">
        <v>264130.1942700003</v>
      </c>
      <c r="D69" s="159">
        <v>-0.472490531970498</v>
      </c>
      <c r="E69" s="159">
        <v>-0.008625645995696707</v>
      </c>
      <c r="F69" s="159">
        <v>1.5312482035760542</v>
      </c>
      <c r="G69" s="160">
        <v>0</v>
      </c>
      <c r="H69" s="160">
        <v>124871.32733000071</v>
      </c>
      <c r="I69" s="160">
        <v>159262.83497999987</v>
      </c>
      <c r="J69" s="89">
        <v>-21.594182757275433</v>
      </c>
      <c r="K69" s="494">
        <v>0</v>
      </c>
      <c r="L69" s="160">
        <v>21289.434359999996</v>
      </c>
      <c r="M69" s="160">
        <v>21232.01460000003</v>
      </c>
      <c r="N69" s="159">
        <v>0.27043952767423307</v>
      </c>
      <c r="O69" s="159">
        <v>0.0041048635411664305</v>
      </c>
      <c r="P69" s="159">
        <v>1.2361948289115885</v>
      </c>
      <c r="Q69" s="160"/>
      <c r="R69" s="160">
        <v>7358.066609999998</v>
      </c>
      <c r="S69" s="160">
        <v>9450.486769999994</v>
      </c>
      <c r="T69" s="89">
        <v>-22.140871797654473</v>
      </c>
    </row>
    <row r="70" spans="1:20" s="61" customFormat="1" ht="14.25" customHeight="1">
      <c r="A70" s="21" t="s">
        <v>528</v>
      </c>
      <c r="B70" s="156">
        <v>221373.478889999</v>
      </c>
      <c r="C70" s="156">
        <v>194849.11846000023</v>
      </c>
      <c r="D70" s="65">
        <v>13.612769018220556</v>
      </c>
      <c r="E70" s="65">
        <v>0.18332656030817224</v>
      </c>
      <c r="F70" s="65">
        <v>1.2894662954357008</v>
      </c>
      <c r="G70" s="156">
        <v>0</v>
      </c>
      <c r="H70" s="156">
        <v>162313.29800000065</v>
      </c>
      <c r="I70" s="156">
        <v>150897.12797000032</v>
      </c>
      <c r="J70" s="23">
        <v>7.56553168611</v>
      </c>
      <c r="K70" s="494">
        <v>0</v>
      </c>
      <c r="L70" s="156">
        <v>19455.53561999996</v>
      </c>
      <c r="M70" s="156">
        <v>16657.913840000027</v>
      </c>
      <c r="N70" s="65">
        <v>16.794550667455773</v>
      </c>
      <c r="O70" s="65">
        <v>0.19999832194878547</v>
      </c>
      <c r="P70" s="65">
        <v>1.1297074464475894</v>
      </c>
      <c r="Q70" s="156"/>
      <c r="R70" s="156">
        <v>13545.047949999987</v>
      </c>
      <c r="S70" s="156">
        <v>9277.135210000004</v>
      </c>
      <c r="T70" s="23">
        <v>46.00464090896851</v>
      </c>
    </row>
    <row r="71" spans="1:20" s="61" customFormat="1" ht="14.25" customHeight="1">
      <c r="A71" s="86" t="s">
        <v>529</v>
      </c>
      <c r="B71" s="160">
        <v>941732.5587799995</v>
      </c>
      <c r="C71" s="160">
        <v>837435.0352999989</v>
      </c>
      <c r="D71" s="159">
        <v>12.454401724742443</v>
      </c>
      <c r="E71" s="159">
        <v>0.7208658726648968</v>
      </c>
      <c r="F71" s="159">
        <v>5.485446585336602</v>
      </c>
      <c r="G71" s="160">
        <v>0</v>
      </c>
      <c r="H71" s="160">
        <v>2217.356480000004</v>
      </c>
      <c r="I71" s="160">
        <v>1521.3984900000028</v>
      </c>
      <c r="J71" s="89">
        <v>45.744622107518985</v>
      </c>
      <c r="K71" s="494">
        <v>0</v>
      </c>
      <c r="L71" s="160">
        <v>111985.97980999999</v>
      </c>
      <c r="M71" s="160">
        <v>115045.03008000003</v>
      </c>
      <c r="N71" s="159">
        <v>-2.6590025382868197</v>
      </c>
      <c r="O71" s="159">
        <v>-0.21868750276779772</v>
      </c>
      <c r="P71" s="159">
        <v>6.502591229564239</v>
      </c>
      <c r="Q71" s="160"/>
      <c r="R71" s="160">
        <v>290.26466</v>
      </c>
      <c r="S71" s="160">
        <v>122.20881</v>
      </c>
      <c r="T71" s="89">
        <v>137.51533134149656</v>
      </c>
    </row>
    <row r="72" spans="1:20" s="61" customFormat="1" ht="12">
      <c r="A72" s="21"/>
      <c r="B72" s="156"/>
      <c r="C72" s="156"/>
      <c r="D72" s="65"/>
      <c r="E72" s="65"/>
      <c r="F72" s="65"/>
      <c r="G72" s="156"/>
      <c r="H72" s="156"/>
      <c r="I72" s="156"/>
      <c r="J72" s="23"/>
      <c r="K72" s="494"/>
      <c r="L72" s="156"/>
      <c r="M72" s="156"/>
      <c r="N72" s="65"/>
      <c r="O72" s="65"/>
      <c r="P72" s="65"/>
      <c r="Q72" s="156"/>
      <c r="R72" s="156"/>
      <c r="S72" s="156"/>
      <c r="T72" s="23"/>
    </row>
    <row r="73" spans="1:20" s="61" customFormat="1" ht="14.25" customHeight="1">
      <c r="A73" s="163" t="s">
        <v>530</v>
      </c>
      <c r="B73" s="165">
        <v>2243035.6849199906</v>
      </c>
      <c r="C73" s="165">
        <v>1679201.7777699903</v>
      </c>
      <c r="D73" s="164">
        <v>33.577495844411374</v>
      </c>
      <c r="E73" s="164">
        <v>3.897011242013637</v>
      </c>
      <c r="F73" s="164">
        <v>13.065336144448722</v>
      </c>
      <c r="G73" s="165">
        <v>0</v>
      </c>
      <c r="H73" s="165">
        <v>1225828.149009998</v>
      </c>
      <c r="I73" s="165">
        <v>1262206.4480100041</v>
      </c>
      <c r="J73" s="467">
        <v>-2.8821195658887837</v>
      </c>
      <c r="K73" s="538">
        <v>0</v>
      </c>
      <c r="L73" s="165">
        <v>361667.4779099999</v>
      </c>
      <c r="M73" s="165">
        <v>138352.60699</v>
      </c>
      <c r="N73" s="164">
        <v>161.40994794275244</v>
      </c>
      <c r="O73" s="164">
        <v>15.964488041057033</v>
      </c>
      <c r="P73" s="164">
        <v>21.00062680941224</v>
      </c>
      <c r="Q73" s="165"/>
      <c r="R73" s="165">
        <v>102814.48531999975</v>
      </c>
      <c r="S73" s="165">
        <v>103148.05466999981</v>
      </c>
      <c r="T73" s="467">
        <v>-0.32338889091728135</v>
      </c>
    </row>
    <row r="74" spans="1:20" s="61" customFormat="1" ht="12">
      <c r="A74" s="21"/>
      <c r="B74" s="156"/>
      <c r="C74" s="156"/>
      <c r="D74" s="65"/>
      <c r="E74" s="65"/>
      <c r="F74" s="65"/>
      <c r="G74" s="65"/>
      <c r="H74" s="156"/>
      <c r="I74" s="156"/>
      <c r="J74" s="65"/>
      <c r="K74" s="539"/>
      <c r="L74" s="156"/>
      <c r="M74" s="156"/>
      <c r="N74" s="65"/>
      <c r="O74" s="65"/>
      <c r="P74" s="65"/>
      <c r="Q74" s="65"/>
      <c r="R74" s="156"/>
      <c r="S74" s="156"/>
      <c r="T74" s="65"/>
    </row>
    <row r="75" spans="1:20" s="61" customFormat="1" ht="12">
      <c r="A75" s="61" t="s">
        <v>822</v>
      </c>
      <c r="D75" s="25"/>
      <c r="E75" s="25"/>
      <c r="F75" s="25"/>
      <c r="G75" s="25"/>
      <c r="J75" s="25"/>
      <c r="K75" s="540"/>
      <c r="N75" s="25"/>
      <c r="O75" s="25"/>
      <c r="P75" s="25"/>
      <c r="Q75" s="25"/>
      <c r="T75" s="25"/>
    </row>
    <row r="76" spans="1:20" s="61" customFormat="1" ht="13.5">
      <c r="A76" s="70" t="s">
        <v>532</v>
      </c>
      <c r="D76" s="25"/>
      <c r="E76" s="25"/>
      <c r="F76" s="25"/>
      <c r="G76" s="25"/>
      <c r="J76" s="25"/>
      <c r="K76" s="540"/>
      <c r="N76" s="25"/>
      <c r="O76" s="25"/>
      <c r="P76" s="25"/>
      <c r="Q76" s="25"/>
      <c r="T76" s="25"/>
    </row>
    <row r="77" spans="1:20" s="61" customFormat="1" ht="13.5">
      <c r="A77" s="70" t="s">
        <v>533</v>
      </c>
      <c r="D77" s="25"/>
      <c r="E77" s="25"/>
      <c r="F77" s="25"/>
      <c r="G77" s="25"/>
      <c r="J77" s="25"/>
      <c r="K77" s="540"/>
      <c r="N77" s="25"/>
      <c r="O77" s="25"/>
      <c r="P77" s="25"/>
      <c r="Q77" s="25"/>
      <c r="T77" s="25"/>
    </row>
    <row r="78" spans="1:20" s="61" customFormat="1" ht="12">
      <c r="A78" s="61" t="s">
        <v>534</v>
      </c>
      <c r="D78" s="25"/>
      <c r="E78" s="25"/>
      <c r="F78" s="25"/>
      <c r="G78" s="25"/>
      <c r="J78" s="25"/>
      <c r="K78" s="540"/>
      <c r="N78" s="25"/>
      <c r="O78" s="25"/>
      <c r="P78" s="25"/>
      <c r="Q78" s="25"/>
      <c r="T78" s="25"/>
    </row>
    <row r="79" ht="12.75">
      <c r="A79" s="94"/>
    </row>
  </sheetData>
  <sheetProtection/>
  <mergeCells count="11">
    <mergeCell ref="I2:J4"/>
    <mergeCell ref="A12:A15"/>
    <mergeCell ref="L12:T12"/>
    <mergeCell ref="B14:B15"/>
    <mergeCell ref="C14:C15"/>
    <mergeCell ref="H14:H15"/>
    <mergeCell ref="I14:I15"/>
    <mergeCell ref="L14:L15"/>
    <mergeCell ref="M14:M15"/>
    <mergeCell ref="R14:R15"/>
    <mergeCell ref="S14:S15"/>
  </mergeCells>
  <printOptions/>
  <pageMargins left="0.7" right="0.7" top="0.75" bottom="0.75" header="0.3" footer="0.3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3:T54"/>
  <sheetViews>
    <sheetView zoomScale="70" zoomScaleNormal="70" zoomScalePageLayoutView="0" workbookViewId="0" topLeftCell="A1">
      <selection activeCell="A26" sqref="A26"/>
    </sheetView>
  </sheetViews>
  <sheetFormatPr defaultColWidth="6.28125" defaultRowHeight="12" customHeight="1"/>
  <cols>
    <col min="1" max="1" width="24.421875" style="38" customWidth="1"/>
    <col min="2" max="2" width="13.7109375" style="38" customWidth="1"/>
    <col min="3" max="3" width="15.28125" style="38" customWidth="1"/>
    <col min="4" max="4" width="10.8515625" style="38" customWidth="1"/>
    <col min="5" max="5" width="14.00390625" style="38" customWidth="1"/>
    <col min="6" max="6" width="13.57421875" style="38" customWidth="1"/>
    <col min="7" max="7" width="1.57421875" style="38" customWidth="1"/>
    <col min="8" max="9" width="14.57421875" style="38" customWidth="1"/>
    <col min="10" max="10" width="10.140625" style="38" customWidth="1"/>
    <col min="11" max="11" width="1.8515625" style="38" customWidth="1"/>
    <col min="12" max="12" width="14.140625" style="38" customWidth="1"/>
    <col min="13" max="13" width="11.28125" style="38" customWidth="1"/>
    <col min="14" max="14" width="10.140625" style="38" customWidth="1"/>
    <col min="15" max="16" width="14.00390625" style="38" customWidth="1"/>
    <col min="17" max="17" width="0.9921875" style="38" customWidth="1"/>
    <col min="18" max="18" width="11.140625" style="38" customWidth="1"/>
    <col min="19" max="19" width="11.57421875" style="38" customWidth="1"/>
    <col min="20" max="20" width="9.8515625" style="38" customWidth="1"/>
    <col min="21" max="16384" width="6.28125" style="182" customWidth="1"/>
  </cols>
  <sheetData>
    <row r="1" ht="6" customHeight="1"/>
    <row r="3" spans="8:9" ht="12" customHeight="1">
      <c r="H3" s="1038" t="s">
        <v>878</v>
      </c>
      <c r="I3" s="1038"/>
    </row>
    <row r="4" spans="8:9" ht="12" customHeight="1">
      <c r="H4" s="1038"/>
      <c r="I4" s="1038"/>
    </row>
    <row r="5" spans="8:9" ht="12" customHeight="1">
      <c r="H5" s="1038"/>
      <c r="I5" s="1038"/>
    </row>
    <row r="7" ht="0.75" customHeight="1"/>
    <row r="8" spans="1:20" s="400" customFormat="1" ht="17.25" customHeight="1">
      <c r="A8" s="971" t="s">
        <v>842</v>
      </c>
      <c r="B8" s="971"/>
      <c r="C8" s="971"/>
      <c r="D8" s="971"/>
      <c r="E8" s="971"/>
      <c r="F8" s="971"/>
      <c r="G8" s="971"/>
      <c r="H8" s="971"/>
      <c r="I8" s="971"/>
      <c r="J8" s="971"/>
      <c r="K8" s="971"/>
      <c r="L8" s="971"/>
      <c r="M8" s="971"/>
      <c r="N8" s="971"/>
      <c r="O8" s="971"/>
      <c r="P8" s="971"/>
      <c r="Q8" s="971"/>
      <c r="R8" s="971"/>
      <c r="S8" s="971"/>
      <c r="T8" s="971"/>
    </row>
    <row r="9" spans="1:20" s="400" customFormat="1" ht="15" customHeight="1">
      <c r="A9" s="43" t="s">
        <v>843</v>
      </c>
      <c r="B9" s="43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496" t="e">
        <f>#REF!</f>
        <v>#REF!</v>
      </c>
      <c r="Q9" s="335"/>
      <c r="R9" s="335"/>
      <c r="S9" s="335"/>
      <c r="T9" s="335"/>
    </row>
    <row r="10" spans="1:20" s="400" customFormat="1" ht="15" customHeight="1">
      <c r="A10" s="43" t="s">
        <v>354</v>
      </c>
      <c r="B10" s="43"/>
      <c r="C10" s="335"/>
      <c r="D10" s="335"/>
      <c r="E10" s="335"/>
      <c r="F10" s="335"/>
      <c r="G10" s="335"/>
      <c r="H10" s="335"/>
      <c r="I10" s="335"/>
      <c r="J10" s="335"/>
      <c r="K10" s="335"/>
      <c r="L10" s="335"/>
      <c r="M10" s="335"/>
      <c r="N10" s="335"/>
      <c r="O10" s="335"/>
      <c r="P10" s="335"/>
      <c r="Q10" s="335"/>
      <c r="R10" s="335"/>
      <c r="S10" s="335"/>
      <c r="T10" s="335"/>
    </row>
    <row r="11" spans="1:20" s="400" customFormat="1" ht="10.5" customHeight="1">
      <c r="A11" s="541"/>
      <c r="B11" s="541"/>
      <c r="C11" s="541"/>
      <c r="D11" s="541"/>
      <c r="E11" s="541"/>
      <c r="F11" s="541"/>
      <c r="G11" s="541"/>
      <c r="H11" s="541"/>
      <c r="I11" s="541"/>
      <c r="J11" s="541"/>
      <c r="K11" s="541"/>
      <c r="L11" s="541"/>
      <c r="M11" s="541"/>
      <c r="N11" s="541"/>
      <c r="O11" s="541"/>
      <c r="P11" s="541"/>
      <c r="Q11" s="541"/>
      <c r="R11" s="541"/>
      <c r="S11" s="541"/>
      <c r="T11" s="541"/>
    </row>
    <row r="12" spans="1:20" s="370" customFormat="1" ht="15" customHeight="1">
      <c r="A12" s="1054" t="s">
        <v>794</v>
      </c>
      <c r="B12" s="1019" t="s">
        <v>881</v>
      </c>
      <c r="C12" s="1019"/>
      <c r="D12" s="1019"/>
      <c r="E12" s="1019"/>
      <c r="F12" s="1019"/>
      <c r="G12" s="1019"/>
      <c r="H12" s="1019"/>
      <c r="I12" s="1019"/>
      <c r="J12" s="1019"/>
      <c r="K12" s="401"/>
      <c r="L12" s="1019" t="s">
        <v>882</v>
      </c>
      <c r="M12" s="1019"/>
      <c r="N12" s="1019"/>
      <c r="O12" s="1019"/>
      <c r="P12" s="1019"/>
      <c r="Q12" s="1019"/>
      <c r="R12" s="1019"/>
      <c r="S12" s="1019"/>
      <c r="T12" s="1019"/>
    </row>
    <row r="13" spans="1:20" s="370" customFormat="1" ht="15" customHeight="1">
      <c r="A13" s="1055"/>
      <c r="B13" s="1048" t="s">
        <v>470</v>
      </c>
      <c r="C13" s="1048"/>
      <c r="D13" s="1048"/>
      <c r="E13" s="1048"/>
      <c r="F13" s="1048"/>
      <c r="G13" s="402"/>
      <c r="H13" s="1048" t="s">
        <v>844</v>
      </c>
      <c r="I13" s="1048"/>
      <c r="J13" s="1048"/>
      <c r="K13" s="54"/>
      <c r="L13" s="1048" t="s">
        <v>470</v>
      </c>
      <c r="M13" s="1048"/>
      <c r="N13" s="1048"/>
      <c r="O13" s="1048"/>
      <c r="P13" s="1048"/>
      <c r="Q13" s="402"/>
      <c r="R13" s="1048" t="s">
        <v>844</v>
      </c>
      <c r="S13" s="1048"/>
      <c r="T13" s="1048"/>
    </row>
    <row r="14" spans="1:20" s="372" customFormat="1" ht="18" customHeight="1">
      <c r="A14" s="1055"/>
      <c r="B14" s="1044" t="s">
        <v>359</v>
      </c>
      <c r="C14" s="975" t="s">
        <v>360</v>
      </c>
      <c r="D14" s="54" t="s">
        <v>472</v>
      </c>
      <c r="E14" s="116" t="s">
        <v>795</v>
      </c>
      <c r="F14" s="56" t="s">
        <v>474</v>
      </c>
      <c r="G14" s="54"/>
      <c r="H14" s="1044" t="s">
        <v>359</v>
      </c>
      <c r="I14" s="975" t="s">
        <v>360</v>
      </c>
      <c r="J14" s="56" t="s">
        <v>472</v>
      </c>
      <c r="K14" s="54"/>
      <c r="L14" s="1044" t="s">
        <v>359</v>
      </c>
      <c r="M14" s="975" t="s">
        <v>360</v>
      </c>
      <c r="N14" s="54" t="s">
        <v>472</v>
      </c>
      <c r="O14" s="116" t="s">
        <v>795</v>
      </c>
      <c r="P14" s="56" t="s">
        <v>474</v>
      </c>
      <c r="Q14" s="54"/>
      <c r="R14" s="1044" t="s">
        <v>359</v>
      </c>
      <c r="S14" s="975" t="s">
        <v>360</v>
      </c>
      <c r="T14" s="54" t="s">
        <v>472</v>
      </c>
    </row>
    <row r="15" spans="1:20" s="372" customFormat="1" ht="21" customHeight="1">
      <c r="A15" s="1056"/>
      <c r="B15" s="1045"/>
      <c r="C15" s="1053"/>
      <c r="D15" s="55" t="s">
        <v>476</v>
      </c>
      <c r="E15" s="403" t="s">
        <v>477</v>
      </c>
      <c r="F15" s="59" t="s">
        <v>830</v>
      </c>
      <c r="G15" s="55"/>
      <c r="H15" s="1045"/>
      <c r="I15" s="1053"/>
      <c r="J15" s="55" t="s">
        <v>476</v>
      </c>
      <c r="K15" s="55"/>
      <c r="L15" s="1045"/>
      <c r="M15" s="1053"/>
      <c r="N15" s="55" t="s">
        <v>476</v>
      </c>
      <c r="O15" s="403" t="s">
        <v>477</v>
      </c>
      <c r="P15" s="59" t="s">
        <v>830</v>
      </c>
      <c r="Q15" s="55"/>
      <c r="R15" s="1045"/>
      <c r="S15" s="1053"/>
      <c r="T15" s="55" t="s">
        <v>476</v>
      </c>
    </row>
    <row r="16" spans="3:18" s="61" customFormat="1" ht="12" customHeight="1">
      <c r="C16" s="17"/>
      <c r="D16" s="404"/>
      <c r="E16" s="404"/>
      <c r="F16" s="404"/>
      <c r="G16" s="404"/>
      <c r="H16" s="17"/>
      <c r="M16" s="404"/>
      <c r="N16" s="404"/>
      <c r="O16" s="404"/>
      <c r="P16" s="404"/>
      <c r="Q16" s="404"/>
      <c r="R16" s="404"/>
    </row>
    <row r="17" spans="1:20" s="370" customFormat="1" ht="18.75" customHeight="1">
      <c r="A17" s="377" t="s">
        <v>845</v>
      </c>
      <c r="B17" s="347">
        <v>17167837.55214002</v>
      </c>
      <c r="C17" s="347">
        <v>14468367.47791007</v>
      </c>
      <c r="D17" s="349">
        <v>18.65773784327383</v>
      </c>
      <c r="E17" s="349">
        <v>18.65773784327383</v>
      </c>
      <c r="F17" s="349">
        <v>100</v>
      </c>
      <c r="G17" s="350">
        <v>0</v>
      </c>
      <c r="H17" s="347">
        <v>7546593.0758599825</v>
      </c>
      <c r="I17" s="347">
        <v>7236645.704980007</v>
      </c>
      <c r="J17" s="349">
        <v>4.2830253616904335</v>
      </c>
      <c r="K17" s="349"/>
      <c r="L17" s="347">
        <v>1722174.681699999</v>
      </c>
      <c r="M17" s="347">
        <v>1398822.6264800024</v>
      </c>
      <c r="N17" s="349">
        <v>23.11601550467336</v>
      </c>
      <c r="O17" s="349">
        <v>23.11601550467336</v>
      </c>
      <c r="P17" s="349">
        <v>100</v>
      </c>
      <c r="Q17" s="350">
        <v>0</v>
      </c>
      <c r="R17" s="347">
        <v>648896.1756299997</v>
      </c>
      <c r="S17" s="347">
        <v>556881.3868199991</v>
      </c>
      <c r="T17" s="349">
        <v>16.5232293604639</v>
      </c>
    </row>
    <row r="18" spans="1:20" s="61" customFormat="1" ht="10.5" customHeight="1">
      <c r="A18" s="380"/>
      <c r="B18" s="22"/>
      <c r="C18" s="22"/>
      <c r="D18" s="80"/>
      <c r="E18" s="79"/>
      <c r="F18" s="79"/>
      <c r="G18" s="356"/>
      <c r="H18" s="69"/>
      <c r="I18" s="69"/>
      <c r="J18" s="80"/>
      <c r="K18" s="80"/>
      <c r="L18" s="22"/>
      <c r="M18" s="22"/>
      <c r="N18" s="80"/>
      <c r="O18" s="79"/>
      <c r="P18" s="79"/>
      <c r="Q18" s="356"/>
      <c r="R18" s="69"/>
      <c r="S18" s="69"/>
      <c r="T18" s="80"/>
    </row>
    <row r="19" spans="1:20" s="61" customFormat="1" ht="24" customHeight="1">
      <c r="A19" s="381" t="s">
        <v>1425</v>
      </c>
      <c r="B19" s="103">
        <v>3903417.9181200755</v>
      </c>
      <c r="C19" s="103">
        <v>3364400.5873700376</v>
      </c>
      <c r="D19" s="354">
        <v>16.021199519864236</v>
      </c>
      <c r="E19" s="354">
        <v>3.72548825272095</v>
      </c>
      <c r="F19" s="354">
        <v>22.736805997057584</v>
      </c>
      <c r="G19" s="355">
        <v>0</v>
      </c>
      <c r="H19" s="103">
        <v>2011117.1159500293</v>
      </c>
      <c r="I19" s="103">
        <v>1921176.9369699892</v>
      </c>
      <c r="J19" s="354">
        <v>4.681514609575239</v>
      </c>
      <c r="K19" s="354"/>
      <c r="L19" s="103">
        <v>327215.4460599998</v>
      </c>
      <c r="M19" s="103">
        <v>286418.6606500009</v>
      </c>
      <c r="N19" s="354">
        <v>14.243759578169362</v>
      </c>
      <c r="O19" s="354">
        <v>2.9165088294761103</v>
      </c>
      <c r="P19" s="354">
        <v>19.00013102834596</v>
      </c>
      <c r="Q19" s="355">
        <v>0</v>
      </c>
      <c r="R19" s="103">
        <v>170754.19425</v>
      </c>
      <c r="S19" s="103">
        <v>163745.2870500003</v>
      </c>
      <c r="T19" s="354">
        <v>4.280371866739284</v>
      </c>
    </row>
    <row r="20" spans="1:20" s="61" customFormat="1" ht="24" customHeight="1">
      <c r="A20" s="380" t="s">
        <v>1427</v>
      </c>
      <c r="B20" s="105">
        <v>3416866.537049993</v>
      </c>
      <c r="C20" s="105">
        <v>2542232.381170023</v>
      </c>
      <c r="D20" s="79">
        <v>34.4041780900231</v>
      </c>
      <c r="E20" s="79">
        <v>6.045147506899714</v>
      </c>
      <c r="F20" s="79">
        <v>19.902719411648153</v>
      </c>
      <c r="G20" s="356">
        <v>0</v>
      </c>
      <c r="H20" s="105">
        <v>75512.03797999765</v>
      </c>
      <c r="I20" s="105">
        <v>64741.541649999</v>
      </c>
      <c r="J20" s="79">
        <v>16.636144360332537</v>
      </c>
      <c r="K20" s="79"/>
      <c r="L20" s="105">
        <v>352309.42160000105</v>
      </c>
      <c r="M20" s="105">
        <v>330597.89227999933</v>
      </c>
      <c r="N20" s="79">
        <v>6.5673526138554985</v>
      </c>
      <c r="O20" s="79">
        <v>1.5521288338491221</v>
      </c>
      <c r="P20" s="79">
        <v>20.45724079814181</v>
      </c>
      <c r="Q20" s="356">
        <v>0</v>
      </c>
      <c r="R20" s="105">
        <v>5406.402950000006</v>
      </c>
      <c r="S20" s="105">
        <v>5608.902600000015</v>
      </c>
      <c r="T20" s="79">
        <v>-3.610325663348269</v>
      </c>
    </row>
    <row r="21" spans="1:20" s="61" customFormat="1" ht="24" customHeight="1">
      <c r="A21" s="381" t="s">
        <v>1430</v>
      </c>
      <c r="B21" s="103">
        <v>2720176.641300016</v>
      </c>
      <c r="C21" s="103">
        <v>2301123.581350062</v>
      </c>
      <c r="D21" s="354">
        <v>18.21080203367856</v>
      </c>
      <c r="E21" s="354">
        <v>2.896339622212067</v>
      </c>
      <c r="F21" s="354">
        <v>15.84460846066742</v>
      </c>
      <c r="G21" s="355">
        <v>0</v>
      </c>
      <c r="H21" s="103">
        <v>227297.0677199996</v>
      </c>
      <c r="I21" s="103">
        <v>231184.24587000316</v>
      </c>
      <c r="J21" s="354">
        <v>-1.6814200013392504</v>
      </c>
      <c r="K21" s="354"/>
      <c r="L21" s="103">
        <v>404745.12489999866</v>
      </c>
      <c r="M21" s="103">
        <v>243777.64558999997</v>
      </c>
      <c r="N21" s="354">
        <v>66.03045120089622</v>
      </c>
      <c r="O21" s="354">
        <v>11.50735456110381</v>
      </c>
      <c r="P21" s="354">
        <v>23.501978585613934</v>
      </c>
      <c r="Q21" s="355">
        <v>0</v>
      </c>
      <c r="R21" s="103">
        <v>13901.7771399999</v>
      </c>
      <c r="S21" s="103">
        <v>26493.627350000228</v>
      </c>
      <c r="T21" s="354">
        <v>-47.52784525747555</v>
      </c>
    </row>
    <row r="22" spans="1:20" s="61" customFormat="1" ht="24" customHeight="1">
      <c r="A22" s="380" t="s">
        <v>1429</v>
      </c>
      <c r="B22" s="105">
        <v>2117661.879569998</v>
      </c>
      <c r="C22" s="105">
        <v>1778341.949370009</v>
      </c>
      <c r="D22" s="79">
        <v>19.080690882886486</v>
      </c>
      <c r="E22" s="79">
        <v>2.34525374558017</v>
      </c>
      <c r="F22" s="79">
        <v>12.33505310810694</v>
      </c>
      <c r="G22" s="356">
        <v>0</v>
      </c>
      <c r="H22" s="105">
        <v>1467873.360839998</v>
      </c>
      <c r="I22" s="105">
        <v>1413103.518330015</v>
      </c>
      <c r="J22" s="79">
        <v>3.8758549391136663</v>
      </c>
      <c r="K22" s="79"/>
      <c r="L22" s="105">
        <v>212590.87644999937</v>
      </c>
      <c r="M22" s="105">
        <v>147339.54201999996</v>
      </c>
      <c r="N22" s="79">
        <v>44.2863697928029</v>
      </c>
      <c r="O22" s="79">
        <v>4.664732553990628</v>
      </c>
      <c r="P22" s="79">
        <v>12.344327129472484</v>
      </c>
      <c r="Q22" s="356">
        <v>0</v>
      </c>
      <c r="R22" s="105">
        <v>172321.80597000013</v>
      </c>
      <c r="S22" s="105">
        <v>94700.49352999972</v>
      </c>
      <c r="T22" s="79">
        <v>81.9650558794724</v>
      </c>
    </row>
    <row r="23" spans="1:20" s="61" customFormat="1" ht="24" customHeight="1">
      <c r="A23" s="381" t="s">
        <v>1431</v>
      </c>
      <c r="B23" s="103">
        <v>1247845.4768299966</v>
      </c>
      <c r="C23" s="103">
        <v>1106047.1790699987</v>
      </c>
      <c r="D23" s="354">
        <v>12.820275702816458</v>
      </c>
      <c r="E23" s="354">
        <v>0.9800573421741732</v>
      </c>
      <c r="F23" s="354">
        <v>7.268507015168309</v>
      </c>
      <c r="G23" s="355">
        <v>0</v>
      </c>
      <c r="H23" s="103">
        <v>730453.7415399968</v>
      </c>
      <c r="I23" s="103">
        <v>771911.6741599966</v>
      </c>
      <c r="J23" s="354">
        <v>-5.370813009806434</v>
      </c>
      <c r="K23" s="354"/>
      <c r="L23" s="103">
        <v>85070.2430200001</v>
      </c>
      <c r="M23" s="103">
        <v>103983.42738999975</v>
      </c>
      <c r="N23" s="354">
        <v>-18.188652600441753</v>
      </c>
      <c r="O23" s="354">
        <v>-1.352078813422742</v>
      </c>
      <c r="P23" s="354">
        <v>4.939698854243129</v>
      </c>
      <c r="Q23" s="355">
        <v>0</v>
      </c>
      <c r="R23" s="103">
        <v>42951.81402000005</v>
      </c>
      <c r="S23" s="103">
        <v>50751.32512999996</v>
      </c>
      <c r="T23" s="354">
        <v>-15.368093522723585</v>
      </c>
    </row>
    <row r="24" spans="1:20" s="61" customFormat="1" ht="24" customHeight="1">
      <c r="A24" s="380" t="s">
        <v>1433</v>
      </c>
      <c r="B24" s="105">
        <v>1104350.7026199838</v>
      </c>
      <c r="C24" s="105">
        <v>985065.2158399937</v>
      </c>
      <c r="D24" s="79">
        <v>12.10939995259826</v>
      </c>
      <c r="E24" s="79">
        <v>0.8244571266392849</v>
      </c>
      <c r="F24" s="79">
        <v>6.432672136289659</v>
      </c>
      <c r="G24" s="356">
        <v>0</v>
      </c>
      <c r="H24" s="105">
        <v>452485.05067000247</v>
      </c>
      <c r="I24" s="105">
        <v>470018.9640000002</v>
      </c>
      <c r="J24" s="79">
        <v>-3.7304693369771638</v>
      </c>
      <c r="K24" s="79"/>
      <c r="L24" s="105">
        <v>103225.26260000013</v>
      </c>
      <c r="M24" s="105">
        <v>89968.72771999997</v>
      </c>
      <c r="N24" s="79">
        <v>14.734603029240404</v>
      </c>
      <c r="O24" s="79">
        <v>0.9476923399043747</v>
      </c>
      <c r="P24" s="79">
        <v>5.993890381555491</v>
      </c>
      <c r="Q24" s="356">
        <v>0</v>
      </c>
      <c r="R24" s="105">
        <v>40271.31596999985</v>
      </c>
      <c r="S24" s="105">
        <v>37527.708029999856</v>
      </c>
      <c r="T24" s="79">
        <v>7.310885966728209</v>
      </c>
    </row>
    <row r="25" spans="1:20" s="61" customFormat="1" ht="24" customHeight="1">
      <c r="A25" s="381" t="s">
        <v>1432</v>
      </c>
      <c r="B25" s="103">
        <v>788043.621720006</v>
      </c>
      <c r="C25" s="103">
        <v>728499.6707800019</v>
      </c>
      <c r="D25" s="354">
        <v>8.173504165931963</v>
      </c>
      <c r="E25" s="354">
        <v>0.41154574647702485</v>
      </c>
      <c r="F25" s="354">
        <v>4.590232283633032</v>
      </c>
      <c r="G25" s="355">
        <v>0</v>
      </c>
      <c r="H25" s="103">
        <v>313564.1740100019</v>
      </c>
      <c r="I25" s="103">
        <v>275117.9575700008</v>
      </c>
      <c r="J25" s="354">
        <v>13.974448189271277</v>
      </c>
      <c r="K25" s="354"/>
      <c r="L25" s="103">
        <v>79380.38002999999</v>
      </c>
      <c r="M25" s="103">
        <v>61778.270809999885</v>
      </c>
      <c r="N25" s="354">
        <v>28.49239544780346</v>
      </c>
      <c r="O25" s="354">
        <v>1.2583517657484604</v>
      </c>
      <c r="P25" s="354">
        <v>4.609310592793163</v>
      </c>
      <c r="Q25" s="355">
        <v>0</v>
      </c>
      <c r="R25" s="103">
        <v>24616.578640000043</v>
      </c>
      <c r="S25" s="103">
        <v>21945.364979999988</v>
      </c>
      <c r="T25" s="354">
        <v>12.17210860896813</v>
      </c>
    </row>
    <row r="26" spans="1:20" s="61" customFormat="1" ht="24" customHeight="1">
      <c r="A26" s="380" t="s">
        <v>1435</v>
      </c>
      <c r="B26" s="105">
        <v>626570.3004400011</v>
      </c>
      <c r="C26" s="105">
        <v>562338.5913500013</v>
      </c>
      <c r="D26" s="79">
        <v>11.422248104260333</v>
      </c>
      <c r="E26" s="79">
        <v>0.44394579546080165</v>
      </c>
      <c r="F26" s="79">
        <v>3.6496751471293907</v>
      </c>
      <c r="G26" s="356">
        <v>0</v>
      </c>
      <c r="H26" s="105">
        <v>1454746.8838000013</v>
      </c>
      <c r="I26" s="105">
        <v>1349919.7637899998</v>
      </c>
      <c r="J26" s="79">
        <v>7.765433385143698</v>
      </c>
      <c r="K26" s="79"/>
      <c r="L26" s="105">
        <v>36776.0095</v>
      </c>
      <c r="M26" s="105">
        <v>43209.64804</v>
      </c>
      <c r="N26" s="79">
        <v>-14.8893565021503</v>
      </c>
      <c r="O26" s="79">
        <v>-0.4599324044528511</v>
      </c>
      <c r="P26" s="79">
        <v>2.1354401438359054</v>
      </c>
      <c r="Q26" s="356">
        <v>0</v>
      </c>
      <c r="R26" s="105">
        <v>90328.55328000001</v>
      </c>
      <c r="S26" s="105">
        <v>107879.9795</v>
      </c>
      <c r="T26" s="79">
        <v>-16.269400774218717</v>
      </c>
    </row>
    <row r="27" spans="1:20" s="61" customFormat="1" ht="24" customHeight="1">
      <c r="A27" s="381" t="s">
        <v>1436</v>
      </c>
      <c r="B27" s="103">
        <v>537047.4410100036</v>
      </c>
      <c r="C27" s="103">
        <v>527850.9590300038</v>
      </c>
      <c r="D27" s="354">
        <v>1.7422497435449515</v>
      </c>
      <c r="E27" s="354">
        <v>0.06356267902402091</v>
      </c>
      <c r="F27" s="354">
        <v>3.1282183290641576</v>
      </c>
      <c r="G27" s="355">
        <v>0</v>
      </c>
      <c r="H27" s="103">
        <v>78398.51992999975</v>
      </c>
      <c r="I27" s="103">
        <v>97342.70766000017</v>
      </c>
      <c r="J27" s="354">
        <v>-19.461332220353807</v>
      </c>
      <c r="K27" s="354"/>
      <c r="L27" s="103">
        <v>56631.64403000003</v>
      </c>
      <c r="M27" s="103">
        <v>60154.16288</v>
      </c>
      <c r="N27" s="354">
        <v>-5.8558189181802</v>
      </c>
      <c r="O27" s="354">
        <v>-0.25182026536588403</v>
      </c>
      <c r="P27" s="354">
        <v>3.288379781201847</v>
      </c>
      <c r="Q27" s="355">
        <v>0</v>
      </c>
      <c r="R27" s="103">
        <v>6935.8342499999935</v>
      </c>
      <c r="S27" s="103">
        <v>7322.001610000019</v>
      </c>
      <c r="T27" s="354">
        <v>-5.27406822026122</v>
      </c>
    </row>
    <row r="28" spans="1:20" s="61" customFormat="1" ht="24" customHeight="1">
      <c r="A28" s="380" t="s">
        <v>1426</v>
      </c>
      <c r="B28" s="105">
        <v>407903.5909200006</v>
      </c>
      <c r="C28" s="105">
        <v>291375.47830999957</v>
      </c>
      <c r="D28" s="79">
        <v>39.99242259021699</v>
      </c>
      <c r="E28" s="79">
        <v>0.8053991771214906</v>
      </c>
      <c r="F28" s="79">
        <v>2.3759753648714734</v>
      </c>
      <c r="G28" s="356">
        <v>0</v>
      </c>
      <c r="H28" s="105">
        <v>631923.1333399997</v>
      </c>
      <c r="I28" s="105">
        <v>534510.7205999992</v>
      </c>
      <c r="J28" s="79">
        <v>18.224594752871017</v>
      </c>
      <c r="K28" s="79"/>
      <c r="L28" s="105">
        <v>33920.08906</v>
      </c>
      <c r="M28" s="105">
        <v>17511.229829999997</v>
      </c>
      <c r="N28" s="79">
        <v>93.70477910060076</v>
      </c>
      <c r="O28" s="79">
        <v>1.173047884655059</v>
      </c>
      <c r="P28" s="79">
        <v>1.9696079277229117</v>
      </c>
      <c r="Q28" s="356">
        <v>0</v>
      </c>
      <c r="R28" s="105">
        <v>69442.58465</v>
      </c>
      <c r="S28" s="105">
        <v>36461.11957000001</v>
      </c>
      <c r="T28" s="79">
        <v>90.45653416286467</v>
      </c>
    </row>
    <row r="29" spans="1:20" s="61" customFormat="1" ht="24" customHeight="1">
      <c r="A29" s="381" t="s">
        <v>1437</v>
      </c>
      <c r="B29" s="103">
        <v>224022.33859999917</v>
      </c>
      <c r="C29" s="103">
        <v>191295.68394000095</v>
      </c>
      <c r="D29" s="354">
        <v>17.107889726494193</v>
      </c>
      <c r="E29" s="354">
        <v>0.2261945220147638</v>
      </c>
      <c r="F29" s="354">
        <v>1.3048954937954556</v>
      </c>
      <c r="G29" s="355">
        <v>0</v>
      </c>
      <c r="H29" s="103">
        <v>86757.56162999988</v>
      </c>
      <c r="I29" s="103">
        <v>83441.24267999976</v>
      </c>
      <c r="J29" s="354">
        <v>3.974436194243083</v>
      </c>
      <c r="K29" s="354"/>
      <c r="L29" s="103">
        <v>21453.462369999987</v>
      </c>
      <c r="M29" s="103">
        <v>8229.917110000002</v>
      </c>
      <c r="N29" s="354">
        <v>160.67653031319512</v>
      </c>
      <c r="O29" s="354">
        <v>0.9453339551187927</v>
      </c>
      <c r="P29" s="354">
        <v>1.2457192988589736</v>
      </c>
      <c r="Q29" s="355">
        <v>0</v>
      </c>
      <c r="R29" s="103">
        <v>9342.845559999996</v>
      </c>
      <c r="S29" s="103">
        <v>3816.3563499999996</v>
      </c>
      <c r="T29" s="354">
        <v>144.81061785543156</v>
      </c>
    </row>
    <row r="30" spans="1:20" s="61" customFormat="1" ht="24" customHeight="1">
      <c r="A30" s="380" t="s">
        <v>1438</v>
      </c>
      <c r="B30" s="105">
        <v>22927.769160000007</v>
      </c>
      <c r="C30" s="105">
        <v>25734.096040000026</v>
      </c>
      <c r="D30" s="79">
        <v>-10.905092122287797</v>
      </c>
      <c r="E30" s="79">
        <v>-0.019396292527713625</v>
      </c>
      <c r="F30" s="79">
        <v>0.1335507112667314</v>
      </c>
      <c r="G30" s="356">
        <v>0</v>
      </c>
      <c r="H30" s="105">
        <v>1439.7788500000015</v>
      </c>
      <c r="I30" s="105">
        <v>1748.5818400000032</v>
      </c>
      <c r="J30" s="79">
        <v>-17.660196562489816</v>
      </c>
      <c r="K30" s="79"/>
      <c r="L30" s="105">
        <v>1343.4115299999999</v>
      </c>
      <c r="M30" s="105">
        <v>2400.87276</v>
      </c>
      <c r="N30" s="79">
        <v>-44.04486766720617</v>
      </c>
      <c r="O30" s="79">
        <v>-0.07559652024367064</v>
      </c>
      <c r="P30" s="79">
        <v>0.07800669376197582</v>
      </c>
      <c r="Q30" s="356">
        <v>0</v>
      </c>
      <c r="R30" s="105">
        <v>34.939840000000004</v>
      </c>
      <c r="S30" s="105">
        <v>148.84231000000003</v>
      </c>
      <c r="T30" s="79">
        <v>-76.52559947504174</v>
      </c>
    </row>
    <row r="31" spans="1:20" s="61" customFormat="1" ht="24" customHeight="1">
      <c r="A31" s="381" t="s">
        <v>1439</v>
      </c>
      <c r="B31" s="103">
        <v>22620.130880000015</v>
      </c>
      <c r="C31" s="103">
        <v>34011.50397</v>
      </c>
      <c r="D31" s="354">
        <v>-33.492706173910435</v>
      </c>
      <c r="E31" s="354">
        <v>-0.07873295385531254</v>
      </c>
      <c r="F31" s="354">
        <v>0.1317587658393258</v>
      </c>
      <c r="G31" s="355">
        <v>0</v>
      </c>
      <c r="H31" s="103">
        <v>6808.592860000001</v>
      </c>
      <c r="I31" s="103">
        <v>13154.877719999997</v>
      </c>
      <c r="J31" s="354">
        <v>-48.24282669196865</v>
      </c>
      <c r="K31" s="354"/>
      <c r="L31" s="103">
        <v>1510.86712</v>
      </c>
      <c r="M31" s="103">
        <v>2625.5277300000002</v>
      </c>
      <c r="N31" s="354">
        <v>-42.454726235171016</v>
      </c>
      <c r="O31" s="354">
        <v>-0.079685629106882</v>
      </c>
      <c r="P31" s="354">
        <v>0.08773018997751075</v>
      </c>
      <c r="Q31" s="355">
        <v>0</v>
      </c>
      <c r="R31" s="103">
        <v>618.5863899999999</v>
      </c>
      <c r="S31" s="103">
        <v>455.05182</v>
      </c>
      <c r="T31" s="354">
        <v>35.93757080237585</v>
      </c>
    </row>
    <row r="32" spans="1:20" s="61" customFormat="1" ht="24" customHeight="1">
      <c r="A32" s="380" t="s">
        <v>1428</v>
      </c>
      <c r="B32" s="105">
        <v>11811.56242</v>
      </c>
      <c r="C32" s="105">
        <v>20168.079990000006</v>
      </c>
      <c r="D32" s="494">
        <v>-41.43437339669141</v>
      </c>
      <c r="E32" s="79">
        <v>-0.05775715596634189</v>
      </c>
      <c r="F32" s="79">
        <v>0.06880052530860332</v>
      </c>
      <c r="G32" s="356">
        <v>0</v>
      </c>
      <c r="H32" s="105">
        <v>122.07</v>
      </c>
      <c r="I32" s="105">
        <v>5197.019639999999</v>
      </c>
      <c r="J32" s="494">
        <v>-97.65115376781606</v>
      </c>
      <c r="K32" s="494"/>
      <c r="L32" s="105">
        <v>1867.13899</v>
      </c>
      <c r="M32" s="105">
        <v>9.999999999999999E-34</v>
      </c>
      <c r="N32" s="494">
        <v>1.86713899E+38</v>
      </c>
      <c r="O32" s="79">
        <v>0.13347932430135684</v>
      </c>
      <c r="P32" s="79">
        <v>0.10841751477596356</v>
      </c>
      <c r="Q32" s="356">
        <v>0</v>
      </c>
      <c r="R32" s="105">
        <v>9.999999999999999E-34</v>
      </c>
      <c r="S32" s="105">
        <v>9.999999999999999E-34</v>
      </c>
      <c r="T32" s="494">
        <v>0</v>
      </c>
    </row>
    <row r="33" spans="1:20" s="61" customFormat="1" ht="24" customHeight="1">
      <c r="A33" s="381" t="s">
        <v>1434</v>
      </c>
      <c r="B33" s="103">
        <v>8003.35841</v>
      </c>
      <c r="C33" s="103">
        <v>2925.68562</v>
      </c>
      <c r="D33" s="354">
        <v>173.5549696552837</v>
      </c>
      <c r="E33" s="354">
        <v>0.03509499463400041</v>
      </c>
      <c r="F33" s="354">
        <v>0.0466183256085293</v>
      </c>
      <c r="G33" s="355">
        <v>0</v>
      </c>
      <c r="H33" s="103">
        <v>7658.91</v>
      </c>
      <c r="I33" s="103">
        <v>3627.4</v>
      </c>
      <c r="J33" s="354">
        <v>111.14048629872634</v>
      </c>
      <c r="K33" s="354"/>
      <c r="L33" s="103">
        <v>1748.82</v>
      </c>
      <c r="M33" s="103">
        <v>9.999999999999999E-34</v>
      </c>
      <c r="N33" s="354">
        <v>1.74882E+38</v>
      </c>
      <c r="O33" s="354">
        <v>0.12502085445963446</v>
      </c>
      <c r="P33" s="354">
        <v>0.10154719022310203</v>
      </c>
      <c r="Q33" s="355">
        <v>0</v>
      </c>
      <c r="R33" s="103">
        <v>1843</v>
      </c>
      <c r="S33" s="103">
        <v>9.999999999999999E-34</v>
      </c>
      <c r="T33" s="354">
        <v>1.8430000000000004E+38</v>
      </c>
    </row>
    <row r="34" spans="1:20" s="61" customFormat="1" ht="24" customHeight="1">
      <c r="A34" s="380" t="s">
        <v>1441</v>
      </c>
      <c r="B34" s="105">
        <v>3049.69176</v>
      </c>
      <c r="C34" s="105">
        <v>3540.7448999999997</v>
      </c>
      <c r="D34" s="79">
        <v>-13.868639336315914</v>
      </c>
      <c r="E34" s="79">
        <v>-0.003393977521995669</v>
      </c>
      <c r="F34" s="79">
        <v>0.017763983091859156</v>
      </c>
      <c r="G34" s="356">
        <v>0</v>
      </c>
      <c r="H34" s="105">
        <v>108.38868</v>
      </c>
      <c r="I34" s="105">
        <v>144.66038</v>
      </c>
      <c r="J34" s="79">
        <v>-25.073693294598016</v>
      </c>
      <c r="K34" s="79"/>
      <c r="L34" s="105">
        <v>578.81</v>
      </c>
      <c r="M34" s="105">
        <v>526.62589</v>
      </c>
      <c r="N34" s="79">
        <v>9.909142522408064</v>
      </c>
      <c r="O34" s="79">
        <v>0.003730573770551312</v>
      </c>
      <c r="P34" s="79">
        <v>0.033609250336245976</v>
      </c>
      <c r="Q34" s="356">
        <v>0</v>
      </c>
      <c r="R34" s="105">
        <v>18.6427</v>
      </c>
      <c r="S34" s="105">
        <v>16.03172</v>
      </c>
      <c r="T34" s="79">
        <v>16.28633733623093</v>
      </c>
    </row>
    <row r="35" spans="1:20" s="61" customFormat="1" ht="24" customHeight="1">
      <c r="A35" s="381" t="s">
        <v>1440</v>
      </c>
      <c r="B35" s="103">
        <v>3018.8865800000012</v>
      </c>
      <c r="C35" s="103">
        <v>2920.667859999998</v>
      </c>
      <c r="D35" s="354">
        <v>3.3628856380815275</v>
      </c>
      <c r="E35" s="354">
        <v>0.0006788514333075991</v>
      </c>
      <c r="F35" s="354">
        <v>0.01758454768011064</v>
      </c>
      <c r="G35" s="355">
        <v>0</v>
      </c>
      <c r="H35" s="103">
        <v>102.98432000000005</v>
      </c>
      <c r="I35" s="103">
        <v>136.73815999999997</v>
      </c>
      <c r="J35" s="354">
        <v>-24.685018432308816</v>
      </c>
      <c r="K35" s="354"/>
      <c r="L35" s="103">
        <v>106.64614</v>
      </c>
      <c r="M35" s="103">
        <v>300.47578</v>
      </c>
      <c r="N35" s="354">
        <v>-64.50757528610126</v>
      </c>
      <c r="O35" s="354">
        <v>-0.013856627447309236</v>
      </c>
      <c r="P35" s="354">
        <v>0.006192527455735622</v>
      </c>
      <c r="Q35" s="355">
        <v>0</v>
      </c>
      <c r="R35" s="103">
        <v>5.62002</v>
      </c>
      <c r="S35" s="103">
        <v>9.29527</v>
      </c>
      <c r="T35" s="354">
        <v>-39.53892678749514</v>
      </c>
    </row>
    <row r="36" spans="1:20" s="61" customFormat="1" ht="24" customHeight="1">
      <c r="A36" s="380" t="s">
        <v>1445</v>
      </c>
      <c r="B36" s="105">
        <v>1692.242</v>
      </c>
      <c r="C36" s="105">
        <v>9.999999999999999E-34</v>
      </c>
      <c r="D36" s="494">
        <v>1.692242E+38</v>
      </c>
      <c r="E36" s="79">
        <v>0.011696150257336712</v>
      </c>
      <c r="F36" s="79">
        <v>0.009857048069452739</v>
      </c>
      <c r="G36" s="356">
        <v>0</v>
      </c>
      <c r="H36" s="105">
        <v>100</v>
      </c>
      <c r="I36" s="105">
        <v>9.999999999999999E-34</v>
      </c>
      <c r="J36" s="494">
        <v>1.0000000000000002E+37</v>
      </c>
      <c r="K36" s="494"/>
      <c r="L36" s="105">
        <v>1692.242</v>
      </c>
      <c r="M36" s="105">
        <v>9.999999999999999E-34</v>
      </c>
      <c r="N36" s="494">
        <v>1.692242E+38</v>
      </c>
      <c r="O36" s="79">
        <v>0.1209761672398993</v>
      </c>
      <c r="P36" s="79">
        <v>0.0982619253425296</v>
      </c>
      <c r="Q36" s="356">
        <v>0</v>
      </c>
      <c r="R36" s="105">
        <v>100</v>
      </c>
      <c r="S36" s="105">
        <v>9.999999999999999E-34</v>
      </c>
      <c r="T36" s="494">
        <v>1.0000000000000002E+37</v>
      </c>
    </row>
    <row r="37" spans="1:20" s="61" customFormat="1" ht="24" customHeight="1">
      <c r="A37" s="381" t="s">
        <v>1443</v>
      </c>
      <c r="B37" s="103">
        <v>530.7188000000001</v>
      </c>
      <c r="C37" s="103">
        <v>9.999999999999999E-34</v>
      </c>
      <c r="D37" s="354">
        <v>5.307188000000001E+37</v>
      </c>
      <c r="E37" s="354">
        <v>0.0036681318801881956</v>
      </c>
      <c r="F37" s="354">
        <v>0.0030913549734389494</v>
      </c>
      <c r="G37" s="355">
        <v>0</v>
      </c>
      <c r="H37" s="103">
        <v>98.59</v>
      </c>
      <c r="I37" s="103">
        <v>9.999999999999999E-34</v>
      </c>
      <c r="J37" s="354">
        <v>9.859000000000001E+36</v>
      </c>
      <c r="K37" s="354"/>
      <c r="L37" s="103">
        <v>9.999999999999999E-34</v>
      </c>
      <c r="M37" s="103">
        <v>9.999999999999999E-34</v>
      </c>
      <c r="N37" s="354">
        <v>0</v>
      </c>
      <c r="O37" s="354">
        <v>0</v>
      </c>
      <c r="P37" s="354">
        <v>5.80661189962958E-38</v>
      </c>
      <c r="Q37" s="355">
        <v>0</v>
      </c>
      <c r="R37" s="103">
        <v>9.999999999999999E-34</v>
      </c>
      <c r="S37" s="103">
        <v>9.999999999999999E-34</v>
      </c>
      <c r="T37" s="354">
        <v>0</v>
      </c>
    </row>
    <row r="38" spans="1:20" s="61" customFormat="1" ht="24" customHeight="1">
      <c r="A38" s="380" t="s">
        <v>1442</v>
      </c>
      <c r="B38" s="105">
        <v>225.65971</v>
      </c>
      <c r="C38" s="105">
        <v>68.06561</v>
      </c>
      <c r="D38" s="79">
        <v>231.53263446841942</v>
      </c>
      <c r="E38" s="79">
        <v>0.001089232079850132</v>
      </c>
      <c r="F38" s="79">
        <v>0.0013144329291016087</v>
      </c>
      <c r="G38" s="356">
        <v>0</v>
      </c>
      <c r="H38" s="105">
        <v>15.10764</v>
      </c>
      <c r="I38" s="105">
        <v>5.586</v>
      </c>
      <c r="J38" s="79">
        <v>170.45542427497313</v>
      </c>
      <c r="K38" s="79"/>
      <c r="L38" s="105">
        <v>9.999999999999999E-34</v>
      </c>
      <c r="M38" s="105">
        <v>9.999999999999999E-34</v>
      </c>
      <c r="N38" s="79">
        <v>0</v>
      </c>
      <c r="O38" s="79">
        <v>0</v>
      </c>
      <c r="P38" s="79">
        <v>5.80661189962958E-38</v>
      </c>
      <c r="Q38" s="356">
        <v>0</v>
      </c>
      <c r="R38" s="105">
        <v>9.999999999999999E-34</v>
      </c>
      <c r="S38" s="105">
        <v>9.999999999999999E-34</v>
      </c>
      <c r="T38" s="79">
        <v>0</v>
      </c>
    </row>
    <row r="39" spans="1:20" s="61" customFormat="1" ht="18" customHeight="1">
      <c r="A39" s="386" t="s">
        <v>1444</v>
      </c>
      <c r="B39" s="468">
        <v>51.08424000000001</v>
      </c>
      <c r="C39" s="468">
        <v>361.47538000000003</v>
      </c>
      <c r="D39" s="362">
        <v>-85.867850806326</v>
      </c>
      <c r="E39" s="362">
        <v>-0.002145308656791426</v>
      </c>
      <c r="F39" s="362">
        <v>0.00029755780158597907</v>
      </c>
      <c r="G39" s="363">
        <v>0</v>
      </c>
      <c r="H39" s="468">
        <v>10.0061</v>
      </c>
      <c r="I39" s="468">
        <v>143.17951000000002</v>
      </c>
      <c r="J39" s="362">
        <v>-93.01150003935619</v>
      </c>
      <c r="K39" s="362"/>
      <c r="L39" s="468">
        <v>8.786299999999999</v>
      </c>
      <c r="M39" s="468">
        <v>9.999999999999999E-34</v>
      </c>
      <c r="N39" s="362">
        <v>8.7863E+35</v>
      </c>
      <c r="O39" s="362">
        <v>0.0006281210951033761</v>
      </c>
      <c r="P39" s="362">
        <v>0.0005101863413371539</v>
      </c>
      <c r="Q39" s="363">
        <v>0</v>
      </c>
      <c r="R39" s="468">
        <v>1.68</v>
      </c>
      <c r="S39" s="468">
        <v>9.999999999999999E-34</v>
      </c>
      <c r="T39" s="362">
        <v>1.68E+35</v>
      </c>
    </row>
    <row r="40" spans="2:20" s="61" customFormat="1" ht="9" customHeight="1">
      <c r="B40" s="105"/>
      <c r="C40" s="105"/>
      <c r="D40" s="79"/>
      <c r="E40" s="79"/>
      <c r="F40" s="79"/>
      <c r="G40" s="79"/>
      <c r="H40" s="105"/>
      <c r="I40" s="105"/>
      <c r="J40" s="79"/>
      <c r="K40" s="79"/>
      <c r="L40" s="105"/>
      <c r="N40" s="79"/>
      <c r="O40" s="79"/>
      <c r="P40" s="356"/>
      <c r="Q40" s="356"/>
      <c r="R40" s="105"/>
      <c r="S40" s="105"/>
      <c r="T40" s="356"/>
    </row>
    <row r="41" spans="1:20" s="61" customFormat="1" ht="18.75" customHeight="1">
      <c r="A41" s="61" t="s">
        <v>822</v>
      </c>
      <c r="B41" s="105"/>
      <c r="C41" s="105"/>
      <c r="D41" s="79"/>
      <c r="E41" s="79"/>
      <c r="F41" s="79"/>
      <c r="G41" s="79"/>
      <c r="H41" s="105"/>
      <c r="I41" s="105"/>
      <c r="J41" s="79"/>
      <c r="K41" s="79"/>
      <c r="L41" s="105"/>
      <c r="M41" s="105"/>
      <c r="N41" s="79"/>
      <c r="O41" s="79"/>
      <c r="P41" s="356"/>
      <c r="Q41" s="356"/>
      <c r="R41" s="105"/>
      <c r="S41" s="105"/>
      <c r="T41" s="356"/>
    </row>
    <row r="42" spans="1:3" s="61" customFormat="1" ht="12" customHeight="1">
      <c r="A42" s="61" t="s">
        <v>846</v>
      </c>
      <c r="B42" s="71"/>
      <c r="C42" s="71"/>
    </row>
    <row r="43" s="61" customFormat="1" ht="13.5" customHeight="1">
      <c r="A43" s="61" t="s">
        <v>0</v>
      </c>
    </row>
    <row r="44" ht="12" customHeight="1">
      <c r="A44" s="38" t="s">
        <v>785</v>
      </c>
    </row>
    <row r="45" ht="12" customHeight="1">
      <c r="A45" s="94"/>
    </row>
    <row r="54" spans="2:20" ht="12" customHeight="1"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</row>
  </sheetData>
  <sheetProtection/>
  <mergeCells count="17">
    <mergeCell ref="C14:C15"/>
    <mergeCell ref="H14:H15"/>
    <mergeCell ref="I14:I15"/>
    <mergeCell ref="L14:L15"/>
    <mergeCell ref="M14:M15"/>
    <mergeCell ref="H13:J13"/>
    <mergeCell ref="L13:P13"/>
    <mergeCell ref="R13:T13"/>
    <mergeCell ref="H3:I5"/>
    <mergeCell ref="S14:S15"/>
    <mergeCell ref="R14:R15"/>
    <mergeCell ref="A8:T8"/>
    <mergeCell ref="A12:A15"/>
    <mergeCell ref="B14:B15"/>
    <mergeCell ref="B12:J12"/>
    <mergeCell ref="L12:T12"/>
    <mergeCell ref="B13:F13"/>
  </mergeCells>
  <printOptions/>
  <pageMargins left="0.7" right="0.7" top="0.75" bottom="0.75" header="0.3" footer="0.3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N151"/>
  <sheetViews>
    <sheetView zoomScale="70" zoomScaleNormal="70" zoomScalePageLayoutView="0" workbookViewId="0" topLeftCell="A4">
      <selection activeCell="D81" sqref="D81:E81"/>
    </sheetView>
  </sheetViews>
  <sheetFormatPr defaultColWidth="6.7109375" defaultRowHeight="12.75"/>
  <cols>
    <col min="1" max="1" width="4.28125" style="1" customWidth="1"/>
    <col min="2" max="2" width="2.140625" style="1" customWidth="1"/>
    <col min="3" max="3" width="63.57421875" style="38" customWidth="1"/>
    <col min="4" max="4" width="14.57421875" style="1" customWidth="1"/>
    <col min="5" max="5" width="15.00390625" style="1" customWidth="1"/>
    <col min="6" max="6" width="11.57421875" style="166" customWidth="1"/>
    <col min="7" max="7" width="15.421875" style="166" customWidth="1"/>
    <col min="8" max="8" width="15.00390625" style="31" customWidth="1"/>
    <col min="9" max="9" width="2.7109375" style="166" customWidth="1"/>
    <col min="10" max="10" width="16.7109375" style="1" customWidth="1"/>
    <col min="11" max="11" width="14.57421875" style="167" customWidth="1"/>
    <col min="12" max="12" width="11.57421875" style="1" customWidth="1"/>
    <col min="13" max="13" width="16.28125" style="1" customWidth="1"/>
    <col min="14" max="14" width="14.421875" style="1" customWidth="1"/>
    <col min="15" max="16384" width="6.7109375" style="38" customWidth="1"/>
  </cols>
  <sheetData>
    <row r="1" spans="6:7" ht="12.75" customHeight="1">
      <c r="F1" s="1038" t="s">
        <v>878</v>
      </c>
      <c r="G1" s="1038"/>
    </row>
    <row r="2" spans="6:7" ht="12.75">
      <c r="F2" s="1038"/>
      <c r="G2" s="1038"/>
    </row>
    <row r="3" spans="6:7" ht="12.75">
      <c r="F3" s="1038"/>
      <c r="G3" s="1038"/>
    </row>
    <row r="4" ht="12.75"/>
    <row r="5" spans="1:8" ht="12.75">
      <c r="A5" s="498"/>
      <c r="B5" s="498"/>
      <c r="C5" s="499"/>
      <c r="D5" s="498"/>
      <c r="E5" s="498"/>
      <c r="F5" s="500"/>
      <c r="G5" s="500"/>
      <c r="H5" s="501"/>
    </row>
    <row r="6" spans="1:8" ht="11.25" customHeight="1">
      <c r="A6" s="498"/>
      <c r="B6" s="498"/>
      <c r="C6" s="499"/>
      <c r="D6" s="498"/>
      <c r="E6" s="498"/>
      <c r="F6" s="500"/>
      <c r="G6" s="500"/>
      <c r="H6" s="501"/>
    </row>
    <row r="7" spans="1:12" ht="15">
      <c r="A7" s="502" t="s">
        <v>15</v>
      </c>
      <c r="B7" s="502"/>
      <c r="C7" s="502"/>
      <c r="D7" s="502"/>
      <c r="E7" s="502"/>
      <c r="F7" s="502"/>
      <c r="G7" s="502"/>
      <c r="H7" s="503"/>
      <c r="I7" s="170"/>
      <c r="L7" s="496" t="e">
        <f>#REF!</f>
        <v>#REF!</v>
      </c>
    </row>
    <row r="8" spans="1:9" ht="15">
      <c r="A8" s="953" t="s">
        <v>16</v>
      </c>
      <c r="B8" s="953"/>
      <c r="C8" s="953"/>
      <c r="D8" s="953"/>
      <c r="E8" s="953"/>
      <c r="F8" s="953"/>
      <c r="G8" s="953"/>
      <c r="H8" s="504"/>
      <c r="I8" s="171"/>
    </row>
    <row r="9" spans="1:14" ht="15.75" thickBot="1">
      <c r="A9" s="502" t="s">
        <v>354</v>
      </c>
      <c r="B9" s="502"/>
      <c r="C9" s="502"/>
      <c r="D9" s="505"/>
      <c r="E9" s="505"/>
      <c r="F9" s="505"/>
      <c r="G9" s="505"/>
      <c r="H9" s="504"/>
      <c r="I9" s="171"/>
      <c r="L9" s="40"/>
      <c r="M9" s="40"/>
      <c r="N9" s="40"/>
    </row>
    <row r="10" spans="1:14" ht="13.5" thickBot="1">
      <c r="A10" s="506"/>
      <c r="B10" s="507"/>
      <c r="C10" s="507"/>
      <c r="D10" s="1057" t="s">
        <v>881</v>
      </c>
      <c r="E10" s="1057"/>
      <c r="F10" s="1057"/>
      <c r="G10" s="1057"/>
      <c r="H10" s="1057"/>
      <c r="I10" s="171"/>
      <c r="J10" s="977" t="s">
        <v>882</v>
      </c>
      <c r="K10" s="977"/>
      <c r="L10" s="977"/>
      <c r="M10" s="977"/>
      <c r="N10" s="977"/>
    </row>
    <row r="11" spans="1:14" ht="12.75">
      <c r="A11" s="175"/>
      <c r="B11" s="175"/>
      <c r="C11" s="175"/>
      <c r="D11" s="978" t="s">
        <v>470</v>
      </c>
      <c r="E11" s="978"/>
      <c r="F11" s="978"/>
      <c r="G11" s="978"/>
      <c r="H11" s="978"/>
      <c r="I11" s="74"/>
      <c r="J11" s="978" t="s">
        <v>470</v>
      </c>
      <c r="K11" s="978"/>
      <c r="L11" s="978"/>
      <c r="M11" s="978"/>
      <c r="N11" s="978"/>
    </row>
    <row r="12" spans="1:14" ht="13.5" customHeight="1">
      <c r="A12" s="177" t="s">
        <v>550</v>
      </c>
      <c r="B12" s="177"/>
      <c r="C12" s="178" t="s">
        <v>358</v>
      </c>
      <c r="D12" s="179" t="s">
        <v>551</v>
      </c>
      <c r="E12" s="179" t="s">
        <v>552</v>
      </c>
      <c r="F12" s="180" t="s">
        <v>472</v>
      </c>
      <c r="G12" s="180" t="s">
        <v>475</v>
      </c>
      <c r="H12" s="975" t="s">
        <v>553</v>
      </c>
      <c r="I12" s="181"/>
      <c r="J12" s="179" t="s">
        <v>17</v>
      </c>
      <c r="K12" s="179" t="s">
        <v>18</v>
      </c>
      <c r="L12" s="180" t="s">
        <v>472</v>
      </c>
      <c r="M12" s="180" t="s">
        <v>475</v>
      </c>
      <c r="N12" s="975" t="s">
        <v>553</v>
      </c>
    </row>
    <row r="13" spans="1:14" ht="13.5" thickBot="1">
      <c r="A13" s="183"/>
      <c r="B13" s="183"/>
      <c r="C13" s="183"/>
      <c r="D13" s="184"/>
      <c r="E13" s="184"/>
      <c r="F13" s="185" t="s">
        <v>476</v>
      </c>
      <c r="G13" s="185" t="s">
        <v>363</v>
      </c>
      <c r="H13" s="976"/>
      <c r="I13" s="181"/>
      <c r="J13" s="184"/>
      <c r="K13" s="184"/>
      <c r="L13" s="185" t="s">
        <v>476</v>
      </c>
      <c r="M13" s="185" t="s">
        <v>363</v>
      </c>
      <c r="N13" s="976"/>
    </row>
    <row r="14" spans="1:14" ht="10.5" customHeight="1">
      <c r="A14" s="186"/>
      <c r="B14" s="186"/>
      <c r="C14" s="186"/>
      <c r="D14" s="187"/>
      <c r="E14" s="187"/>
      <c r="F14" s="188"/>
      <c r="G14" s="188"/>
      <c r="H14" s="25"/>
      <c r="I14" s="189"/>
      <c r="J14" s="187"/>
      <c r="K14" s="187"/>
      <c r="L14" s="188"/>
      <c r="M14" s="188"/>
      <c r="N14" s="25"/>
    </row>
    <row r="15" spans="1:14" ht="13.5" customHeight="1">
      <c r="A15" s="190"/>
      <c r="B15" s="191" t="s">
        <v>554</v>
      </c>
      <c r="C15" s="191"/>
      <c r="D15" s="192">
        <v>17167837.552140005</v>
      </c>
      <c r="E15" s="192">
        <v>14468367.477910008</v>
      </c>
      <c r="F15" s="405">
        <v>18.657737843274226</v>
      </c>
      <c r="G15" s="405">
        <v>18.657737843274226</v>
      </c>
      <c r="H15" s="406">
        <v>100</v>
      </c>
      <c r="I15" s="406"/>
      <c r="J15" s="192">
        <v>1722174.6817000003</v>
      </c>
      <c r="K15" s="192">
        <v>1398822.6264799999</v>
      </c>
      <c r="L15" s="405">
        <v>23.116015504673687</v>
      </c>
      <c r="M15" s="405">
        <v>23.116015504673687</v>
      </c>
      <c r="N15" s="406">
        <v>100</v>
      </c>
    </row>
    <row r="16" spans="1:14" ht="12.75">
      <c r="A16" s="178" t="s">
        <v>555</v>
      </c>
      <c r="B16" s="8" t="s">
        <v>556</v>
      </c>
      <c r="C16" s="8"/>
      <c r="D16" s="196">
        <v>2263913.477420003</v>
      </c>
      <c r="E16" s="196">
        <v>2146976.26941</v>
      </c>
      <c r="F16" s="19">
        <v>5.446599931080649</v>
      </c>
      <c r="G16" s="19">
        <v>0.8082266930843454</v>
      </c>
      <c r="H16" s="19">
        <v>13.186946058548893</v>
      </c>
      <c r="I16" s="19"/>
      <c r="J16" s="196">
        <v>144879.39634000006</v>
      </c>
      <c r="K16" s="196">
        <v>214712.13495999985</v>
      </c>
      <c r="L16" s="19">
        <v>-32.52389001348684</v>
      </c>
      <c r="M16" s="19">
        <v>-4.99225114736148</v>
      </c>
      <c r="N16" s="19">
        <v>8.41258426798994</v>
      </c>
    </row>
    <row r="17" spans="1:14" s="36" customFormat="1" ht="15" customHeight="1">
      <c r="A17" s="197" t="s">
        <v>557</v>
      </c>
      <c r="B17" s="191" t="s">
        <v>558</v>
      </c>
      <c r="C17" s="191"/>
      <c r="D17" s="192">
        <v>2250288.818030003</v>
      </c>
      <c r="E17" s="192">
        <v>2130761.2287500002</v>
      </c>
      <c r="F17" s="194">
        <v>5.609619119553953</v>
      </c>
      <c r="G17" s="194">
        <v>0.826130449496081</v>
      </c>
      <c r="H17" s="194">
        <v>13.107584523651902</v>
      </c>
      <c r="I17" s="194"/>
      <c r="J17" s="192">
        <v>143817.18896000006</v>
      </c>
      <c r="K17" s="192">
        <v>212924.52401999984</v>
      </c>
      <c r="L17" s="194">
        <v>-32.456259032664825</v>
      </c>
      <c r="M17" s="194">
        <v>-4.940392995636739</v>
      </c>
      <c r="N17" s="194">
        <v>8.350906007864117</v>
      </c>
    </row>
    <row r="18" spans="1:14" ht="10.5" customHeight="1">
      <c r="A18" s="199" t="s">
        <v>559</v>
      </c>
      <c r="B18" s="61"/>
      <c r="C18" s="61" t="s">
        <v>560</v>
      </c>
      <c r="D18" s="22">
        <v>2198649.896270003</v>
      </c>
      <c r="E18" s="22">
        <v>2101488.16397</v>
      </c>
      <c r="F18" s="79">
        <v>4.623472735456724</v>
      </c>
      <c r="G18" s="79">
        <v>0.6715459256087288</v>
      </c>
      <c r="H18" s="79">
        <v>12.806795786554591</v>
      </c>
      <c r="I18" s="79"/>
      <c r="J18" s="22">
        <v>134770.74634000004</v>
      </c>
      <c r="K18" s="22">
        <v>212407.29195999983</v>
      </c>
      <c r="L18" s="79">
        <v>-36.55079112567386</v>
      </c>
      <c r="M18" s="79">
        <v>-5.5501351029304224</v>
      </c>
      <c r="N18" s="79">
        <v>7.825614194198034</v>
      </c>
    </row>
    <row r="19" spans="1:14" ht="12.75">
      <c r="A19" s="202" t="s">
        <v>561</v>
      </c>
      <c r="B19" s="203"/>
      <c r="C19" s="203" t="s">
        <v>562</v>
      </c>
      <c r="D19" s="88">
        <v>51638.92175999999</v>
      </c>
      <c r="E19" s="88">
        <v>29273.06478</v>
      </c>
      <c r="F19" s="204">
        <v>76.40422056279134</v>
      </c>
      <c r="G19" s="204">
        <v>0.15458452388735425</v>
      </c>
      <c r="H19" s="204">
        <v>0.3007887370973119</v>
      </c>
      <c r="I19" s="204"/>
      <c r="J19" s="88">
        <v>9046.442620000002</v>
      </c>
      <c r="K19" s="88">
        <v>517.23206</v>
      </c>
      <c r="L19" s="204">
        <v>1649.0104190370566</v>
      </c>
      <c r="M19" s="204">
        <v>0.6097421072936834</v>
      </c>
      <c r="N19" s="204">
        <v>0.5252918136660817</v>
      </c>
    </row>
    <row r="20" spans="1:14" ht="12.75">
      <c r="A20" s="199" t="s">
        <v>563</v>
      </c>
      <c r="B20" s="61"/>
      <c r="C20" s="61" t="s">
        <v>564</v>
      </c>
      <c r="D20" s="22">
        <v>9.999999999999999E-34</v>
      </c>
      <c r="E20" s="22">
        <v>9.999999999999999E-34</v>
      </c>
      <c r="F20" s="79">
        <v>0</v>
      </c>
      <c r="G20" s="79">
        <v>0</v>
      </c>
      <c r="H20" s="79">
        <v>5.8248454236762505E-39</v>
      </c>
      <c r="I20" s="79"/>
      <c r="J20" s="22">
        <v>9.999999999999999E-34</v>
      </c>
      <c r="K20" s="22">
        <v>9.999999999999999E-34</v>
      </c>
      <c r="L20" s="79">
        <v>0</v>
      </c>
      <c r="M20" s="79">
        <v>0</v>
      </c>
      <c r="N20" s="79">
        <v>5.806611899629577E-38</v>
      </c>
    </row>
    <row r="21" spans="1:14" s="36" customFormat="1" ht="12.75">
      <c r="A21" s="197" t="s">
        <v>565</v>
      </c>
      <c r="B21" s="191" t="s">
        <v>566</v>
      </c>
      <c r="C21" s="191"/>
      <c r="D21" s="152">
        <v>13624.659389999997</v>
      </c>
      <c r="E21" s="152">
        <v>16215.040660000002</v>
      </c>
      <c r="F21" s="194">
        <v>-15.975175914236683</v>
      </c>
      <c r="G21" s="194">
        <v>-0.017903756411737144</v>
      </c>
      <c r="H21" s="194">
        <v>0.07936153489698915</v>
      </c>
      <c r="I21" s="194"/>
      <c r="J21" s="152">
        <v>1062.20738</v>
      </c>
      <c r="K21" s="152">
        <v>1787.6109399999998</v>
      </c>
      <c r="L21" s="194">
        <v>-40.57949880302253</v>
      </c>
      <c r="M21" s="194">
        <v>-0.05185815172474059</v>
      </c>
      <c r="N21" s="194">
        <v>0.06167826012582355</v>
      </c>
    </row>
    <row r="22" spans="1:14" ht="12.75">
      <c r="A22" s="205" t="s">
        <v>567</v>
      </c>
      <c r="B22" s="8" t="s">
        <v>568</v>
      </c>
      <c r="C22" s="173"/>
      <c r="D22" s="206">
        <v>11769.12191</v>
      </c>
      <c r="E22" s="206">
        <v>11600.65295</v>
      </c>
      <c r="F22" s="80">
        <v>1.4522368760286044</v>
      </c>
      <c r="G22" s="80">
        <v>0.0011643950864340079</v>
      </c>
      <c r="H22" s="80">
        <v>0.06855331589815139</v>
      </c>
      <c r="I22" s="80"/>
      <c r="J22" s="206">
        <v>549.71816</v>
      </c>
      <c r="K22" s="206">
        <v>1028.49099</v>
      </c>
      <c r="L22" s="80">
        <v>-46.55099895430294</v>
      </c>
      <c r="M22" s="80">
        <v>-0.03422684341364887</v>
      </c>
      <c r="N22" s="80">
        <v>0.031920000092984756</v>
      </c>
    </row>
    <row r="23" spans="1:14" ht="12.75">
      <c r="A23" s="207" t="s">
        <v>569</v>
      </c>
      <c r="B23" s="208"/>
      <c r="C23" s="209" t="s">
        <v>570</v>
      </c>
      <c r="D23" s="88">
        <v>11769.12191</v>
      </c>
      <c r="E23" s="88">
        <v>11600.65295</v>
      </c>
      <c r="F23" s="204">
        <v>1.4522368760286044</v>
      </c>
      <c r="G23" s="204">
        <v>0.0011643950864340079</v>
      </c>
      <c r="H23" s="204">
        <v>0.06855331589815139</v>
      </c>
      <c r="I23" s="204"/>
      <c r="J23" s="88">
        <v>549.71816</v>
      </c>
      <c r="K23" s="88">
        <v>1028.49099</v>
      </c>
      <c r="L23" s="204">
        <v>-46.55099895430294</v>
      </c>
      <c r="M23" s="204">
        <v>-0.03422684341364887</v>
      </c>
      <c r="N23" s="204">
        <v>0.031920000092984756</v>
      </c>
    </row>
    <row r="24" spans="1:14" s="36" customFormat="1" ht="12.75">
      <c r="A24" s="205" t="s">
        <v>571</v>
      </c>
      <c r="B24" s="8" t="s">
        <v>572</v>
      </c>
      <c r="C24" s="8"/>
      <c r="D24" s="206">
        <v>57311.26990999998</v>
      </c>
      <c r="E24" s="206">
        <v>51946.64936999999</v>
      </c>
      <c r="F24" s="80">
        <v>10.32717336933408</v>
      </c>
      <c r="G24" s="80">
        <v>0.03707827125755947</v>
      </c>
      <c r="H24" s="80">
        <v>0.3338292882603378</v>
      </c>
      <c r="I24" s="80"/>
      <c r="J24" s="206">
        <v>4727.86996</v>
      </c>
      <c r="K24" s="206">
        <v>2519.7509100000007</v>
      </c>
      <c r="L24" s="80">
        <v>87.63243387418794</v>
      </c>
      <c r="M24" s="80">
        <v>0.1578555428114939</v>
      </c>
      <c r="N24" s="80">
        <v>0.2745290596963721</v>
      </c>
    </row>
    <row r="25" spans="1:14" s="36" customFormat="1" ht="15" customHeight="1">
      <c r="A25" s="210">
        <v>10</v>
      </c>
      <c r="B25" s="211" t="s">
        <v>573</v>
      </c>
      <c r="C25" s="211"/>
      <c r="D25" s="407">
        <v>2.9999999999999995E-33</v>
      </c>
      <c r="E25" s="407">
        <v>2.9999999999999995E-33</v>
      </c>
      <c r="F25" s="194">
        <v>0</v>
      </c>
      <c r="G25" s="194">
        <v>0</v>
      </c>
      <c r="H25" s="194">
        <v>1.747453627102875E-38</v>
      </c>
      <c r="I25" s="194"/>
      <c r="J25" s="407">
        <v>2.9999999999999995E-33</v>
      </c>
      <c r="K25" s="407">
        <v>2.9999999999999995E-33</v>
      </c>
      <c r="L25" s="194">
        <v>0</v>
      </c>
      <c r="M25" s="194">
        <v>0</v>
      </c>
      <c r="N25" s="194">
        <v>1.7419835698888727E-37</v>
      </c>
    </row>
    <row r="26" spans="1:14" s="36" customFormat="1" ht="12.75">
      <c r="A26" s="205" t="s">
        <v>574</v>
      </c>
      <c r="B26" s="8" t="s">
        <v>575</v>
      </c>
      <c r="C26" s="8"/>
      <c r="D26" s="69">
        <v>9.999999999999999E-34</v>
      </c>
      <c r="E26" s="69">
        <v>9.999999999999999E-34</v>
      </c>
      <c r="F26" s="80">
        <v>0</v>
      </c>
      <c r="G26" s="80">
        <v>0</v>
      </c>
      <c r="H26" s="80">
        <v>5.8248454236762505E-39</v>
      </c>
      <c r="I26" s="80"/>
      <c r="J26" s="69">
        <v>9.999999999999999E-34</v>
      </c>
      <c r="K26" s="69">
        <v>9.999999999999999E-34</v>
      </c>
      <c r="L26" s="80">
        <v>0</v>
      </c>
      <c r="M26" s="80">
        <v>0</v>
      </c>
      <c r="N26" s="80">
        <v>5.806611899629577E-38</v>
      </c>
    </row>
    <row r="27" spans="1:14" s="36" customFormat="1" ht="12.75">
      <c r="A27" s="197" t="s">
        <v>576</v>
      </c>
      <c r="B27" s="191" t="s">
        <v>577</v>
      </c>
      <c r="C27" s="211"/>
      <c r="D27" s="192">
        <v>35396.264699999985</v>
      </c>
      <c r="E27" s="192">
        <v>36704.680609999996</v>
      </c>
      <c r="F27" s="194">
        <v>-3.5647113345090373</v>
      </c>
      <c r="G27" s="194">
        <v>-0.009043286410838486</v>
      </c>
      <c r="H27" s="194">
        <v>0.20617777045302813</v>
      </c>
      <c r="I27" s="194"/>
      <c r="J27" s="192">
        <v>1313.30975</v>
      </c>
      <c r="K27" s="192">
        <v>1357.6462000000001</v>
      </c>
      <c r="L27" s="194">
        <v>-3.2656851247401746</v>
      </c>
      <c r="M27" s="194">
        <v>-0.00316955482136921</v>
      </c>
      <c r="N27" s="194">
        <v>0.07625880022249544</v>
      </c>
    </row>
    <row r="28" spans="1:14" s="36" customFormat="1" ht="12.75">
      <c r="A28" s="205" t="s">
        <v>578</v>
      </c>
      <c r="B28" s="8" t="s">
        <v>579</v>
      </c>
      <c r="C28" s="8"/>
      <c r="D28" s="206">
        <v>21915.005209999996</v>
      </c>
      <c r="E28" s="206">
        <v>15241.968759999998</v>
      </c>
      <c r="F28" s="80">
        <v>43.78067266160699</v>
      </c>
      <c r="G28" s="80">
        <v>0.04612155766839794</v>
      </c>
      <c r="H28" s="80">
        <v>0.12765151780730968</v>
      </c>
      <c r="I28" s="80"/>
      <c r="J28" s="206">
        <v>3414.5602099999996</v>
      </c>
      <c r="K28" s="206">
        <v>1162.1047100000003</v>
      </c>
      <c r="L28" s="80">
        <v>193.82552024937567</v>
      </c>
      <c r="M28" s="80">
        <v>0.16102509763286305</v>
      </c>
      <c r="N28" s="80">
        <v>0.19827025947387664</v>
      </c>
    </row>
    <row r="29" spans="1:14" ht="11.25" customHeight="1">
      <c r="A29" s="197" t="s">
        <v>580</v>
      </c>
      <c r="B29" s="191" t="s">
        <v>581</v>
      </c>
      <c r="C29" s="191"/>
      <c r="D29" s="192">
        <v>14692630.99213</v>
      </c>
      <c r="E29" s="192">
        <v>12189321.908720007</v>
      </c>
      <c r="F29" s="194">
        <v>20.536901906078743</v>
      </c>
      <c r="G29" s="194">
        <v>17.3019456910532</v>
      </c>
      <c r="H29" s="194">
        <v>85.58230439627229</v>
      </c>
      <c r="I29" s="194"/>
      <c r="J29" s="192">
        <v>1558172.82349</v>
      </c>
      <c r="K29" s="192">
        <v>1174891.89558</v>
      </c>
      <c r="L29" s="194">
        <v>32.622654846111494</v>
      </c>
      <c r="M29" s="194">
        <v>27.40025223029806</v>
      </c>
      <c r="N29" s="194">
        <v>90.4770485855645</v>
      </c>
    </row>
    <row r="30" spans="1:14" ht="12.75">
      <c r="A30" s="205" t="s">
        <v>582</v>
      </c>
      <c r="B30" s="8" t="s">
        <v>583</v>
      </c>
      <c r="C30" s="8"/>
      <c r="D30" s="206">
        <v>2159456.7221299997</v>
      </c>
      <c r="E30" s="206">
        <v>1698570.5903600007</v>
      </c>
      <c r="F30" s="80">
        <v>27.133763788546293</v>
      </c>
      <c r="G30" s="80">
        <v>3.18547432855621</v>
      </c>
      <c r="H30" s="80">
        <v>12.578501605525846</v>
      </c>
      <c r="I30" s="80"/>
      <c r="J30" s="206">
        <v>213105.40291</v>
      </c>
      <c r="K30" s="206">
        <v>136605.57221</v>
      </c>
      <c r="L30" s="80">
        <v>56.00051993662374</v>
      </c>
      <c r="M30" s="80">
        <v>5.468872840047228</v>
      </c>
      <c r="N30" s="80">
        <v>12.374203684125613</v>
      </c>
    </row>
    <row r="31" spans="1:14" ht="12.75">
      <c r="A31" s="202" t="s">
        <v>584</v>
      </c>
      <c r="B31" s="203"/>
      <c r="C31" s="212" t="s">
        <v>585</v>
      </c>
      <c r="D31" s="88">
        <v>230143.81433000008</v>
      </c>
      <c r="E31" s="88">
        <v>194047.43699999998</v>
      </c>
      <c r="F31" s="204">
        <v>18.60183153565698</v>
      </c>
      <c r="G31" s="204">
        <v>0.24948479768094967</v>
      </c>
      <c r="H31" s="204">
        <v>1.3405521436874976</v>
      </c>
      <c r="I31" s="204"/>
      <c r="J31" s="88">
        <v>29087.013710000003</v>
      </c>
      <c r="K31" s="88">
        <v>19400.923170000005</v>
      </c>
      <c r="L31" s="204">
        <v>49.925925973346324</v>
      </c>
      <c r="M31" s="204">
        <v>0.6924459439417344</v>
      </c>
      <c r="N31" s="204">
        <v>1.6889699993317464</v>
      </c>
    </row>
    <row r="32" spans="1:14" ht="12.75">
      <c r="A32" s="199" t="s">
        <v>586</v>
      </c>
      <c r="B32" s="61"/>
      <c r="C32" s="61" t="s">
        <v>587</v>
      </c>
      <c r="D32" s="22">
        <v>365991.23516999994</v>
      </c>
      <c r="E32" s="22">
        <v>209744.54299</v>
      </c>
      <c r="F32" s="79">
        <v>74.49380563262108</v>
      </c>
      <c r="G32" s="79">
        <v>1.079919295791692</v>
      </c>
      <c r="H32" s="79">
        <v>2.1318423712855927</v>
      </c>
      <c r="I32" s="79"/>
      <c r="J32" s="22">
        <v>13851.467399999996</v>
      </c>
      <c r="K32" s="22">
        <v>15065.578510000003</v>
      </c>
      <c r="L32" s="79">
        <v>-8.05884161165217</v>
      </c>
      <c r="M32" s="79">
        <v>-0.08679521527723633</v>
      </c>
      <c r="N32" s="79">
        <v>0.8043009543217112</v>
      </c>
    </row>
    <row r="33" spans="1:14" ht="12" customHeight="1">
      <c r="A33" s="202" t="s">
        <v>588</v>
      </c>
      <c r="B33" s="203"/>
      <c r="C33" s="203" t="s">
        <v>589</v>
      </c>
      <c r="D33" s="88">
        <v>6315.581830000001</v>
      </c>
      <c r="E33" s="88">
        <v>13383.70076</v>
      </c>
      <c r="F33" s="204">
        <v>-52.811393924201866</v>
      </c>
      <c r="G33" s="204">
        <v>-0.048852221515602576</v>
      </c>
      <c r="H33" s="204">
        <v>0.03678728792032839</v>
      </c>
      <c r="I33" s="204"/>
      <c r="J33" s="88">
        <v>770.7769099999999</v>
      </c>
      <c r="K33" s="88">
        <v>612.0191599999999</v>
      </c>
      <c r="L33" s="204">
        <v>25.93999671513552</v>
      </c>
      <c r="M33" s="204">
        <v>0.011349383902911146</v>
      </c>
      <c r="N33" s="204">
        <v>0.04475602377565715</v>
      </c>
    </row>
    <row r="34" spans="1:14" ht="26.25" customHeight="1">
      <c r="A34" s="213" t="s">
        <v>590</v>
      </c>
      <c r="B34" s="214"/>
      <c r="C34" s="215" t="s">
        <v>591</v>
      </c>
      <c r="D34" s="216">
        <v>74890.18462999996</v>
      </c>
      <c r="E34" s="216">
        <v>66704.48527</v>
      </c>
      <c r="F34" s="217">
        <v>12.271587625429786</v>
      </c>
      <c r="G34" s="217">
        <v>0.05657652373357053</v>
      </c>
      <c r="H34" s="217">
        <v>0.43622374922032475</v>
      </c>
      <c r="I34" s="217"/>
      <c r="J34" s="216">
        <v>7942.455720000002</v>
      </c>
      <c r="K34" s="216">
        <v>7955.220939999999</v>
      </c>
      <c r="L34" s="217">
        <v>-0.16046342516789358</v>
      </c>
      <c r="M34" s="217">
        <v>-0.0009125688817402049</v>
      </c>
      <c r="N34" s="217">
        <v>0.4611875789603301</v>
      </c>
    </row>
    <row r="35" spans="1:14" s="224" customFormat="1" ht="24">
      <c r="A35" s="218" t="s">
        <v>592</v>
      </c>
      <c r="B35" s="219"/>
      <c r="C35" s="220" t="s">
        <v>593</v>
      </c>
      <c r="D35" s="221">
        <v>55053.27091000003</v>
      </c>
      <c r="E35" s="221">
        <v>69916.46100000002</v>
      </c>
      <c r="F35" s="222">
        <v>-21.258498896275643</v>
      </c>
      <c r="G35" s="222">
        <v>-0.10272886773641045</v>
      </c>
      <c r="H35" s="222">
        <v>0.32067679311852254</v>
      </c>
      <c r="I35" s="222"/>
      <c r="J35" s="221">
        <v>4390.00523</v>
      </c>
      <c r="K35" s="221">
        <v>5395.603349999999</v>
      </c>
      <c r="L35" s="222">
        <v>-18.63736184387979</v>
      </c>
      <c r="M35" s="222">
        <v>-0.07188889434327272</v>
      </c>
      <c r="N35" s="222">
        <v>0.25491056607954077</v>
      </c>
    </row>
    <row r="36" spans="1:14" ht="12.75">
      <c r="A36" s="199" t="s">
        <v>594</v>
      </c>
      <c r="B36" s="8"/>
      <c r="C36" s="61" t="s">
        <v>595</v>
      </c>
      <c r="D36" s="22">
        <v>338143.3040600003</v>
      </c>
      <c r="E36" s="22">
        <v>273324.92476</v>
      </c>
      <c r="F36" s="79">
        <v>23.71477074654487</v>
      </c>
      <c r="G36" s="79">
        <v>0.4480006427744081</v>
      </c>
      <c r="H36" s="79">
        <v>1.96963247720066</v>
      </c>
      <c r="I36" s="79"/>
      <c r="J36" s="22">
        <v>27585.306149999993</v>
      </c>
      <c r="K36" s="22">
        <v>23260.68393999999</v>
      </c>
      <c r="L36" s="79">
        <v>18.591982166797813</v>
      </c>
      <c r="M36" s="79">
        <v>0.30916158547438494</v>
      </c>
      <c r="N36" s="79">
        <v>1.6017716694551491</v>
      </c>
    </row>
    <row r="37" spans="1:14" ht="12.75">
      <c r="A37" s="202" t="s">
        <v>596</v>
      </c>
      <c r="B37" s="203"/>
      <c r="C37" s="203" t="s">
        <v>597</v>
      </c>
      <c r="D37" s="88">
        <v>595307.8221699997</v>
      </c>
      <c r="E37" s="88">
        <v>450362.0597299999</v>
      </c>
      <c r="F37" s="204">
        <v>32.18427469820556</v>
      </c>
      <c r="G37" s="204">
        <v>1.0018114528905895</v>
      </c>
      <c r="H37" s="204">
        <v>3.4675760436455985</v>
      </c>
      <c r="I37" s="204"/>
      <c r="J37" s="88">
        <v>79456.45460999997</v>
      </c>
      <c r="K37" s="88">
        <v>24496.93999</v>
      </c>
      <c r="L37" s="204">
        <v>224.35257073918305</v>
      </c>
      <c r="M37" s="204">
        <v>3.928983816790282</v>
      </c>
      <c r="N37" s="204">
        <v>4.613727948408031</v>
      </c>
    </row>
    <row r="38" spans="1:14" ht="12.75">
      <c r="A38" s="199" t="s">
        <v>598</v>
      </c>
      <c r="B38" s="61"/>
      <c r="C38" s="61" t="s">
        <v>599</v>
      </c>
      <c r="D38" s="22">
        <v>452913.04018000007</v>
      </c>
      <c r="E38" s="22">
        <v>382497.4723100007</v>
      </c>
      <c r="F38" s="79">
        <v>18.40942044524939</v>
      </c>
      <c r="G38" s="79">
        <v>0.4866863381615677</v>
      </c>
      <c r="H38" s="79">
        <v>2.6381484494157714</v>
      </c>
      <c r="I38" s="79"/>
      <c r="J38" s="22">
        <v>43943.22389000005</v>
      </c>
      <c r="K38" s="22">
        <v>37124.88693</v>
      </c>
      <c r="L38" s="79">
        <v>18.365946737713205</v>
      </c>
      <c r="M38" s="79">
        <v>0.48743399133868237</v>
      </c>
      <c r="N38" s="79">
        <v>2.55161246747761</v>
      </c>
    </row>
    <row r="39" spans="1:14" ht="12.75">
      <c r="A39" s="202" t="s">
        <v>600</v>
      </c>
      <c r="B39" s="203"/>
      <c r="C39" s="203" t="s">
        <v>601</v>
      </c>
      <c r="D39" s="88">
        <v>40698.468849999954</v>
      </c>
      <c r="E39" s="88">
        <v>38589.506539999995</v>
      </c>
      <c r="F39" s="204">
        <v>5.465118627038964</v>
      </c>
      <c r="G39" s="204">
        <v>0.014576366775449113</v>
      </c>
      <c r="H39" s="204">
        <v>0.23706229003155269</v>
      </c>
      <c r="I39" s="204"/>
      <c r="J39" s="88">
        <v>6078.699290000001</v>
      </c>
      <c r="K39" s="88">
        <v>3293.7162200000007</v>
      </c>
      <c r="L39" s="204">
        <v>84.55443286489326</v>
      </c>
      <c r="M39" s="204">
        <v>0.19909479710148364</v>
      </c>
      <c r="N39" s="204">
        <v>0.35296647631583866</v>
      </c>
    </row>
    <row r="40" spans="1:14" ht="12.75">
      <c r="A40" s="205" t="s">
        <v>602</v>
      </c>
      <c r="B40" s="8" t="s">
        <v>603</v>
      </c>
      <c r="C40" s="8"/>
      <c r="D40" s="69">
        <v>6762.273699999999</v>
      </c>
      <c r="E40" s="69">
        <v>9046.834770000001</v>
      </c>
      <c r="F40" s="80">
        <v>-25.25260080548594</v>
      </c>
      <c r="G40" s="80">
        <v>-0.015790040400121306</v>
      </c>
      <c r="H40" s="80">
        <v>0.03938919901509127</v>
      </c>
      <c r="I40" s="80"/>
      <c r="J40" s="69">
        <v>367.31735000000003</v>
      </c>
      <c r="K40" s="69">
        <v>291.83500000000004</v>
      </c>
      <c r="L40" s="80">
        <v>25.86473520996453</v>
      </c>
      <c r="M40" s="80">
        <v>0.00539613447560138</v>
      </c>
      <c r="N40" s="80">
        <v>0.021328692954504024</v>
      </c>
    </row>
    <row r="41" spans="1:14" ht="12.75">
      <c r="A41" s="202" t="s">
        <v>604</v>
      </c>
      <c r="B41" s="191"/>
      <c r="C41" s="203" t="s">
        <v>603</v>
      </c>
      <c r="D41" s="88">
        <v>6762.273699999999</v>
      </c>
      <c r="E41" s="88">
        <v>9046.834770000001</v>
      </c>
      <c r="F41" s="204">
        <v>-25.25260080548594</v>
      </c>
      <c r="G41" s="204">
        <v>-0.015790040400121306</v>
      </c>
      <c r="H41" s="204">
        <v>0.03938919901509127</v>
      </c>
      <c r="I41" s="204"/>
      <c r="J41" s="88">
        <v>367.31735000000003</v>
      </c>
      <c r="K41" s="88">
        <v>291.83500000000004</v>
      </c>
      <c r="L41" s="204">
        <v>25.86473520996453</v>
      </c>
      <c r="M41" s="204">
        <v>0.00539613447560138</v>
      </c>
      <c r="N41" s="204">
        <v>0.021328692954504024</v>
      </c>
    </row>
    <row r="42" spans="1:14" ht="12.75">
      <c r="A42" s="205" t="s">
        <v>605</v>
      </c>
      <c r="B42" s="8" t="s">
        <v>606</v>
      </c>
      <c r="C42" s="8"/>
      <c r="D42" s="69">
        <v>564274.1085699999</v>
      </c>
      <c r="E42" s="69">
        <v>476274.35394000006</v>
      </c>
      <c r="F42" s="80">
        <v>18.476693926938985</v>
      </c>
      <c r="G42" s="80">
        <v>0.6082217276023436</v>
      </c>
      <c r="H42" s="80">
        <v>3.2868094590029604</v>
      </c>
      <c r="I42" s="80"/>
      <c r="J42" s="69">
        <v>41051.125980000004</v>
      </c>
      <c r="K42" s="69">
        <v>52199.93579999999</v>
      </c>
      <c r="L42" s="80">
        <v>-21.35789948615222</v>
      </c>
      <c r="M42" s="80">
        <v>-0.7970138321293012</v>
      </c>
      <c r="N42" s="80">
        <v>2.383679566086609</v>
      </c>
    </row>
    <row r="43" spans="1:14" ht="12.75">
      <c r="A43" s="202" t="s">
        <v>607</v>
      </c>
      <c r="B43" s="203"/>
      <c r="C43" s="203" t="s">
        <v>608</v>
      </c>
      <c r="D43" s="88">
        <v>22277.58694</v>
      </c>
      <c r="E43" s="88">
        <v>16594.27857</v>
      </c>
      <c r="F43" s="204">
        <v>34.24860168536994</v>
      </c>
      <c r="G43" s="204">
        <v>0.03928092356430092</v>
      </c>
      <c r="H43" s="204">
        <v>0.12976350033800882</v>
      </c>
      <c r="I43" s="204"/>
      <c r="J43" s="88">
        <v>1130.31442</v>
      </c>
      <c r="K43" s="88">
        <v>4383.904340000001</v>
      </c>
      <c r="L43" s="204">
        <v>-74.21671796789254</v>
      </c>
      <c r="M43" s="204">
        <v>-0.232594887901359</v>
      </c>
      <c r="N43" s="204">
        <v>0.06563297161494903</v>
      </c>
    </row>
    <row r="44" spans="1:14" s="36" customFormat="1" ht="12.75">
      <c r="A44" s="199" t="s">
        <v>609</v>
      </c>
      <c r="B44" s="8"/>
      <c r="C44" s="61" t="s">
        <v>610</v>
      </c>
      <c r="D44" s="22">
        <v>130165.91253999999</v>
      </c>
      <c r="E44" s="22">
        <v>101530.24640999995</v>
      </c>
      <c r="F44" s="79">
        <v>28.20407429561763</v>
      </c>
      <c r="G44" s="79">
        <v>0.19791912372781764</v>
      </c>
      <c r="H44" s="79">
        <v>0.7581963199772621</v>
      </c>
      <c r="I44" s="79"/>
      <c r="J44" s="22">
        <v>9082.001240000003</v>
      </c>
      <c r="K44" s="22">
        <v>12279.277580000002</v>
      </c>
      <c r="L44" s="79">
        <v>-26.037984068440593</v>
      </c>
      <c r="M44" s="79">
        <v>-0.22856910372157982</v>
      </c>
      <c r="N44" s="79">
        <v>0.5273565647263458</v>
      </c>
    </row>
    <row r="45" spans="1:14" ht="12.75" customHeight="1">
      <c r="A45" s="202" t="s">
        <v>611</v>
      </c>
      <c r="B45" s="203"/>
      <c r="C45" s="203" t="s">
        <v>612</v>
      </c>
      <c r="D45" s="88">
        <v>224531.68310999993</v>
      </c>
      <c r="E45" s="88">
        <v>175920.34579000002</v>
      </c>
      <c r="F45" s="204">
        <v>27.63258399800346</v>
      </c>
      <c r="G45" s="204">
        <v>0.33598356825135</v>
      </c>
      <c r="H45" s="204">
        <v>1.3078623468336092</v>
      </c>
      <c r="I45" s="204"/>
      <c r="J45" s="88">
        <v>15077.86002</v>
      </c>
      <c r="K45" s="88">
        <v>19580.666659999995</v>
      </c>
      <c r="L45" s="204">
        <v>-22.996186586427473</v>
      </c>
      <c r="M45" s="204">
        <v>-0.32189975732168896</v>
      </c>
      <c r="N45" s="204">
        <v>0.8755128141308105</v>
      </c>
    </row>
    <row r="46" spans="1:14" ht="12.75">
      <c r="A46" s="199" t="s">
        <v>613</v>
      </c>
      <c r="B46" s="61"/>
      <c r="C46" s="61" t="s">
        <v>614</v>
      </c>
      <c r="D46" s="22">
        <v>187298.92598000003</v>
      </c>
      <c r="E46" s="22">
        <v>182229.48317000008</v>
      </c>
      <c r="F46" s="79">
        <v>2.781900448716477</v>
      </c>
      <c r="G46" s="79">
        <v>0.0350381120588751</v>
      </c>
      <c r="H46" s="79">
        <v>1.09098729185408</v>
      </c>
      <c r="I46" s="79"/>
      <c r="J46" s="22">
        <v>15760.950300000002</v>
      </c>
      <c r="K46" s="22">
        <v>15956.087219999998</v>
      </c>
      <c r="L46" s="79">
        <v>-1.222962229458128</v>
      </c>
      <c r="M46" s="79">
        <v>-0.013950083184673553</v>
      </c>
      <c r="N46" s="79">
        <v>0.9151772156145035</v>
      </c>
    </row>
    <row r="47" spans="1:14" s="224" customFormat="1" ht="12.75">
      <c r="A47" s="225" t="s">
        <v>615</v>
      </c>
      <c r="B47" s="191" t="s">
        <v>616</v>
      </c>
      <c r="C47" s="226"/>
      <c r="D47" s="152">
        <v>539550.4696100003</v>
      </c>
      <c r="E47" s="152">
        <v>545018.5616300002</v>
      </c>
      <c r="F47" s="194">
        <v>-1.003285466763999</v>
      </c>
      <c r="G47" s="194">
        <v>-0.03779342782348144</v>
      </c>
      <c r="H47" s="194">
        <v>3.142798083750182</v>
      </c>
      <c r="I47" s="194"/>
      <c r="J47" s="152">
        <v>55476.57260000001</v>
      </c>
      <c r="K47" s="152">
        <v>56690.126909999984</v>
      </c>
      <c r="L47" s="194">
        <v>-2.1406801786254426</v>
      </c>
      <c r="M47" s="194">
        <v>-0.08675541037349162</v>
      </c>
      <c r="N47" s="194">
        <v>3.2213092660982414</v>
      </c>
    </row>
    <row r="48" spans="1:14" ht="13.5" customHeight="1">
      <c r="A48" s="199" t="s">
        <v>617</v>
      </c>
      <c r="B48" s="20"/>
      <c r="C48" s="61" t="s">
        <v>618</v>
      </c>
      <c r="D48" s="22">
        <v>536419.7744900002</v>
      </c>
      <c r="E48" s="22">
        <v>543053.3320100002</v>
      </c>
      <c r="F48" s="79">
        <v>-1.2215296599778298</v>
      </c>
      <c r="G48" s="79">
        <v>-0.04584869391884056</v>
      </c>
      <c r="H48" s="79">
        <v>3.1245622686075243</v>
      </c>
      <c r="I48" s="79"/>
      <c r="J48" s="22">
        <v>55317.51760000001</v>
      </c>
      <c r="K48" s="22">
        <v>56395.75096999999</v>
      </c>
      <c r="L48" s="79">
        <v>-1.911905332324685</v>
      </c>
      <c r="M48" s="79">
        <v>-0.07708149336369034</v>
      </c>
      <c r="N48" s="79">
        <v>3.2120735595412855</v>
      </c>
    </row>
    <row r="49" spans="1:14" ht="12.75">
      <c r="A49" s="202" t="s">
        <v>619</v>
      </c>
      <c r="B49" s="208"/>
      <c r="C49" s="203" t="s">
        <v>620</v>
      </c>
      <c r="D49" s="88">
        <v>3130.69512</v>
      </c>
      <c r="E49" s="88">
        <v>1965.2296200000005</v>
      </c>
      <c r="F49" s="204">
        <v>59.304291373340845</v>
      </c>
      <c r="G49" s="204">
        <v>0.008055266095358768</v>
      </c>
      <c r="H49" s="204">
        <v>0.018235815142657572</v>
      </c>
      <c r="I49" s="204"/>
      <c r="J49" s="88">
        <v>159.055</v>
      </c>
      <c r="K49" s="88">
        <v>294.37594</v>
      </c>
      <c r="L49" s="204">
        <v>-45.96875002760076</v>
      </c>
      <c r="M49" s="204">
        <v>-0.009673917009801443</v>
      </c>
      <c r="N49" s="204">
        <v>0.009235706556955823</v>
      </c>
    </row>
    <row r="50" spans="1:14" s="224" customFormat="1" ht="24.75" customHeight="1">
      <c r="A50" s="227" t="s">
        <v>621</v>
      </c>
      <c r="B50" s="980" t="s">
        <v>622</v>
      </c>
      <c r="C50" s="980"/>
      <c r="D50" s="228">
        <v>259757.29249999998</v>
      </c>
      <c r="E50" s="228">
        <v>229108.90629</v>
      </c>
      <c r="F50" s="229">
        <v>13.377212918648413</v>
      </c>
      <c r="G50" s="229">
        <v>0.21183029983716728</v>
      </c>
      <c r="H50" s="229">
        <v>1.5130460764851583</v>
      </c>
      <c r="I50" s="229"/>
      <c r="J50" s="228">
        <v>19964.720530000002</v>
      </c>
      <c r="K50" s="228">
        <v>23240.85555</v>
      </c>
      <c r="L50" s="229">
        <v>-14.096447581078822</v>
      </c>
      <c r="M50" s="229">
        <v>-0.2342066076128659</v>
      </c>
      <c r="N50" s="229">
        <v>1.1592738380227692</v>
      </c>
    </row>
    <row r="51" spans="1:14" ht="12.75">
      <c r="A51" s="202" t="s">
        <v>623</v>
      </c>
      <c r="B51" s="203"/>
      <c r="C51" s="203" t="s">
        <v>624</v>
      </c>
      <c r="D51" s="88">
        <v>131025.53269000001</v>
      </c>
      <c r="E51" s="88">
        <v>110630.34957000003</v>
      </c>
      <c r="F51" s="204">
        <v>18.43543222928638</v>
      </c>
      <c r="G51" s="204">
        <v>0.14096395568566322</v>
      </c>
      <c r="H51" s="204">
        <v>0.7632034744740895</v>
      </c>
      <c r="I51" s="204"/>
      <c r="J51" s="88">
        <v>8209.825060000001</v>
      </c>
      <c r="K51" s="88">
        <v>9436.813390000001</v>
      </c>
      <c r="L51" s="204">
        <v>-13.002146797776193</v>
      </c>
      <c r="M51" s="204">
        <v>-0.08771579089248764</v>
      </c>
      <c r="N51" s="204">
        <v>0.4767126788727311</v>
      </c>
    </row>
    <row r="52" spans="1:14" ht="12.75">
      <c r="A52" s="199" t="s">
        <v>625</v>
      </c>
      <c r="B52" s="61"/>
      <c r="C52" s="61" t="s">
        <v>626</v>
      </c>
      <c r="D52" s="22">
        <v>52195.47661999999</v>
      </c>
      <c r="E52" s="22">
        <v>44407.16645000001</v>
      </c>
      <c r="F52" s="79">
        <v>17.538408307967988</v>
      </c>
      <c r="G52" s="79">
        <v>0.053829916760761015</v>
      </c>
      <c r="H52" s="79">
        <v>0.3040305831266077</v>
      </c>
      <c r="I52" s="79"/>
      <c r="J52" s="22">
        <v>5324.468220000001</v>
      </c>
      <c r="K52" s="22">
        <v>5431.18104</v>
      </c>
      <c r="L52" s="79">
        <v>-1.9648179505354828</v>
      </c>
      <c r="M52" s="79">
        <v>-0.007628759928521608</v>
      </c>
      <c r="N52" s="79">
        <v>0.30917120525451514</v>
      </c>
    </row>
    <row r="53" spans="1:14" s="224" customFormat="1" ht="24">
      <c r="A53" s="202" t="s">
        <v>627</v>
      </c>
      <c r="B53" s="219"/>
      <c r="C53" s="220" t="s">
        <v>628</v>
      </c>
      <c r="D53" s="221">
        <v>76536.28319</v>
      </c>
      <c r="E53" s="221">
        <v>74071.39026999996</v>
      </c>
      <c r="F53" s="222">
        <v>3.3277260100224706</v>
      </c>
      <c r="G53" s="222">
        <v>0.0170364273907432</v>
      </c>
      <c r="H53" s="222">
        <v>0.44581201888446115</v>
      </c>
      <c r="I53" s="222"/>
      <c r="J53" s="221">
        <v>6430.427250000001</v>
      </c>
      <c r="K53" s="221">
        <v>8372.86112</v>
      </c>
      <c r="L53" s="222">
        <v>-23.19916504240308</v>
      </c>
      <c r="M53" s="222">
        <v>-0.1388620567918567</v>
      </c>
      <c r="N53" s="222">
        <v>0.37338995389552293</v>
      </c>
    </row>
    <row r="54" spans="1:14" s="230" customFormat="1" ht="42" customHeight="1">
      <c r="A54" s="227" t="s">
        <v>629</v>
      </c>
      <c r="B54" s="980" t="s">
        <v>630</v>
      </c>
      <c r="C54" s="980"/>
      <c r="D54" s="228">
        <v>29200.280329999998</v>
      </c>
      <c r="E54" s="228">
        <v>28287.057810000002</v>
      </c>
      <c r="F54" s="229">
        <v>3.2284111204989108</v>
      </c>
      <c r="G54" s="229">
        <v>0.006311855994771242</v>
      </c>
      <c r="H54" s="229">
        <v>0.17008711925026412</v>
      </c>
      <c r="I54" s="229"/>
      <c r="J54" s="228">
        <v>2432.70771</v>
      </c>
      <c r="K54" s="228">
        <v>2216.6352799999995</v>
      </c>
      <c r="L54" s="229">
        <v>9.747766443562185</v>
      </c>
      <c r="M54" s="229">
        <v>0.01544673541231784</v>
      </c>
      <c r="N54" s="229">
        <v>0.14125789537206618</v>
      </c>
    </row>
    <row r="55" spans="1:14" s="230" customFormat="1" ht="30" customHeight="1">
      <c r="A55" s="218" t="s">
        <v>631</v>
      </c>
      <c r="B55" s="231">
        <v>1</v>
      </c>
      <c r="C55" s="220" t="s">
        <v>630</v>
      </c>
      <c r="D55" s="221">
        <v>17.071</v>
      </c>
      <c r="E55" s="221">
        <v>24.2645</v>
      </c>
      <c r="F55" s="222">
        <v>-29.646190937377646</v>
      </c>
      <c r="G55" s="222">
        <v>-4.9718809056950484E-05</v>
      </c>
      <c r="H55" s="222">
        <v>9.943593622757729E-05</v>
      </c>
      <c r="I55" s="222"/>
      <c r="J55" s="221">
        <v>0.42</v>
      </c>
      <c r="K55" s="221">
        <v>6.8136</v>
      </c>
      <c r="L55" s="222">
        <v>-93.83585769637196</v>
      </c>
      <c r="M55" s="222">
        <v>-0.0004570701015960021</v>
      </c>
      <c r="N55" s="222">
        <v>2.438776997844422E-05</v>
      </c>
    </row>
    <row r="56" spans="1:14" ht="12.75">
      <c r="A56" s="199" t="s">
        <v>632</v>
      </c>
      <c r="B56" s="61"/>
      <c r="C56" s="232" t="s">
        <v>633</v>
      </c>
      <c r="D56" s="22">
        <v>4764.136939999999</v>
      </c>
      <c r="E56" s="22">
        <v>3718.5448699999997</v>
      </c>
      <c r="F56" s="79">
        <v>28.118312580695033</v>
      </c>
      <c r="G56" s="79">
        <v>0.007226745322831944</v>
      </c>
      <c r="H56" s="79">
        <v>0.027750361252725973</v>
      </c>
      <c r="I56" s="79"/>
      <c r="J56" s="22">
        <v>725.08646</v>
      </c>
      <c r="K56" s="22">
        <v>207.96406999999996</v>
      </c>
      <c r="L56" s="79">
        <v>248.65948718930153</v>
      </c>
      <c r="M56" s="79">
        <v>0.0369684032993724</v>
      </c>
      <c r="N56" s="79">
        <v>0.04210295666896285</v>
      </c>
    </row>
    <row r="57" spans="1:14" s="230" customFormat="1" ht="24">
      <c r="A57" s="202" t="s">
        <v>634</v>
      </c>
      <c r="B57" s="233"/>
      <c r="C57" s="233" t="s">
        <v>635</v>
      </c>
      <c r="D57" s="221">
        <v>12648.647299999999</v>
      </c>
      <c r="E57" s="221">
        <v>12219.846930000002</v>
      </c>
      <c r="F57" s="222">
        <v>3.5090486194821526</v>
      </c>
      <c r="G57" s="222">
        <v>0.00296370942094663</v>
      </c>
      <c r="H57" s="222">
        <v>0.07367641534109996</v>
      </c>
      <c r="I57" s="222"/>
      <c r="J57" s="221">
        <v>542.076</v>
      </c>
      <c r="K57" s="221">
        <v>679.90855</v>
      </c>
      <c r="L57" s="222">
        <v>-20.272218962388393</v>
      </c>
      <c r="M57" s="222">
        <v>-0.009853468723682436</v>
      </c>
      <c r="N57" s="222">
        <v>0.031476249521036025</v>
      </c>
    </row>
    <row r="58" spans="1:14" s="224" customFormat="1" ht="12.75">
      <c r="A58" s="199" t="s">
        <v>636</v>
      </c>
      <c r="B58" s="214"/>
      <c r="C58" s="215" t="s">
        <v>637</v>
      </c>
      <c r="D58" s="22">
        <v>8256.87301</v>
      </c>
      <c r="E58" s="22">
        <v>9403.257710000002</v>
      </c>
      <c r="F58" s="79">
        <v>-12.19135681861475</v>
      </c>
      <c r="G58" s="79">
        <v>-0.007923386669230498</v>
      </c>
      <c r="H58" s="79">
        <v>0.04809500896617445</v>
      </c>
      <c r="I58" s="79"/>
      <c r="J58" s="22">
        <v>971.79369</v>
      </c>
      <c r="K58" s="22">
        <v>880.55072</v>
      </c>
      <c r="L58" s="79">
        <v>10.362034568548193</v>
      </c>
      <c r="M58" s="79">
        <v>0.0065228405855575836</v>
      </c>
      <c r="N58" s="79">
        <v>0.05642828804338936</v>
      </c>
    </row>
    <row r="59" spans="1:14" ht="12.75">
      <c r="A59" s="202" t="s">
        <v>638</v>
      </c>
      <c r="B59" s="203"/>
      <c r="C59" s="203" t="s">
        <v>639</v>
      </c>
      <c r="D59" s="88">
        <v>110.2975</v>
      </c>
      <c r="E59" s="88">
        <v>262.21936</v>
      </c>
      <c r="F59" s="204">
        <v>-57.93693493874746</v>
      </c>
      <c r="G59" s="204">
        <v>-0.001050027656761905</v>
      </c>
      <c r="H59" s="204">
        <v>0.0006424658881179314</v>
      </c>
      <c r="I59" s="204"/>
      <c r="J59" s="88">
        <v>3.312</v>
      </c>
      <c r="K59" s="88">
        <v>16.31448</v>
      </c>
      <c r="L59" s="204">
        <v>-79.69901584359415</v>
      </c>
      <c r="M59" s="204">
        <v>-0.0009295302888200676</v>
      </c>
      <c r="N59" s="204">
        <v>0.00019231498611573157</v>
      </c>
    </row>
    <row r="60" spans="1:14" s="224" customFormat="1" ht="24">
      <c r="A60" s="199" t="s">
        <v>640</v>
      </c>
      <c r="B60" s="214"/>
      <c r="C60" s="215" t="s">
        <v>641</v>
      </c>
      <c r="D60" s="216">
        <v>3403.2545800000003</v>
      </c>
      <c r="E60" s="216">
        <v>2658.9244400000002</v>
      </c>
      <c r="F60" s="217">
        <v>27.993655208946066</v>
      </c>
      <c r="G60" s="217">
        <v>0.005144534386042014</v>
      </c>
      <c r="H60" s="217">
        <v>0.019823431865918246</v>
      </c>
      <c r="I60" s="217"/>
      <c r="J60" s="216">
        <v>190.01956</v>
      </c>
      <c r="K60" s="216">
        <v>425.0838599999999</v>
      </c>
      <c r="L60" s="217">
        <v>-55.29833572133271</v>
      </c>
      <c r="M60" s="217">
        <v>-0.016804439358513678</v>
      </c>
      <c r="N60" s="217">
        <v>0.011033698382583763</v>
      </c>
    </row>
    <row r="61" spans="1:14" s="36" customFormat="1" ht="12.75">
      <c r="A61" s="197" t="s">
        <v>642</v>
      </c>
      <c r="B61" s="191" t="s">
        <v>643</v>
      </c>
      <c r="C61" s="191"/>
      <c r="D61" s="152">
        <v>549705.1559</v>
      </c>
      <c r="E61" s="152">
        <v>497177.5053800002</v>
      </c>
      <c r="F61" s="194">
        <v>10.565170377097436</v>
      </c>
      <c r="G61" s="194">
        <v>0.3630516753199549</v>
      </c>
      <c r="H61" s="194">
        <v>3.2019475617153548</v>
      </c>
      <c r="I61" s="194"/>
      <c r="J61" s="152">
        <v>47535.32940999999</v>
      </c>
      <c r="K61" s="152">
        <v>36651.81256</v>
      </c>
      <c r="L61" s="194">
        <v>29.694348218613705</v>
      </c>
      <c r="M61" s="194">
        <v>0.7780483846895798</v>
      </c>
      <c r="N61" s="194">
        <v>2.7601920940491773</v>
      </c>
    </row>
    <row r="62" spans="1:14" ht="12.75">
      <c r="A62" s="199" t="s">
        <v>644</v>
      </c>
      <c r="B62" s="61"/>
      <c r="C62" s="61" t="s">
        <v>645</v>
      </c>
      <c r="D62" s="22">
        <v>549705.1559</v>
      </c>
      <c r="E62" s="22">
        <v>497177.5053800002</v>
      </c>
      <c r="F62" s="79">
        <v>10.565170377097436</v>
      </c>
      <c r="G62" s="79">
        <v>0.3630516753199549</v>
      </c>
      <c r="H62" s="79">
        <v>3.2019475617153548</v>
      </c>
      <c r="I62" s="79"/>
      <c r="J62" s="22">
        <v>47535.32940999999</v>
      </c>
      <c r="K62" s="22">
        <v>36651.81256</v>
      </c>
      <c r="L62" s="79">
        <v>29.694348218613705</v>
      </c>
      <c r="M62" s="79">
        <v>0.7780483846895798</v>
      </c>
      <c r="N62" s="79">
        <v>2.7601920940491773</v>
      </c>
    </row>
    <row r="63" spans="1:14" s="230" customFormat="1" ht="27.75" customHeight="1">
      <c r="A63" s="225" t="s">
        <v>646</v>
      </c>
      <c r="B63" s="981" t="s">
        <v>647</v>
      </c>
      <c r="C63" s="981"/>
      <c r="D63" s="234">
        <v>186373.77264000013</v>
      </c>
      <c r="E63" s="234">
        <v>168948.70157000027</v>
      </c>
      <c r="F63" s="235">
        <v>10.313823609221497</v>
      </c>
      <c r="G63" s="235">
        <v>0.12043564069411482</v>
      </c>
      <c r="H63" s="235">
        <v>1.085598416655383</v>
      </c>
      <c r="I63" s="235"/>
      <c r="J63" s="234">
        <v>16241.09738999999</v>
      </c>
      <c r="K63" s="234">
        <v>15834.454760000004</v>
      </c>
      <c r="L63" s="235">
        <v>2.5680873523174323</v>
      </c>
      <c r="M63" s="235">
        <v>0.029070349757156996</v>
      </c>
      <c r="N63" s="235">
        <v>0.943057493678168</v>
      </c>
    </row>
    <row r="64" spans="1:14" ht="12.75">
      <c r="A64" s="199" t="s">
        <v>648</v>
      </c>
      <c r="B64" s="61"/>
      <c r="C64" s="61" t="s">
        <v>649</v>
      </c>
      <c r="D64" s="22">
        <v>132353.45903000014</v>
      </c>
      <c r="E64" s="22">
        <v>123229.44455000026</v>
      </c>
      <c r="F64" s="79">
        <v>7.404086347478275</v>
      </c>
      <c r="G64" s="79">
        <v>0.06306181049057698</v>
      </c>
      <c r="H64" s="79">
        <v>0.7709384401386186</v>
      </c>
      <c r="I64" s="79"/>
      <c r="J64" s="22">
        <v>9837.81266999999</v>
      </c>
      <c r="K64" s="22">
        <v>9631.145960000003</v>
      </c>
      <c r="L64" s="79">
        <v>2.1458164050084307</v>
      </c>
      <c r="M64" s="79">
        <v>0.014774332791573678</v>
      </c>
      <c r="N64" s="79">
        <v>0.5712436011594856</v>
      </c>
    </row>
    <row r="65" spans="1:14" ht="12.75">
      <c r="A65" s="202" t="s">
        <v>650</v>
      </c>
      <c r="B65" s="203"/>
      <c r="C65" s="203" t="s">
        <v>651</v>
      </c>
      <c r="D65" s="88">
        <v>53896.24088999999</v>
      </c>
      <c r="E65" s="88">
        <v>45512.94649000001</v>
      </c>
      <c r="F65" s="204">
        <v>18.41958178172871</v>
      </c>
      <c r="G65" s="204">
        <v>0.057942227502856915</v>
      </c>
      <c r="H65" s="204">
        <v>0.31393727210146927</v>
      </c>
      <c r="I65" s="204"/>
      <c r="J65" s="88">
        <v>6399.541719999999</v>
      </c>
      <c r="K65" s="88">
        <v>6200.835800000001</v>
      </c>
      <c r="L65" s="204">
        <v>3.204502205976789</v>
      </c>
      <c r="M65" s="204">
        <v>0.014205226326658904</v>
      </c>
      <c r="N65" s="204">
        <v>0.3715965510352792</v>
      </c>
    </row>
    <row r="66" spans="1:14" s="230" customFormat="1" ht="17.25" customHeight="1">
      <c r="A66" s="199" t="s">
        <v>652</v>
      </c>
      <c r="B66" s="214"/>
      <c r="C66" s="214" t="s">
        <v>653</v>
      </c>
      <c r="D66" s="22">
        <v>124.07272</v>
      </c>
      <c r="E66" s="22">
        <v>206.31052999999997</v>
      </c>
      <c r="F66" s="79">
        <v>-39.86117916521274</v>
      </c>
      <c r="G66" s="79">
        <v>-0.0005683972993190758</v>
      </c>
      <c r="H66" s="79">
        <v>0.000722704415295065</v>
      </c>
      <c r="I66" s="79"/>
      <c r="J66" s="22">
        <v>3.743</v>
      </c>
      <c r="K66" s="22">
        <v>2.473</v>
      </c>
      <c r="L66" s="79">
        <v>51.35463000404368</v>
      </c>
      <c r="M66" s="79">
        <v>9.079063892438106E-05</v>
      </c>
      <c r="N66" s="79">
        <v>0.00021734148340313503</v>
      </c>
    </row>
    <row r="67" spans="1:14" s="230" customFormat="1" ht="24" customHeight="1">
      <c r="A67" s="225" t="s">
        <v>654</v>
      </c>
      <c r="B67" s="981" t="s">
        <v>655</v>
      </c>
      <c r="C67" s="981"/>
      <c r="D67" s="234">
        <v>2117.47178</v>
      </c>
      <c r="E67" s="234">
        <v>173.24515000000002</v>
      </c>
      <c r="F67" s="235">
        <v>1122.2401492913364</v>
      </c>
      <c r="G67" s="235">
        <v>0.013437774738362177</v>
      </c>
      <c r="H67" s="235">
        <v>0.012333945807496603</v>
      </c>
      <c r="I67" s="235"/>
      <c r="J67" s="234">
        <v>1938.0220000000002</v>
      </c>
      <c r="K67" s="234">
        <v>0.2</v>
      </c>
      <c r="L67" s="235">
        <v>968911</v>
      </c>
      <c r="M67" s="235">
        <v>0.13853236023757634</v>
      </c>
      <c r="N67" s="235">
        <v>0.11253341606943912</v>
      </c>
    </row>
    <row r="68" spans="1:14" ht="12.75">
      <c r="A68" s="199" t="s">
        <v>656</v>
      </c>
      <c r="B68" s="8"/>
      <c r="C68" s="61" t="s">
        <v>657</v>
      </c>
      <c r="D68" s="22">
        <v>1970.19352</v>
      </c>
      <c r="E68" s="22">
        <v>9.131200000000002</v>
      </c>
      <c r="F68" s="494">
        <v>21476.50166462239</v>
      </c>
      <c r="G68" s="79">
        <v>0.013554136795281897</v>
      </c>
      <c r="H68" s="79">
        <v>0.011476072708728604</v>
      </c>
      <c r="I68" s="79"/>
      <c r="J68" s="22">
        <v>1936.612</v>
      </c>
      <c r="K68" s="22">
        <v>9.999999999999999E-34</v>
      </c>
      <c r="L68" s="494">
        <v>1.936612E+38</v>
      </c>
      <c r="M68" s="79">
        <v>0.1384458589201759</v>
      </c>
      <c r="N68" s="79">
        <v>0.11245154284165433</v>
      </c>
    </row>
    <row r="69" spans="1:14" s="36" customFormat="1" ht="12.75">
      <c r="A69" s="202" t="s">
        <v>658</v>
      </c>
      <c r="B69" s="203"/>
      <c r="C69" s="203" t="s">
        <v>659</v>
      </c>
      <c r="D69" s="88">
        <v>9.999999999999999E-34</v>
      </c>
      <c r="E69" s="88">
        <v>9.999999999999999E-34</v>
      </c>
      <c r="F69" s="204">
        <v>0</v>
      </c>
      <c r="G69" s="204">
        <v>0</v>
      </c>
      <c r="H69" s="204">
        <v>5.8248454236762505E-39</v>
      </c>
      <c r="I69" s="204"/>
      <c r="J69" s="88">
        <v>9.999999999999999E-34</v>
      </c>
      <c r="K69" s="88">
        <v>9.999999999999999E-34</v>
      </c>
      <c r="L69" s="204">
        <v>0</v>
      </c>
      <c r="M69" s="204">
        <v>0</v>
      </c>
      <c r="N69" s="204">
        <v>5.806611899629577E-38</v>
      </c>
    </row>
    <row r="70" spans="1:14" ht="12.75">
      <c r="A70" s="199" t="s">
        <v>660</v>
      </c>
      <c r="B70" s="61"/>
      <c r="C70" s="61" t="s">
        <v>661</v>
      </c>
      <c r="D70" s="22">
        <v>147.27826000000002</v>
      </c>
      <c r="E70" s="22">
        <v>164.11395000000002</v>
      </c>
      <c r="F70" s="79">
        <v>-10.258536827612765</v>
      </c>
      <c r="G70" s="79">
        <v>-0.0001163620569197207</v>
      </c>
      <c r="H70" s="79">
        <v>0.0008578730987680013</v>
      </c>
      <c r="I70" s="79"/>
      <c r="J70" s="22">
        <v>1.41</v>
      </c>
      <c r="K70" s="22">
        <v>0.2</v>
      </c>
      <c r="L70" s="79">
        <v>605</v>
      </c>
      <c r="M70" s="79">
        <v>8.650131740039455E-05</v>
      </c>
      <c r="N70" s="79">
        <v>8.187322778477702E-05</v>
      </c>
    </row>
    <row r="71" spans="1:14" s="36" customFormat="1" ht="12" customHeight="1">
      <c r="A71" s="197" t="s">
        <v>662</v>
      </c>
      <c r="B71" s="191" t="s">
        <v>663</v>
      </c>
      <c r="C71" s="191"/>
      <c r="D71" s="152">
        <v>3053181.2419500016</v>
      </c>
      <c r="E71" s="152">
        <v>2613218.30098</v>
      </c>
      <c r="F71" s="194">
        <v>16.836057699619218</v>
      </c>
      <c r="G71" s="194">
        <v>3.040860979248196</v>
      </c>
      <c r="H71" s="194">
        <v>17.78430878482664</v>
      </c>
      <c r="I71" s="194"/>
      <c r="J71" s="152">
        <v>250334.76951</v>
      </c>
      <c r="K71" s="152">
        <v>239491.23661000008</v>
      </c>
      <c r="L71" s="194">
        <v>4.527736819722595</v>
      </c>
      <c r="M71" s="194">
        <v>0.7751899844004254</v>
      </c>
      <c r="N71" s="194">
        <v>14.535968515277933</v>
      </c>
    </row>
    <row r="72" spans="1:14" ht="12.75">
      <c r="A72" s="199" t="s">
        <v>664</v>
      </c>
      <c r="B72" s="61"/>
      <c r="C72" s="61" t="s">
        <v>665</v>
      </c>
      <c r="D72" s="22">
        <v>1433236.7046300003</v>
      </c>
      <c r="E72" s="22">
        <v>1164963.910259999</v>
      </c>
      <c r="F72" s="79">
        <v>23.02842105298588</v>
      </c>
      <c r="G72" s="79">
        <v>1.8542022434776715</v>
      </c>
      <c r="H72" s="79">
        <v>8.348382260008888</v>
      </c>
      <c r="I72" s="79"/>
      <c r="J72" s="22">
        <v>111232.61114000002</v>
      </c>
      <c r="K72" s="22">
        <v>90545.94819999998</v>
      </c>
      <c r="L72" s="79">
        <v>22.846591538593046</v>
      </c>
      <c r="M72" s="79">
        <v>1.4788624767999359</v>
      </c>
      <c r="N72" s="79">
        <v>6.458846034723935</v>
      </c>
    </row>
    <row r="73" spans="1:14" ht="12.75">
      <c r="A73" s="202" t="s">
        <v>666</v>
      </c>
      <c r="B73" s="203"/>
      <c r="C73" s="203" t="s">
        <v>667</v>
      </c>
      <c r="D73" s="88">
        <v>1578659.7619100015</v>
      </c>
      <c r="E73" s="88">
        <v>1411216.4433200008</v>
      </c>
      <c r="F73" s="204">
        <v>11.86517627275351</v>
      </c>
      <c r="G73" s="204">
        <v>1.1573062326876171</v>
      </c>
      <c r="H73" s="204">
        <v>9.195449089703313</v>
      </c>
      <c r="I73" s="204"/>
      <c r="J73" s="88">
        <v>136724.87669</v>
      </c>
      <c r="K73" s="88">
        <v>145435.1495000001</v>
      </c>
      <c r="L73" s="204">
        <v>-5.989111188007599</v>
      </c>
      <c r="M73" s="204">
        <v>-0.6226860107287964</v>
      </c>
      <c r="N73" s="204">
        <v>7.939082959635406</v>
      </c>
    </row>
    <row r="74" spans="1:14" ht="12.75">
      <c r="A74" s="199" t="s">
        <v>668</v>
      </c>
      <c r="B74" s="61"/>
      <c r="C74" s="61" t="s">
        <v>669</v>
      </c>
      <c r="D74" s="22">
        <v>41284.77540999997</v>
      </c>
      <c r="E74" s="22">
        <v>37037.94739999999</v>
      </c>
      <c r="F74" s="79">
        <v>11.466153791233</v>
      </c>
      <c r="G74" s="79">
        <v>0.029352503082907926</v>
      </c>
      <c r="H74" s="79">
        <v>0.24047743511444014</v>
      </c>
      <c r="I74" s="79"/>
      <c r="J74" s="22">
        <v>2377.28168</v>
      </c>
      <c r="K74" s="22">
        <v>3510.13891</v>
      </c>
      <c r="L74" s="79">
        <v>-32.27385750383309</v>
      </c>
      <c r="M74" s="79">
        <v>-0.08098648167071221</v>
      </c>
      <c r="N74" s="79">
        <v>0.13803952091859392</v>
      </c>
    </row>
    <row r="75" spans="1:14" s="36" customFormat="1" ht="12.75">
      <c r="A75" s="197" t="s">
        <v>670</v>
      </c>
      <c r="B75" s="191" t="s">
        <v>671</v>
      </c>
      <c r="C75" s="191"/>
      <c r="D75" s="152">
        <v>751219.3982900002</v>
      </c>
      <c r="E75" s="152">
        <v>637873.0527199999</v>
      </c>
      <c r="F75" s="194">
        <v>17.769420590299593</v>
      </c>
      <c r="G75" s="194">
        <v>0.7834079811910708</v>
      </c>
      <c r="H75" s="194">
        <v>4.375736874306335</v>
      </c>
      <c r="I75" s="194"/>
      <c r="J75" s="152">
        <v>58896.57678999998</v>
      </c>
      <c r="K75" s="152">
        <v>58090.35420000001</v>
      </c>
      <c r="L75" s="194">
        <v>1.387876870614723</v>
      </c>
      <c r="M75" s="194">
        <v>0.05763579847351688</v>
      </c>
      <c r="N75" s="194">
        <v>3.4198956363626096</v>
      </c>
    </row>
    <row r="76" spans="1:14" ht="12.75">
      <c r="A76" s="199" t="s">
        <v>672</v>
      </c>
      <c r="B76" s="61"/>
      <c r="C76" s="61" t="s">
        <v>673</v>
      </c>
      <c r="D76" s="22">
        <v>188634.42433</v>
      </c>
      <c r="E76" s="22">
        <v>146925.26419</v>
      </c>
      <c r="F76" s="79">
        <v>28.38801098636298</v>
      </c>
      <c r="G76" s="79">
        <v>0.2882782746822036</v>
      </c>
      <c r="H76" s="79">
        <v>1.0987663633064046</v>
      </c>
      <c r="I76" s="79"/>
      <c r="J76" s="22">
        <v>13477.062079999998</v>
      </c>
      <c r="K76" s="22">
        <v>14247.363960000004</v>
      </c>
      <c r="L76" s="79">
        <v>-5.406627374457879</v>
      </c>
      <c r="M76" s="79">
        <v>-0.05506787389752163</v>
      </c>
      <c r="N76" s="79">
        <v>0.7825606904577451</v>
      </c>
    </row>
    <row r="77" spans="1:14" ht="12.75" customHeight="1">
      <c r="A77" s="202" t="s">
        <v>674</v>
      </c>
      <c r="B77" s="203"/>
      <c r="C77" s="203" t="s">
        <v>675</v>
      </c>
      <c r="D77" s="88">
        <v>562584.9739600001</v>
      </c>
      <c r="E77" s="88">
        <v>490947.78852999996</v>
      </c>
      <c r="F77" s="204">
        <v>14.591609760479173</v>
      </c>
      <c r="G77" s="204">
        <v>0.49512970650886656</v>
      </c>
      <c r="H77" s="204">
        <v>3.276970510999929</v>
      </c>
      <c r="I77" s="204"/>
      <c r="J77" s="88">
        <v>45419.51470999998</v>
      </c>
      <c r="K77" s="88">
        <v>43842.99024000001</v>
      </c>
      <c r="L77" s="204">
        <v>3.5958415732365765</v>
      </c>
      <c r="M77" s="204">
        <v>0.11270367237103852</v>
      </c>
      <c r="N77" s="204">
        <v>2.6373349459048647</v>
      </c>
    </row>
    <row r="78" spans="1:14" s="36" customFormat="1" ht="12.75">
      <c r="A78" s="205" t="s">
        <v>676</v>
      </c>
      <c r="B78" s="8" t="s">
        <v>677</v>
      </c>
      <c r="C78" s="8"/>
      <c r="D78" s="69">
        <v>469444.43522000033</v>
      </c>
      <c r="E78" s="69">
        <v>415018.50875000056</v>
      </c>
      <c r="F78" s="80">
        <v>13.114096196318064</v>
      </c>
      <c r="G78" s="80">
        <v>0.37617185596851965</v>
      </c>
      <c r="H78" s="80">
        <v>2.734441270161501</v>
      </c>
      <c r="I78" s="80"/>
      <c r="J78" s="69">
        <v>42271.90448</v>
      </c>
      <c r="K78" s="69">
        <v>36711.860140000004</v>
      </c>
      <c r="L78" s="80">
        <v>15.145090220971822</v>
      </c>
      <c r="M78" s="80">
        <v>0.39748029769802196</v>
      </c>
      <c r="N78" s="80">
        <v>2.454565435735728</v>
      </c>
    </row>
    <row r="79" spans="1:14" ht="12.75">
      <c r="A79" s="202" t="s">
        <v>678</v>
      </c>
      <c r="B79" s="203"/>
      <c r="C79" s="236" t="s">
        <v>679</v>
      </c>
      <c r="D79" s="88">
        <v>200055.3341500001</v>
      </c>
      <c r="E79" s="88">
        <v>170904.19998999976</v>
      </c>
      <c r="F79" s="204">
        <v>17.05700278969509</v>
      </c>
      <c r="G79" s="204">
        <v>0.2014818479314108</v>
      </c>
      <c r="H79" s="204">
        <v>1.1652913976056511</v>
      </c>
      <c r="I79" s="204"/>
      <c r="J79" s="88">
        <v>20771.33469</v>
      </c>
      <c r="K79" s="88">
        <v>17971.094129999994</v>
      </c>
      <c r="L79" s="204">
        <v>15.581914711166261</v>
      </c>
      <c r="M79" s="204">
        <v>0.20018553510580084</v>
      </c>
      <c r="N79" s="204">
        <v>1.2061107918214262</v>
      </c>
    </row>
    <row r="80" spans="1:14" ht="12.75">
      <c r="A80" s="199" t="s">
        <v>680</v>
      </c>
      <c r="B80" s="61"/>
      <c r="C80" s="237" t="s">
        <v>681</v>
      </c>
      <c r="D80" s="22">
        <v>269389.1010700002</v>
      </c>
      <c r="E80" s="22">
        <v>244114.3087600008</v>
      </c>
      <c r="F80" s="79">
        <v>10.353670966026057</v>
      </c>
      <c r="G80" s="79">
        <v>0.17469000803710866</v>
      </c>
      <c r="H80" s="79">
        <v>1.5691498725558497</v>
      </c>
      <c r="I80" s="79"/>
      <c r="J80" s="22">
        <v>21500.56979</v>
      </c>
      <c r="K80" s="22">
        <v>18740.766010000007</v>
      </c>
      <c r="L80" s="79">
        <v>14.72620584733502</v>
      </c>
      <c r="M80" s="79">
        <v>0.19729476259222165</v>
      </c>
      <c r="N80" s="79">
        <v>1.248454643914302</v>
      </c>
    </row>
    <row r="81" spans="1:14" ht="13.5" customHeight="1">
      <c r="A81" s="197" t="s">
        <v>682</v>
      </c>
      <c r="B81" s="191" t="s">
        <v>683</v>
      </c>
      <c r="C81" s="238"/>
      <c r="D81" s="152">
        <v>3577791.7127400017</v>
      </c>
      <c r="E81" s="152">
        <v>2885409.4846100034</v>
      </c>
      <c r="F81" s="194">
        <v>23.995978103731154</v>
      </c>
      <c r="G81" s="194">
        <v>4.785489649658904</v>
      </c>
      <c r="H81" s="194">
        <v>20.840083684820414</v>
      </c>
      <c r="I81" s="194"/>
      <c r="J81" s="152">
        <v>365274.6679100001</v>
      </c>
      <c r="K81" s="152">
        <v>361434.96008000005</v>
      </c>
      <c r="L81" s="194">
        <v>1.0623509771025326</v>
      </c>
      <c r="M81" s="194">
        <v>0.2744956906839774</v>
      </c>
      <c r="N81" s="194">
        <v>21.21008233319448</v>
      </c>
    </row>
    <row r="82" spans="1:14" ht="12.75">
      <c r="A82" s="199" t="s">
        <v>684</v>
      </c>
      <c r="B82" s="61"/>
      <c r="C82" s="237" t="s">
        <v>685</v>
      </c>
      <c r="D82" s="22">
        <v>257131.65093999996</v>
      </c>
      <c r="E82" s="22">
        <v>257574.18677999996</v>
      </c>
      <c r="F82" s="79">
        <v>-0.171809079757661</v>
      </c>
      <c r="G82" s="79">
        <v>-0.0030586439048887236</v>
      </c>
      <c r="H82" s="79">
        <v>1.497752120260178</v>
      </c>
      <c r="I82" s="79"/>
      <c r="J82" s="22">
        <v>18674.386979999996</v>
      </c>
      <c r="K82" s="22">
        <v>20516.543120000002</v>
      </c>
      <c r="L82" s="79">
        <v>-8.978881721084045</v>
      </c>
      <c r="M82" s="79">
        <v>-0.13169333303076544</v>
      </c>
      <c r="N82" s="79">
        <v>1.084349176563556</v>
      </c>
    </row>
    <row r="83" spans="1:14" ht="12.75">
      <c r="A83" s="202" t="s">
        <v>686</v>
      </c>
      <c r="B83" s="203"/>
      <c r="C83" s="236" t="s">
        <v>687</v>
      </c>
      <c r="D83" s="88">
        <v>3320660.0618000017</v>
      </c>
      <c r="E83" s="88">
        <v>2627835.2978300033</v>
      </c>
      <c r="F83" s="204">
        <v>26.364847315283217</v>
      </c>
      <c r="G83" s="204">
        <v>4.788548293563792</v>
      </c>
      <c r="H83" s="204">
        <v>19.342331564560237</v>
      </c>
      <c r="I83" s="204"/>
      <c r="J83" s="88">
        <v>346600.28093000007</v>
      </c>
      <c r="K83" s="88">
        <v>340918.41696000006</v>
      </c>
      <c r="L83" s="204">
        <v>1.666634504719837</v>
      </c>
      <c r="M83" s="204">
        <v>0.40618902371474075</v>
      </c>
      <c r="N83" s="204">
        <v>20.125733156630925</v>
      </c>
    </row>
    <row r="84" spans="1:14" ht="12.75">
      <c r="A84" s="199" t="s">
        <v>688</v>
      </c>
      <c r="B84" s="61"/>
      <c r="C84" s="237" t="s">
        <v>689</v>
      </c>
      <c r="D84" s="22">
        <v>9.999999999999999E-34</v>
      </c>
      <c r="E84" s="22">
        <v>9.999999999999999E-34</v>
      </c>
      <c r="F84" s="79">
        <v>0</v>
      </c>
      <c r="G84" s="79">
        <v>0</v>
      </c>
      <c r="H84" s="79">
        <v>5.8248454236762505E-39</v>
      </c>
      <c r="I84" s="79"/>
      <c r="J84" s="22">
        <v>9.999999999999999E-34</v>
      </c>
      <c r="K84" s="22">
        <v>9.999999999999999E-34</v>
      </c>
      <c r="L84" s="79">
        <v>0</v>
      </c>
      <c r="M84" s="79">
        <v>0</v>
      </c>
      <c r="N84" s="79">
        <v>5.806611899629577E-38</v>
      </c>
    </row>
    <row r="85" spans="1:14" s="230" customFormat="1" ht="24.75" customHeight="1">
      <c r="A85" s="225" t="s">
        <v>690</v>
      </c>
      <c r="B85" s="981" t="s">
        <v>691</v>
      </c>
      <c r="C85" s="981"/>
      <c r="D85" s="234">
        <v>277906.5832199999</v>
      </c>
      <c r="E85" s="234">
        <v>262580.32327</v>
      </c>
      <c r="F85" s="235">
        <v>5.836789200019603</v>
      </c>
      <c r="G85" s="235">
        <v>0.10592943518610322</v>
      </c>
      <c r="H85" s="235">
        <v>1.6187628894785195</v>
      </c>
      <c r="I85" s="235"/>
      <c r="J85" s="234">
        <v>26133.79034</v>
      </c>
      <c r="K85" s="234">
        <v>22214.492230000003</v>
      </c>
      <c r="L85" s="235">
        <v>17.642978598930576</v>
      </c>
      <c r="M85" s="235">
        <v>0.28018549570237694</v>
      </c>
      <c r="N85" s="235">
        <v>1.5174877797066848</v>
      </c>
    </row>
    <row r="86" spans="1:14" s="224" customFormat="1" ht="24">
      <c r="A86" s="213" t="s">
        <v>692</v>
      </c>
      <c r="B86" s="214"/>
      <c r="C86" s="215" t="s">
        <v>693</v>
      </c>
      <c r="D86" s="216">
        <v>68976.55734999999</v>
      </c>
      <c r="E86" s="216">
        <v>60698.60651000003</v>
      </c>
      <c r="F86" s="217">
        <v>13.637793873630654</v>
      </c>
      <c r="G86" s="217">
        <v>0.05721413181299519</v>
      </c>
      <c r="H86" s="217">
        <v>0.4017777844210899</v>
      </c>
      <c r="I86" s="217"/>
      <c r="J86" s="216">
        <v>8963.470580000001</v>
      </c>
      <c r="K86" s="216">
        <v>3775.140190000001</v>
      </c>
      <c r="L86" s="217">
        <v>137.43411181771236</v>
      </c>
      <c r="M86" s="217">
        <v>0.37090695358967174</v>
      </c>
      <c r="N86" s="217">
        <v>0.5204739493180762</v>
      </c>
    </row>
    <row r="87" spans="1:14" s="224" customFormat="1" ht="24" customHeight="1">
      <c r="A87" s="218" t="s">
        <v>694</v>
      </c>
      <c r="B87" s="219"/>
      <c r="C87" s="220" t="s">
        <v>695</v>
      </c>
      <c r="D87" s="221">
        <v>208930.02586999995</v>
      </c>
      <c r="E87" s="221">
        <v>201881.71675999995</v>
      </c>
      <c r="F87" s="222">
        <v>3.491306307038759</v>
      </c>
      <c r="G87" s="222">
        <v>0.048715303373108323</v>
      </c>
      <c r="H87" s="222">
        <v>1.21698510505743</v>
      </c>
      <c r="I87" s="222"/>
      <c r="J87" s="221">
        <v>17170.31976</v>
      </c>
      <c r="K87" s="221">
        <v>18439.35204</v>
      </c>
      <c r="L87" s="222">
        <v>-6.882195628388269</v>
      </c>
      <c r="M87" s="222">
        <v>-0.09072145788729473</v>
      </c>
      <c r="N87" s="222">
        <v>0.9970138303886085</v>
      </c>
    </row>
    <row r="88" spans="1:14" s="36" customFormat="1" ht="12.75">
      <c r="A88" s="205" t="s">
        <v>696</v>
      </c>
      <c r="B88" s="8" t="s">
        <v>697</v>
      </c>
      <c r="C88" s="239"/>
      <c r="D88" s="69">
        <v>409159.4304399998</v>
      </c>
      <c r="E88" s="69">
        <v>358078.15250000026</v>
      </c>
      <c r="F88" s="80">
        <v>14.265399210581409</v>
      </c>
      <c r="G88" s="80">
        <v>0.3530548834758954</v>
      </c>
      <c r="H88" s="80">
        <v>2.3832904359524143</v>
      </c>
      <c r="I88" s="80"/>
      <c r="J88" s="69">
        <v>45081.55368</v>
      </c>
      <c r="K88" s="69">
        <v>29362.578029999993</v>
      </c>
      <c r="L88" s="80">
        <v>53.534044707994624</v>
      </c>
      <c r="M88" s="80">
        <v>1.1237290098427466</v>
      </c>
      <c r="N88" s="80">
        <v>2.617710860520775</v>
      </c>
    </row>
    <row r="89" spans="1:14" ht="12.75">
      <c r="A89" s="202" t="s">
        <v>698</v>
      </c>
      <c r="B89" s="203"/>
      <c r="C89" s="236" t="s">
        <v>699</v>
      </c>
      <c r="D89" s="88">
        <v>215201.80919999993</v>
      </c>
      <c r="E89" s="88">
        <v>207710.2176800002</v>
      </c>
      <c r="F89" s="204">
        <v>3.6067515617076302</v>
      </c>
      <c r="G89" s="204">
        <v>0.051779107293464355</v>
      </c>
      <c r="H89" s="204">
        <v>1.2535172734854694</v>
      </c>
      <c r="I89" s="204"/>
      <c r="J89" s="88">
        <v>22544.434190000004</v>
      </c>
      <c r="K89" s="88">
        <v>18462.01486999999</v>
      </c>
      <c r="L89" s="204">
        <v>22.112534025924624</v>
      </c>
      <c r="M89" s="204">
        <v>0.29184681765357345</v>
      </c>
      <c r="N89" s="204">
        <v>1.3090677983806989</v>
      </c>
    </row>
    <row r="90" spans="1:14" ht="12.75">
      <c r="A90" s="199" t="s">
        <v>700</v>
      </c>
      <c r="B90" s="61"/>
      <c r="C90" s="237" t="s">
        <v>701</v>
      </c>
      <c r="D90" s="22">
        <v>148230.3990499999</v>
      </c>
      <c r="E90" s="22">
        <v>115232.88495000005</v>
      </c>
      <c r="F90" s="79">
        <v>28.635501154308145</v>
      </c>
      <c r="G90" s="79">
        <v>0.22806660219530456</v>
      </c>
      <c r="H90" s="79">
        <v>0.8634191615560964</v>
      </c>
      <c r="I90" s="79"/>
      <c r="J90" s="22">
        <v>18467.023149999997</v>
      </c>
      <c r="K90" s="22">
        <v>7472.18226</v>
      </c>
      <c r="L90" s="79">
        <v>147.14363899897697</v>
      </c>
      <c r="M90" s="79">
        <v>0.7860067947047323</v>
      </c>
      <c r="N90" s="79">
        <v>1.0723083637352484</v>
      </c>
    </row>
    <row r="91" spans="1:14" ht="12.75">
      <c r="A91" s="202" t="s">
        <v>702</v>
      </c>
      <c r="B91" s="203"/>
      <c r="C91" s="236" t="s">
        <v>703</v>
      </c>
      <c r="D91" s="88">
        <v>45727.22218999999</v>
      </c>
      <c r="E91" s="88">
        <v>35135.04987</v>
      </c>
      <c r="F91" s="204">
        <v>30.14702514779721</v>
      </c>
      <c r="G91" s="204">
        <v>0.07320917398712669</v>
      </c>
      <c r="H91" s="204">
        <v>0.2663540009108486</v>
      </c>
      <c r="I91" s="204"/>
      <c r="J91" s="88">
        <v>4070.0963399999996</v>
      </c>
      <c r="K91" s="88">
        <v>3428.3809000000006</v>
      </c>
      <c r="L91" s="204">
        <v>18.717740493770656</v>
      </c>
      <c r="M91" s="204">
        <v>0.04587539748444112</v>
      </c>
      <c r="N91" s="204">
        <v>0.23633469840482782</v>
      </c>
    </row>
    <row r="92" spans="1:14" s="230" customFormat="1" ht="16.5" customHeight="1">
      <c r="A92" s="227" t="s">
        <v>704</v>
      </c>
      <c r="B92" s="8" t="s">
        <v>705</v>
      </c>
      <c r="C92" s="240"/>
      <c r="D92" s="69">
        <v>7497.969150000001</v>
      </c>
      <c r="E92" s="69">
        <v>8236.228079999999</v>
      </c>
      <c r="F92" s="80">
        <v>-8.963556167084658</v>
      </c>
      <c r="G92" s="80">
        <v>-0.005102572430007435</v>
      </c>
      <c r="H92" s="80">
        <v>0.04367451129024321</v>
      </c>
      <c r="I92" s="80"/>
      <c r="J92" s="69">
        <v>438.97307</v>
      </c>
      <c r="K92" s="69">
        <v>982.1567299999997</v>
      </c>
      <c r="L92" s="80">
        <v>-55.305191463688274</v>
      </c>
      <c r="M92" s="80">
        <v>-0.03883148940526278</v>
      </c>
      <c r="N92" s="80">
        <v>0.02548946251878927</v>
      </c>
    </row>
    <row r="93" spans="1:14" ht="12.75">
      <c r="A93" s="202" t="s">
        <v>706</v>
      </c>
      <c r="B93" s="203"/>
      <c r="C93" s="236" t="s">
        <v>705</v>
      </c>
      <c r="D93" s="88">
        <v>7497.969150000001</v>
      </c>
      <c r="E93" s="88">
        <v>8236.228079999999</v>
      </c>
      <c r="F93" s="204">
        <v>-8.963556167084658</v>
      </c>
      <c r="G93" s="204">
        <v>-0.005102572430007435</v>
      </c>
      <c r="H93" s="204">
        <v>0.04367451129024321</v>
      </c>
      <c r="I93" s="204"/>
      <c r="J93" s="88">
        <v>438.97307</v>
      </c>
      <c r="K93" s="88">
        <v>982.1567299999997</v>
      </c>
      <c r="L93" s="204">
        <v>-55.305191463688274</v>
      </c>
      <c r="M93" s="204">
        <v>-0.03883148940526278</v>
      </c>
      <c r="N93" s="204">
        <v>0.02548946251878927</v>
      </c>
    </row>
    <row r="94" spans="1:14" ht="12.75">
      <c r="A94" s="205" t="s">
        <v>707</v>
      </c>
      <c r="B94" s="8" t="s">
        <v>708</v>
      </c>
      <c r="C94" s="237"/>
      <c r="D94" s="69">
        <v>317852.65277</v>
      </c>
      <c r="E94" s="69">
        <v>266506.8787499999</v>
      </c>
      <c r="F94" s="80">
        <v>19.266209660639046</v>
      </c>
      <c r="G94" s="80">
        <v>0.35488298246774347</v>
      </c>
      <c r="H94" s="80">
        <v>1.851442569890691</v>
      </c>
      <c r="I94" s="80"/>
      <c r="J94" s="69">
        <v>27835.525359999992</v>
      </c>
      <c r="K94" s="69">
        <v>15499.285580000003</v>
      </c>
      <c r="L94" s="80">
        <v>79.59231227998308</v>
      </c>
      <c r="M94" s="80">
        <v>0.8819016468902086</v>
      </c>
      <c r="N94" s="80">
        <v>1.6163009278781681</v>
      </c>
    </row>
    <row r="95" spans="1:14" ht="12.75">
      <c r="A95" s="218" t="s">
        <v>709</v>
      </c>
      <c r="B95" s="219"/>
      <c r="C95" s="220" t="s">
        <v>710</v>
      </c>
      <c r="D95" s="221">
        <v>51794.01644999998</v>
      </c>
      <c r="E95" s="221">
        <v>65301.540160000004</v>
      </c>
      <c r="F95" s="222">
        <v>-20.684847060121808</v>
      </c>
      <c r="G95" s="222">
        <v>-0.09335900356846077</v>
      </c>
      <c r="H95" s="222">
        <v>0.30169213969259484</v>
      </c>
      <c r="I95" s="222"/>
      <c r="J95" s="221">
        <v>6707.7872800000005</v>
      </c>
      <c r="K95" s="221">
        <v>3552.16557</v>
      </c>
      <c r="L95" s="222">
        <v>88.83656034085146</v>
      </c>
      <c r="M95" s="222">
        <v>0.2255912687043684</v>
      </c>
      <c r="N95" s="222">
        <v>0.3894951744023191</v>
      </c>
    </row>
    <row r="96" spans="1:14" s="224" customFormat="1" ht="15" customHeight="1">
      <c r="A96" s="213" t="s">
        <v>711</v>
      </c>
      <c r="B96" s="214"/>
      <c r="C96" s="215" t="s">
        <v>712</v>
      </c>
      <c r="D96" s="216">
        <v>48704.646689999994</v>
      </c>
      <c r="E96" s="216">
        <v>50344.19463999999</v>
      </c>
      <c r="F96" s="217">
        <v>-3.2566772827016726</v>
      </c>
      <c r="G96" s="217">
        <v>-0.011331948490409987</v>
      </c>
      <c r="H96" s="217">
        <v>0.2836970383840151</v>
      </c>
      <c r="I96" s="217"/>
      <c r="J96" s="216">
        <v>4407.517880000001</v>
      </c>
      <c r="K96" s="216">
        <v>2543.6126200000003</v>
      </c>
      <c r="L96" s="217">
        <v>73.27787436437553</v>
      </c>
      <c r="M96" s="217">
        <v>0.13324814917316116</v>
      </c>
      <c r="N96" s="217">
        <v>0.2559274576983813</v>
      </c>
    </row>
    <row r="97" spans="1:14" ht="12.75">
      <c r="A97" s="202" t="s">
        <v>713</v>
      </c>
      <c r="B97" s="203"/>
      <c r="C97" s="236" t="s">
        <v>714</v>
      </c>
      <c r="D97" s="88">
        <v>65922.35795999998</v>
      </c>
      <c r="E97" s="88">
        <v>45320.86627000001</v>
      </c>
      <c r="F97" s="204">
        <v>45.45696802719115</v>
      </c>
      <c r="G97" s="204">
        <v>0.14238988414867038</v>
      </c>
      <c r="H97" s="204">
        <v>0.38398754508125355</v>
      </c>
      <c r="I97" s="204"/>
      <c r="J97" s="88">
        <v>4174.43921</v>
      </c>
      <c r="K97" s="88">
        <v>3404.91068</v>
      </c>
      <c r="L97" s="204">
        <v>22.600549686078686</v>
      </c>
      <c r="M97" s="204">
        <v>0.055012588117511564</v>
      </c>
      <c r="N97" s="204">
        <v>0.24239348391066287</v>
      </c>
    </row>
    <row r="98" spans="1:14" ht="12.75">
      <c r="A98" s="199" t="s">
        <v>715</v>
      </c>
      <c r="B98" s="61"/>
      <c r="C98" s="237" t="s">
        <v>716</v>
      </c>
      <c r="D98" s="22">
        <v>104333.15181</v>
      </c>
      <c r="E98" s="22">
        <v>73488.42609999992</v>
      </c>
      <c r="F98" s="79">
        <v>41.97222249395827</v>
      </c>
      <c r="G98" s="79">
        <v>0.21318732577875932</v>
      </c>
      <c r="H98" s="79">
        <v>0.607724481858198</v>
      </c>
      <c r="I98" s="79"/>
      <c r="J98" s="22">
        <v>8815.876189999997</v>
      </c>
      <c r="K98" s="22">
        <v>3440.414850000001</v>
      </c>
      <c r="L98" s="79">
        <v>156.24456858741888</v>
      </c>
      <c r="M98" s="79">
        <v>0.3842847004503222</v>
      </c>
      <c r="N98" s="79">
        <v>0.5119037159051504</v>
      </c>
    </row>
    <row r="99" spans="1:14" ht="12.75">
      <c r="A99" s="202" t="s">
        <v>717</v>
      </c>
      <c r="B99" s="203"/>
      <c r="C99" s="236" t="s">
        <v>718</v>
      </c>
      <c r="D99" s="88">
        <v>30448.538910000007</v>
      </c>
      <c r="E99" s="88">
        <v>16986.956469999997</v>
      </c>
      <c r="F99" s="204">
        <v>79.24658230433442</v>
      </c>
      <c r="G99" s="204">
        <v>0.0930414745170999</v>
      </c>
      <c r="H99" s="204">
        <v>0.1773580325275418</v>
      </c>
      <c r="I99" s="204"/>
      <c r="J99" s="88">
        <v>2413.3379099999997</v>
      </c>
      <c r="K99" s="88">
        <v>1557.26336</v>
      </c>
      <c r="L99" s="204">
        <v>54.973010473963754</v>
      </c>
      <c r="M99" s="204">
        <v>0.0611996498908677</v>
      </c>
      <c r="N99" s="204">
        <v>0.1401331662603317</v>
      </c>
    </row>
    <row r="100" spans="1:14" ht="12.75">
      <c r="A100" s="199" t="s">
        <v>719</v>
      </c>
      <c r="B100" s="61"/>
      <c r="C100" s="237" t="s">
        <v>720</v>
      </c>
      <c r="D100" s="22">
        <v>16649.94095</v>
      </c>
      <c r="E100" s="22">
        <v>15064.895109999992</v>
      </c>
      <c r="F100" s="79">
        <v>10.521452877211628</v>
      </c>
      <c r="G100" s="79">
        <v>0.010955250082084395</v>
      </c>
      <c r="H100" s="79">
        <v>0.09698333234708731</v>
      </c>
      <c r="I100" s="79"/>
      <c r="J100" s="22">
        <v>1316.5668899999996</v>
      </c>
      <c r="K100" s="22">
        <v>1000.9184999999999</v>
      </c>
      <c r="L100" s="79">
        <v>31.535873300373584</v>
      </c>
      <c r="M100" s="79">
        <v>0.022565290553978098</v>
      </c>
      <c r="N100" s="79">
        <v>0.07644792970132303</v>
      </c>
    </row>
    <row r="101" spans="1:14" s="230" customFormat="1" ht="28.5" customHeight="1">
      <c r="A101" s="225" t="s">
        <v>721</v>
      </c>
      <c r="B101" s="981" t="s">
        <v>722</v>
      </c>
      <c r="C101" s="981"/>
      <c r="D101" s="234">
        <v>55000.54656999999</v>
      </c>
      <c r="E101" s="234">
        <v>57657.66091999998</v>
      </c>
      <c r="F101" s="235">
        <v>-4.608432440030364</v>
      </c>
      <c r="G101" s="235">
        <v>-0.018364990756951766</v>
      </c>
      <c r="H101" s="235">
        <v>0.320369681987957</v>
      </c>
      <c r="I101" s="235"/>
      <c r="J101" s="234">
        <v>5100.02994</v>
      </c>
      <c r="K101" s="234">
        <v>2776.8834500000003</v>
      </c>
      <c r="L101" s="235">
        <v>83.66020871347698</v>
      </c>
      <c r="M101" s="235">
        <v>0.16607870404884506</v>
      </c>
      <c r="N101" s="235">
        <v>0.29613894538071117</v>
      </c>
    </row>
    <row r="102" spans="1:14" ht="24">
      <c r="A102" s="199" t="s">
        <v>723</v>
      </c>
      <c r="B102" s="214"/>
      <c r="C102" s="215" t="s">
        <v>724</v>
      </c>
      <c r="D102" s="216">
        <v>18090.547319999994</v>
      </c>
      <c r="E102" s="216">
        <v>16321.310589999995</v>
      </c>
      <c r="F102" s="217">
        <v>10.840040818070108</v>
      </c>
      <c r="G102" s="217">
        <v>0.012228309328617975</v>
      </c>
      <c r="H102" s="217">
        <v>0.10537464176870065</v>
      </c>
      <c r="I102" s="217"/>
      <c r="J102" s="216">
        <v>2398.0161399999997</v>
      </c>
      <c r="K102" s="216">
        <v>1348.34216</v>
      </c>
      <c r="L102" s="217">
        <v>77.84922930838266</v>
      </c>
      <c r="M102" s="217">
        <v>0.07503981992637633</v>
      </c>
      <c r="N102" s="217">
        <v>0.13924349054027782</v>
      </c>
    </row>
    <row r="103" spans="1:14" s="224" customFormat="1" ht="24">
      <c r="A103" s="202" t="s">
        <v>725</v>
      </c>
      <c r="B103" s="219"/>
      <c r="C103" s="220" t="s">
        <v>726</v>
      </c>
      <c r="D103" s="88">
        <v>28635.95605</v>
      </c>
      <c r="E103" s="88">
        <v>36779.89879999999</v>
      </c>
      <c r="F103" s="204">
        <v>-22.142374002399347</v>
      </c>
      <c r="G103" s="204">
        <v>-0.056287917503021555</v>
      </c>
      <c r="H103" s="204">
        <v>0.16680001755043675</v>
      </c>
      <c r="I103" s="204"/>
      <c r="J103" s="88">
        <v>1960.5783800000004</v>
      </c>
      <c r="K103" s="88">
        <v>1027.42119</v>
      </c>
      <c r="L103" s="204">
        <v>90.82518436280259</v>
      </c>
      <c r="M103" s="204">
        <v>0.06671018700549612</v>
      </c>
      <c r="N103" s="204">
        <v>0.1138431775146448</v>
      </c>
    </row>
    <row r="104" spans="1:14" s="224" customFormat="1" ht="24">
      <c r="A104" s="199" t="s">
        <v>727</v>
      </c>
      <c r="B104" s="214"/>
      <c r="C104" s="215" t="s">
        <v>728</v>
      </c>
      <c r="D104" s="216">
        <v>8274.0432</v>
      </c>
      <c r="E104" s="216">
        <v>4556.451529999999</v>
      </c>
      <c r="F104" s="217">
        <v>81.58962397653336</v>
      </c>
      <c r="G104" s="217">
        <v>0.025694617417451826</v>
      </c>
      <c r="H104" s="217">
        <v>0.0481950226688196</v>
      </c>
      <c r="I104" s="217"/>
      <c r="J104" s="216">
        <v>741.4354199999999</v>
      </c>
      <c r="K104" s="216">
        <v>401.12010000000004</v>
      </c>
      <c r="L104" s="217">
        <v>84.84125328050123</v>
      </c>
      <c r="M104" s="217">
        <v>0.02432869711697258</v>
      </c>
      <c r="N104" s="217">
        <v>0.04305227732578852</v>
      </c>
    </row>
    <row r="105" spans="1:14" s="224" customFormat="1" ht="24.75" customHeight="1">
      <c r="A105" s="225" t="s">
        <v>729</v>
      </c>
      <c r="B105" s="981" t="s">
        <v>730</v>
      </c>
      <c r="C105" s="981"/>
      <c r="D105" s="234">
        <v>77455.18165999994</v>
      </c>
      <c r="E105" s="234">
        <v>61304.82732999998</v>
      </c>
      <c r="F105" s="235">
        <v>26.34434355889078</v>
      </c>
      <c r="G105" s="235">
        <v>0.11162527047130906</v>
      </c>
      <c r="H105" s="235">
        <v>0.4511644604322634</v>
      </c>
      <c r="I105" s="235"/>
      <c r="J105" s="234">
        <v>12076.526070000002</v>
      </c>
      <c r="K105" s="234">
        <v>5541.186490000002</v>
      </c>
      <c r="L105" s="235">
        <v>117.94115920469585</v>
      </c>
      <c r="M105" s="235">
        <v>0.46720287878424893</v>
      </c>
      <c r="N105" s="235">
        <v>0.7012369998424881</v>
      </c>
    </row>
    <row r="106" spans="1:14" s="230" customFormat="1" ht="27" customHeight="1">
      <c r="A106" s="213" t="s">
        <v>731</v>
      </c>
      <c r="B106" s="214"/>
      <c r="C106" s="215" t="s">
        <v>732</v>
      </c>
      <c r="D106" s="216">
        <v>72400.41327999995</v>
      </c>
      <c r="E106" s="216">
        <v>58384.40934999998</v>
      </c>
      <c r="F106" s="217">
        <v>24.006415558608328</v>
      </c>
      <c r="G106" s="217">
        <v>0.0968734306161307</v>
      </c>
      <c r="H106" s="217">
        <v>0.421721215966277</v>
      </c>
      <c r="I106" s="217"/>
      <c r="J106" s="216">
        <v>11519.567350000001</v>
      </c>
      <c r="K106" s="216">
        <v>5131.335920000001</v>
      </c>
      <c r="L106" s="217">
        <v>124.49450843982162</v>
      </c>
      <c r="M106" s="217">
        <v>0.4566863095484349</v>
      </c>
      <c r="N106" s="217">
        <v>0.6688965685309435</v>
      </c>
    </row>
    <row r="107" spans="1:14" s="224" customFormat="1" ht="12.75">
      <c r="A107" s="202" t="s">
        <v>733</v>
      </c>
      <c r="B107" s="203"/>
      <c r="C107" s="236" t="s">
        <v>734</v>
      </c>
      <c r="D107" s="88">
        <v>2956.1858099999995</v>
      </c>
      <c r="E107" s="88">
        <v>1245.76895</v>
      </c>
      <c r="F107" s="204">
        <v>137.29808083593667</v>
      </c>
      <c r="G107" s="204">
        <v>0.011821768161552622</v>
      </c>
      <c r="H107" s="204">
        <v>0.017219325386915167</v>
      </c>
      <c r="I107" s="204"/>
      <c r="J107" s="88">
        <v>255.60231</v>
      </c>
      <c r="K107" s="88">
        <v>152.37412999999998</v>
      </c>
      <c r="L107" s="204">
        <v>67.7465262640056</v>
      </c>
      <c r="M107" s="204">
        <v>0.007379647572599224</v>
      </c>
      <c r="N107" s="204">
        <v>0.01484183414818808</v>
      </c>
    </row>
    <row r="108" spans="1:14" ht="15" customHeight="1">
      <c r="A108" s="199" t="s">
        <v>735</v>
      </c>
      <c r="B108" s="61"/>
      <c r="C108" s="237" t="s">
        <v>736</v>
      </c>
      <c r="D108" s="22">
        <v>2098.58257</v>
      </c>
      <c r="E108" s="22">
        <v>1674.64903</v>
      </c>
      <c r="F108" s="79">
        <v>25.314769387828086</v>
      </c>
      <c r="G108" s="79">
        <v>0.0029300716936257847</v>
      </c>
      <c r="H108" s="79">
        <v>0.012223919079071248</v>
      </c>
      <c r="I108" s="79"/>
      <c r="J108" s="22">
        <v>301.35641</v>
      </c>
      <c r="K108" s="22">
        <v>257.47643999999997</v>
      </c>
      <c r="L108" s="79">
        <v>17.04232433849094</v>
      </c>
      <c r="M108" s="79">
        <v>0.0031369216632147036</v>
      </c>
      <c r="N108" s="79">
        <v>0.017498597163356496</v>
      </c>
    </row>
    <row r="109" spans="1:14" ht="29.25" customHeight="1">
      <c r="A109" s="225" t="s">
        <v>737</v>
      </c>
      <c r="B109" s="981" t="s">
        <v>738</v>
      </c>
      <c r="C109" s="981"/>
      <c r="D109" s="234">
        <v>416181.48477</v>
      </c>
      <c r="E109" s="234">
        <v>346332.84991999995</v>
      </c>
      <c r="F109" s="235">
        <v>20.168065162208695</v>
      </c>
      <c r="G109" s="235">
        <v>0.48276790699879185</v>
      </c>
      <c r="H109" s="235">
        <v>2.424192816981322</v>
      </c>
      <c r="I109" s="235"/>
      <c r="J109" s="234">
        <v>35779.39585</v>
      </c>
      <c r="K109" s="234">
        <v>38011.36198</v>
      </c>
      <c r="L109" s="235">
        <v>-5.8718394020565965</v>
      </c>
      <c r="M109" s="235">
        <v>-0.1595603393702978</v>
      </c>
      <c r="N109" s="235">
        <v>2.077570657041671</v>
      </c>
    </row>
    <row r="110" spans="1:14" s="230" customFormat="1" ht="12.75" customHeight="1">
      <c r="A110" s="199" t="s">
        <v>739</v>
      </c>
      <c r="B110" s="61"/>
      <c r="C110" s="237" t="s">
        <v>740</v>
      </c>
      <c r="D110" s="22">
        <v>291720.57374</v>
      </c>
      <c r="E110" s="22">
        <v>203631.20727</v>
      </c>
      <c r="F110" s="79">
        <v>43.2592664213791</v>
      </c>
      <c r="G110" s="79">
        <v>0.6088410914672505</v>
      </c>
      <c r="H110" s="79">
        <v>1.6992272489416496</v>
      </c>
      <c r="I110" s="79"/>
      <c r="J110" s="22">
        <v>28176.87659</v>
      </c>
      <c r="K110" s="22">
        <v>26756.64316</v>
      </c>
      <c r="L110" s="79">
        <v>5.307965657378077</v>
      </c>
      <c r="M110" s="79">
        <v>0.10153063033973639</v>
      </c>
      <c r="N110" s="79">
        <v>1.6361218690188806</v>
      </c>
    </row>
    <row r="111" spans="1:14" ht="25.5" customHeight="1">
      <c r="A111" s="218" t="s">
        <v>741</v>
      </c>
      <c r="B111" s="219"/>
      <c r="C111" s="220" t="s">
        <v>742</v>
      </c>
      <c r="D111" s="221">
        <v>4215.376129999999</v>
      </c>
      <c r="E111" s="221">
        <v>3122.527739999999</v>
      </c>
      <c r="F111" s="222">
        <v>34.99883687182231</v>
      </c>
      <c r="G111" s="222">
        <v>0.007553363512977792</v>
      </c>
      <c r="H111" s="222">
        <v>0.0245539143599046</v>
      </c>
      <c r="I111" s="222"/>
      <c r="J111" s="221">
        <v>346.84713</v>
      </c>
      <c r="K111" s="221">
        <v>555.7885</v>
      </c>
      <c r="L111" s="222">
        <v>-37.59368356847973</v>
      </c>
      <c r="M111" s="222">
        <v>-0.014936945259870472</v>
      </c>
      <c r="N111" s="222">
        <v>0.020140066724103668</v>
      </c>
    </row>
    <row r="112" spans="1:14" s="224" customFormat="1" ht="24">
      <c r="A112" s="199" t="s">
        <v>743</v>
      </c>
      <c r="B112" s="214"/>
      <c r="C112" s="215" t="s">
        <v>744</v>
      </c>
      <c r="D112" s="216">
        <v>120245.5349</v>
      </c>
      <c r="E112" s="216">
        <v>139579.11490999995</v>
      </c>
      <c r="F112" s="217">
        <v>-13.85134160111716</v>
      </c>
      <c r="G112" s="217">
        <v>-0.13362654798143633</v>
      </c>
      <c r="H112" s="217">
        <v>0.700411653679768</v>
      </c>
      <c r="I112" s="217"/>
      <c r="J112" s="216">
        <v>7255.67213</v>
      </c>
      <c r="K112" s="216">
        <v>10698.93032</v>
      </c>
      <c r="L112" s="217">
        <v>-32.18320044166808</v>
      </c>
      <c r="M112" s="217">
        <v>-0.24615402445016363</v>
      </c>
      <c r="N112" s="217">
        <v>0.42130872129868674</v>
      </c>
    </row>
    <row r="113" spans="1:14" s="224" customFormat="1" ht="15" customHeight="1">
      <c r="A113" s="197" t="s">
        <v>745</v>
      </c>
      <c r="B113" s="191" t="s">
        <v>746</v>
      </c>
      <c r="C113" s="236"/>
      <c r="D113" s="152">
        <v>546461.98407</v>
      </c>
      <c r="E113" s="152">
        <v>245197.69614999997</v>
      </c>
      <c r="F113" s="194">
        <v>122.86587217185811</v>
      </c>
      <c r="G113" s="194">
        <v>2.082227233860101</v>
      </c>
      <c r="H113" s="194">
        <v>3.1830565871231844</v>
      </c>
      <c r="I113" s="194"/>
      <c r="J113" s="152">
        <v>255483.54984000005</v>
      </c>
      <c r="K113" s="152">
        <v>1724.96687</v>
      </c>
      <c r="L113" s="194">
        <v>14710.925026055722</v>
      </c>
      <c r="M113" s="194">
        <v>18.14086919715895</v>
      </c>
      <c r="N113" s="194">
        <v>14.834938206605502</v>
      </c>
    </row>
    <row r="114" spans="1:14" ht="12.75">
      <c r="A114" s="199" t="s">
        <v>747</v>
      </c>
      <c r="B114" s="61"/>
      <c r="C114" s="237" t="s">
        <v>748</v>
      </c>
      <c r="D114" s="22">
        <v>1864.903</v>
      </c>
      <c r="E114" s="22">
        <v>4260.68177</v>
      </c>
      <c r="F114" s="79">
        <v>-56.22993922871644</v>
      </c>
      <c r="G114" s="79">
        <v>-0.016558735971130285</v>
      </c>
      <c r="H114" s="79">
        <v>0.010862771705150112</v>
      </c>
      <c r="I114" s="79"/>
      <c r="J114" s="22">
        <v>524.627</v>
      </c>
      <c r="K114" s="22">
        <v>222.44946000000002</v>
      </c>
      <c r="L114" s="79">
        <v>135.8409860828612</v>
      </c>
      <c r="M114" s="79">
        <v>0.021602277106454886</v>
      </c>
      <c r="N114" s="79">
        <v>0.030463053810669653</v>
      </c>
    </row>
    <row r="115" spans="1:14" ht="12.75">
      <c r="A115" s="218" t="s">
        <v>749</v>
      </c>
      <c r="B115" s="219"/>
      <c r="C115" s="220" t="s">
        <v>750</v>
      </c>
      <c r="D115" s="221">
        <v>1556.9505399999998</v>
      </c>
      <c r="E115" s="221">
        <v>147.50377</v>
      </c>
      <c r="F115" s="222">
        <v>955.5327094351552</v>
      </c>
      <c r="G115" s="222">
        <v>0.0097415743148072</v>
      </c>
      <c r="H115" s="222">
        <v>0.009068996227809267</v>
      </c>
      <c r="I115" s="222"/>
      <c r="J115" s="221">
        <v>453.33928000000003</v>
      </c>
      <c r="K115" s="221">
        <v>12.28505</v>
      </c>
      <c r="L115" s="222">
        <v>3590.17041037684</v>
      </c>
      <c r="M115" s="222">
        <v>0.03153039003307158</v>
      </c>
      <c r="N115" s="222">
        <v>0.026323652578175046</v>
      </c>
    </row>
    <row r="116" spans="1:14" s="224" customFormat="1" ht="12.75">
      <c r="A116" s="199" t="s">
        <v>751</v>
      </c>
      <c r="B116" s="61"/>
      <c r="C116" s="237" t="s">
        <v>752</v>
      </c>
      <c r="D116" s="22">
        <v>518925.6793000001</v>
      </c>
      <c r="E116" s="22">
        <v>229651.29890999995</v>
      </c>
      <c r="F116" s="79">
        <v>125.96244034455314</v>
      </c>
      <c r="G116" s="79">
        <v>1.9993574315254157</v>
      </c>
      <c r="H116" s="79">
        <v>3.022661868298695</v>
      </c>
      <c r="I116" s="79"/>
      <c r="J116" s="22">
        <v>248545.98065000004</v>
      </c>
      <c r="K116" s="22">
        <v>390.94345999999996</v>
      </c>
      <c r="L116" s="79">
        <v>63475.9402779113</v>
      </c>
      <c r="M116" s="79">
        <v>17.740279038412318</v>
      </c>
      <c r="N116" s="79">
        <v>14.432100488473926</v>
      </c>
    </row>
    <row r="117" spans="1:14" ht="12.75">
      <c r="A117" s="202" t="s">
        <v>753</v>
      </c>
      <c r="B117" s="203"/>
      <c r="C117" s="236" t="s">
        <v>754</v>
      </c>
      <c r="D117" s="88">
        <v>24114.451229999995</v>
      </c>
      <c r="E117" s="88">
        <v>11138.211700000002</v>
      </c>
      <c r="F117" s="204">
        <v>116.50200121443186</v>
      </c>
      <c r="G117" s="204">
        <v>0.08968696399100891</v>
      </c>
      <c r="H117" s="204">
        <v>0.1404629508915296</v>
      </c>
      <c r="I117" s="204"/>
      <c r="J117" s="88">
        <v>5959.602910000001</v>
      </c>
      <c r="K117" s="88">
        <v>1099.2889</v>
      </c>
      <c r="L117" s="204">
        <v>442.13254677637536</v>
      </c>
      <c r="M117" s="204">
        <v>0.34745749160710293</v>
      </c>
      <c r="N117" s="204">
        <v>0.3460510117427306</v>
      </c>
    </row>
    <row r="118" spans="1:14" ht="12.75">
      <c r="A118" s="245" t="s">
        <v>755</v>
      </c>
      <c r="B118" s="246" t="s">
        <v>756</v>
      </c>
      <c r="C118" s="239"/>
      <c r="D118" s="69">
        <v>375199.0754999998</v>
      </c>
      <c r="E118" s="69">
        <v>329252.04723000014</v>
      </c>
      <c r="F118" s="80">
        <v>13.9549711707345</v>
      </c>
      <c r="G118" s="80">
        <v>0.3175688503913838</v>
      </c>
      <c r="H118" s="80">
        <v>2.1854766178937344</v>
      </c>
      <c r="I118" s="80"/>
      <c r="J118" s="69">
        <v>32799.92422</v>
      </c>
      <c r="K118" s="69">
        <v>35245.28387000001</v>
      </c>
      <c r="L118" s="80">
        <v>-6.938118753758828</v>
      </c>
      <c r="M118" s="80">
        <v>-0.1748155630105522</v>
      </c>
      <c r="N118" s="80">
        <v>1.9045643028280035</v>
      </c>
    </row>
    <row r="119" spans="1:14" s="247" customFormat="1" ht="14.25" customHeight="1">
      <c r="A119" s="202" t="s">
        <v>757</v>
      </c>
      <c r="B119" s="203"/>
      <c r="C119" s="236" t="s">
        <v>758</v>
      </c>
      <c r="D119" s="88">
        <v>115120.83265999994</v>
      </c>
      <c r="E119" s="88">
        <v>108861.73309999998</v>
      </c>
      <c r="F119" s="204">
        <v>5.749586545944821</v>
      </c>
      <c r="G119" s="204">
        <v>0.04326057911893803</v>
      </c>
      <c r="H119" s="204">
        <v>0.6705610552894001</v>
      </c>
      <c r="I119" s="204"/>
      <c r="J119" s="88">
        <v>9926.97481</v>
      </c>
      <c r="K119" s="88">
        <v>10546.93713</v>
      </c>
      <c r="L119" s="204">
        <v>-5.8781266291667045</v>
      </c>
      <c r="M119" s="204">
        <v>-0.04432029538727687</v>
      </c>
      <c r="N119" s="204">
        <v>0.5764209005906905</v>
      </c>
    </row>
    <row r="120" spans="1:14" ht="15" customHeight="1">
      <c r="A120" s="199" t="s">
        <v>759</v>
      </c>
      <c r="B120" s="61"/>
      <c r="C120" s="237" t="s">
        <v>760</v>
      </c>
      <c r="D120" s="22">
        <v>260078.24283999988</v>
      </c>
      <c r="E120" s="22">
        <v>220390.3141300002</v>
      </c>
      <c r="F120" s="79">
        <v>18.008018576800623</v>
      </c>
      <c r="G120" s="79">
        <v>0.2743082712724456</v>
      </c>
      <c r="H120" s="79">
        <v>1.514915562604334</v>
      </c>
      <c r="I120" s="79"/>
      <c r="J120" s="22">
        <v>22872.949409999997</v>
      </c>
      <c r="K120" s="22">
        <v>24698.346740000008</v>
      </c>
      <c r="L120" s="79">
        <v>-7.390767281778028</v>
      </c>
      <c r="M120" s="79">
        <v>-0.13049526762327576</v>
      </c>
      <c r="N120" s="79">
        <v>1.3281434022373129</v>
      </c>
    </row>
    <row r="121" spans="1:14" ht="12.75">
      <c r="A121" s="248">
        <v>37</v>
      </c>
      <c r="B121" s="191" t="s">
        <v>761</v>
      </c>
      <c r="C121" s="236"/>
      <c r="D121" s="152">
        <v>61081.748620000006</v>
      </c>
      <c r="E121" s="408">
        <v>50050.14060999996</v>
      </c>
      <c r="F121" s="249">
        <v>22.04111292305929</v>
      </c>
      <c r="G121" s="204">
        <v>0.07624639080285228</v>
      </c>
      <c r="H121" s="155">
        <v>0.3557917439193502</v>
      </c>
      <c r="I121" s="155"/>
      <c r="J121" s="152">
        <v>2553.340549999999</v>
      </c>
      <c r="K121" s="408">
        <v>4073.86125</v>
      </c>
      <c r="L121" s="249">
        <v>-37.32382147281037</v>
      </c>
      <c r="M121" s="204">
        <v>-0.10870003610295055</v>
      </c>
      <c r="N121" s="155">
        <v>0.14826257621436723</v>
      </c>
    </row>
    <row r="122" spans="1:14" ht="12.75">
      <c r="A122" s="213">
        <v>371</v>
      </c>
      <c r="B122" s="61"/>
      <c r="C122" s="237" t="s">
        <v>762</v>
      </c>
      <c r="D122" s="32">
        <v>61081.748620000006</v>
      </c>
      <c r="E122" s="409">
        <v>50050.14060999996</v>
      </c>
      <c r="F122" s="252">
        <v>22.04111292305929</v>
      </c>
      <c r="G122" s="79">
        <v>0.07624639080285228</v>
      </c>
      <c r="H122" s="157">
        <v>0.3557917439193502</v>
      </c>
      <c r="I122" s="157"/>
      <c r="J122" s="32">
        <v>2553.340549999999</v>
      </c>
      <c r="K122" s="409">
        <v>4073.86125</v>
      </c>
      <c r="L122" s="252">
        <v>-37.32382147281037</v>
      </c>
      <c r="M122" s="79">
        <v>-0.10870003610295055</v>
      </c>
      <c r="N122" s="157">
        <v>0.14826257621436723</v>
      </c>
    </row>
    <row r="123" spans="1:14" s="255" customFormat="1" ht="9.75" customHeight="1">
      <c r="A123" s="253"/>
      <c r="B123" s="254"/>
      <c r="C123" s="238"/>
      <c r="D123" s="256"/>
      <c r="E123" s="410"/>
      <c r="F123" s="249"/>
      <c r="G123" s="249"/>
      <c r="H123" s="155"/>
      <c r="I123" s="155"/>
      <c r="J123" s="256"/>
      <c r="K123" s="410"/>
      <c r="L123" s="249"/>
      <c r="M123" s="249"/>
      <c r="N123" s="155"/>
    </row>
    <row r="124" spans="1:14" s="255" customFormat="1" ht="12" customHeight="1">
      <c r="A124" s="111" t="s">
        <v>763</v>
      </c>
      <c r="B124" s="8" t="s">
        <v>764</v>
      </c>
      <c r="C124" s="239"/>
      <c r="D124" s="69">
        <v>133073.02868000002</v>
      </c>
      <c r="E124" s="69">
        <v>61291.12804</v>
      </c>
      <c r="F124" s="18">
        <v>117.11629877843575</v>
      </c>
      <c r="G124" s="80">
        <v>0.4961299244686387</v>
      </c>
      <c r="H124" s="80">
        <v>0.7751298221214367</v>
      </c>
      <c r="I124" s="80"/>
      <c r="J124" s="69">
        <v>13259.595220000001</v>
      </c>
      <c r="K124" s="69">
        <v>5292.958</v>
      </c>
      <c r="L124" s="18">
        <v>150.5138944990684</v>
      </c>
      <c r="M124" s="80">
        <v>0.5695244750256337</v>
      </c>
      <c r="N124" s="80">
        <v>0.7699332338872346</v>
      </c>
    </row>
    <row r="125" spans="1:14" s="36" customFormat="1" ht="12.75">
      <c r="A125" s="253" t="s">
        <v>765</v>
      </c>
      <c r="B125" s="254" t="s">
        <v>766</v>
      </c>
      <c r="C125" s="238"/>
      <c r="D125" s="152">
        <v>133073.02868000002</v>
      </c>
      <c r="E125" s="152">
        <v>61291.12804</v>
      </c>
      <c r="F125" s="405">
        <v>117.11629877843575</v>
      </c>
      <c r="G125" s="194">
        <v>0.4961299244686387</v>
      </c>
      <c r="H125" s="155">
        <v>0.7751298221214367</v>
      </c>
      <c r="I125" s="155"/>
      <c r="J125" s="152">
        <v>13259.595220000001</v>
      </c>
      <c r="K125" s="152">
        <v>5292.958</v>
      </c>
      <c r="L125" s="405">
        <v>150.5138944990684</v>
      </c>
      <c r="M125" s="194">
        <v>0.5695244750256337</v>
      </c>
      <c r="N125" s="155">
        <v>0.7699332338872346</v>
      </c>
    </row>
    <row r="126" spans="1:14" s="36" customFormat="1" ht="12.75">
      <c r="A126" s="205"/>
      <c r="B126" s="61"/>
      <c r="C126" s="237"/>
      <c r="D126" s="32"/>
      <c r="E126" s="409"/>
      <c r="F126" s="23"/>
      <c r="G126" s="79"/>
      <c r="H126" s="79"/>
      <c r="I126" s="79"/>
      <c r="J126" s="32"/>
      <c r="K126" s="409"/>
      <c r="L126" s="23"/>
      <c r="M126" s="79"/>
      <c r="N126" s="79"/>
    </row>
    <row r="127" spans="1:14" s="36" customFormat="1" ht="14.25" customHeight="1">
      <c r="A127" s="253" t="s">
        <v>767</v>
      </c>
      <c r="B127" s="254" t="s">
        <v>877</v>
      </c>
      <c r="C127" s="238"/>
      <c r="D127" s="256">
        <v>132.66775</v>
      </c>
      <c r="E127" s="410">
        <v>87.4621</v>
      </c>
      <c r="F127" s="405">
        <v>51.685987416263735</v>
      </c>
      <c r="G127" s="155">
        <v>0.0003124447182380391</v>
      </c>
      <c r="H127" s="155">
        <v>0.0007727691364569249</v>
      </c>
      <c r="I127" s="155"/>
      <c r="J127" s="256">
        <v>61.76737999999999</v>
      </c>
      <c r="K127" s="410">
        <v>1.65025</v>
      </c>
      <c r="L127" s="405">
        <v>3642.9104681108915</v>
      </c>
      <c r="M127" s="155">
        <v>0.004297694994488247</v>
      </c>
      <c r="N127" s="155">
        <v>0.0035865920371694186</v>
      </c>
    </row>
    <row r="128" spans="1:14" s="36" customFormat="1" ht="13.5">
      <c r="A128" s="205" t="s">
        <v>768</v>
      </c>
      <c r="B128" s="251">
        <v>2</v>
      </c>
      <c r="C128" s="239" t="s">
        <v>876</v>
      </c>
      <c r="D128" s="411">
        <v>132.66775</v>
      </c>
      <c r="E128" s="412">
        <v>87.4621</v>
      </c>
      <c r="F128" s="18">
        <v>51.685987416263735</v>
      </c>
      <c r="G128" s="80">
        <v>0.0003124447182380391</v>
      </c>
      <c r="H128" s="80">
        <v>0.0007727691364569249</v>
      </c>
      <c r="I128" s="80"/>
      <c r="J128" s="411">
        <v>61.76737999999999</v>
      </c>
      <c r="K128" s="412">
        <v>1.65025</v>
      </c>
      <c r="L128" s="18">
        <v>3642.9104681108915</v>
      </c>
      <c r="M128" s="80">
        <v>0.004297694994488247</v>
      </c>
      <c r="N128" s="80">
        <v>0.0035865920371694186</v>
      </c>
    </row>
    <row r="129" spans="1:14" s="36" customFormat="1" ht="12.75">
      <c r="A129" s="253"/>
      <c r="B129" s="254"/>
      <c r="C129" s="238"/>
      <c r="D129" s="256"/>
      <c r="E129" s="410"/>
      <c r="F129" s="153"/>
      <c r="G129" s="155"/>
      <c r="H129" s="155"/>
      <c r="I129" s="155"/>
      <c r="J129" s="256"/>
      <c r="K129" s="410"/>
      <c r="L129" s="153"/>
      <c r="M129" s="155"/>
      <c r="N129" s="155"/>
    </row>
    <row r="130" spans="1:14" s="36" customFormat="1" ht="12.75">
      <c r="A130" s="205" t="s">
        <v>769</v>
      </c>
      <c r="B130" s="8" t="s">
        <v>770</v>
      </c>
      <c r="C130" s="239"/>
      <c r="D130" s="412">
        <v>213.27592999999993</v>
      </c>
      <c r="E130" s="412">
        <v>24.750870000000003</v>
      </c>
      <c r="F130" s="18">
        <v>761.6906395613565</v>
      </c>
      <c r="G130" s="80">
        <v>0.001303015425118528</v>
      </c>
      <c r="H130" s="80">
        <v>0.001242299324840796</v>
      </c>
      <c r="I130" s="80"/>
      <c r="J130" s="412">
        <v>0.60057</v>
      </c>
      <c r="K130" s="412">
        <v>0.00858</v>
      </c>
      <c r="L130" s="18">
        <v>6899.650349650349</v>
      </c>
      <c r="M130" s="80">
        <v>4.2320590816412864E-05</v>
      </c>
      <c r="N130" s="80">
        <v>3.487276908560535E-05</v>
      </c>
    </row>
    <row r="131" spans="1:14" s="36" customFormat="1" ht="13.5">
      <c r="A131" s="253" t="s">
        <v>771</v>
      </c>
      <c r="B131" s="492">
        <v>4</v>
      </c>
      <c r="C131" s="238" t="s">
        <v>772</v>
      </c>
      <c r="D131" s="256">
        <v>213.27592999999993</v>
      </c>
      <c r="E131" s="410">
        <v>24.750870000000003</v>
      </c>
      <c r="F131" s="405">
        <v>761.6906395613565</v>
      </c>
      <c r="G131" s="155">
        <v>0.001303015425118528</v>
      </c>
      <c r="H131" s="155">
        <v>0.001242299324840796</v>
      </c>
      <c r="I131" s="155"/>
      <c r="J131" s="256">
        <v>0.60057</v>
      </c>
      <c r="K131" s="410">
        <v>0.00858</v>
      </c>
      <c r="L131" s="405">
        <v>6899.650349650349</v>
      </c>
      <c r="M131" s="155">
        <v>4.2320590816412864E-05</v>
      </c>
      <c r="N131" s="155">
        <v>3.487276908560535E-05</v>
      </c>
    </row>
    <row r="132" spans="1:14" s="36" customFormat="1" ht="12" customHeight="1">
      <c r="A132" s="205"/>
      <c r="B132" s="8"/>
      <c r="C132" s="239"/>
      <c r="D132" s="413">
        <v>0</v>
      </c>
      <c r="E132" s="412">
        <v>0</v>
      </c>
      <c r="F132" s="18">
        <v>0</v>
      </c>
      <c r="G132" s="80">
        <v>0</v>
      </c>
      <c r="H132" s="80">
        <v>0</v>
      </c>
      <c r="I132" s="80"/>
      <c r="J132" s="413">
        <v>0</v>
      </c>
      <c r="K132" s="412">
        <v>0</v>
      </c>
      <c r="L132" s="18">
        <v>0</v>
      </c>
      <c r="M132" s="80">
        <v>0</v>
      </c>
      <c r="N132" s="80">
        <v>0</v>
      </c>
    </row>
    <row r="133" spans="1:14" s="36" customFormat="1" ht="11.25" customHeight="1">
      <c r="A133" s="253" t="s">
        <v>773</v>
      </c>
      <c r="B133" s="254" t="s">
        <v>774</v>
      </c>
      <c r="C133" s="238"/>
      <c r="D133" s="256">
        <v>5.46717</v>
      </c>
      <c r="E133" s="410">
        <v>5.82133</v>
      </c>
      <c r="F133" s="405">
        <v>-6.0838330759465515</v>
      </c>
      <c r="G133" s="155">
        <v>-2.4478228144310217E-06</v>
      </c>
      <c r="H133" s="155">
        <v>3.184542015496009E-05</v>
      </c>
      <c r="I133" s="155"/>
      <c r="J133" s="256">
        <v>1.9999999999999998E-33</v>
      </c>
      <c r="K133" s="410">
        <v>3.21533</v>
      </c>
      <c r="L133" s="405">
        <v>-100</v>
      </c>
      <c r="M133" s="155">
        <v>-0.00022985973626199222</v>
      </c>
      <c r="N133" s="155">
        <v>1.1613223799259153E-37</v>
      </c>
    </row>
    <row r="134" spans="1:14" s="36" customFormat="1" ht="14.25" customHeight="1">
      <c r="A134" s="205" t="s">
        <v>775</v>
      </c>
      <c r="B134" s="260">
        <v>5</v>
      </c>
      <c r="C134" s="8" t="s">
        <v>776</v>
      </c>
      <c r="D134" s="411">
        <v>5.46717</v>
      </c>
      <c r="E134" s="413">
        <v>5.82133</v>
      </c>
      <c r="F134" s="18">
        <v>-6.0838330759465515</v>
      </c>
      <c r="G134" s="80">
        <v>-2.4478228144310217E-06</v>
      </c>
      <c r="H134" s="80">
        <v>3.184542015496009E-05</v>
      </c>
      <c r="I134" s="80"/>
      <c r="J134" s="411">
        <v>1.9999999999999998E-33</v>
      </c>
      <c r="K134" s="413">
        <v>3.21533</v>
      </c>
      <c r="L134" s="18">
        <v>-100</v>
      </c>
      <c r="M134" s="80">
        <v>-0.00022985973626199222</v>
      </c>
      <c r="N134" s="80">
        <v>1.1613223799259153E-37</v>
      </c>
    </row>
    <row r="135" spans="1:14" s="36" customFormat="1" ht="6.75" customHeight="1">
      <c r="A135" s="253"/>
      <c r="B135" s="254"/>
      <c r="C135" s="238"/>
      <c r="D135" s="256"/>
      <c r="E135" s="410"/>
      <c r="F135" s="153"/>
      <c r="G135" s="155"/>
      <c r="H135" s="155"/>
      <c r="I135" s="155"/>
      <c r="J135" s="256"/>
      <c r="K135" s="410"/>
      <c r="L135" s="153"/>
      <c r="M135" s="155"/>
      <c r="N135" s="155"/>
    </row>
    <row r="136" spans="1:14" s="36" customFormat="1" ht="14.25" customHeight="1">
      <c r="A136" s="227" t="s">
        <v>777</v>
      </c>
      <c r="B136" s="8" t="s">
        <v>778</v>
      </c>
      <c r="C136" s="262"/>
      <c r="D136" s="413">
        <v>663.8170600000001</v>
      </c>
      <c r="E136" s="414">
        <v>638.8670599999999</v>
      </c>
      <c r="F136" s="494">
        <v>3.9053508252562223</v>
      </c>
      <c r="G136" s="229">
        <v>0.0001724451638244141</v>
      </c>
      <c r="H136" s="229">
        <v>0.0038666317640992237</v>
      </c>
      <c r="I136" s="229"/>
      <c r="J136" s="413">
        <v>37.929089999999995</v>
      </c>
      <c r="K136" s="414">
        <v>57.55998</v>
      </c>
      <c r="L136" s="494">
        <v>-34.10510219079299</v>
      </c>
      <c r="M136" s="229">
        <v>-0.0014033866502001916</v>
      </c>
      <c r="N136" s="229">
        <v>0.0022023950533612115</v>
      </c>
    </row>
    <row r="137" spans="1:14" s="230" customFormat="1" ht="25.5" customHeight="1">
      <c r="A137" s="415" t="s">
        <v>779</v>
      </c>
      <c r="B137" s="492">
        <v>6</v>
      </c>
      <c r="C137" s="238" t="s">
        <v>780</v>
      </c>
      <c r="D137" s="234">
        <v>663.8170600000001</v>
      </c>
      <c r="E137" s="234">
        <v>638.8670599999999</v>
      </c>
      <c r="F137" s="235">
        <v>3.9053508252562223</v>
      </c>
      <c r="G137" s="235">
        <v>0.0001724451638244141</v>
      </c>
      <c r="H137" s="235">
        <v>0.0038666317640992237</v>
      </c>
      <c r="I137" s="235"/>
      <c r="J137" s="234">
        <v>37.929089999999995</v>
      </c>
      <c r="K137" s="234">
        <v>57.55998</v>
      </c>
      <c r="L137" s="235">
        <v>-34.10510219079299</v>
      </c>
      <c r="M137" s="235">
        <v>-0.0014033866502001916</v>
      </c>
      <c r="N137" s="235">
        <v>0.0022023950533612115</v>
      </c>
    </row>
    <row r="138" spans="1:14" s="230" customFormat="1" ht="15" customHeight="1">
      <c r="A138" s="205">
        <v>93</v>
      </c>
      <c r="B138" s="8"/>
      <c r="C138" s="8" t="s">
        <v>781</v>
      </c>
      <c r="D138" s="413">
        <v>9.999999999999999E-34</v>
      </c>
      <c r="E138" s="413">
        <v>9.999999999999999E-34</v>
      </c>
      <c r="F138" s="271">
        <v>0</v>
      </c>
      <c r="G138" s="229">
        <v>0</v>
      </c>
      <c r="H138" s="229">
        <v>5.8248454236762505E-39</v>
      </c>
      <c r="I138" s="229"/>
      <c r="J138" s="413">
        <v>9.999999999999999E-34</v>
      </c>
      <c r="K138" s="413">
        <v>9.999999999999999E-34</v>
      </c>
      <c r="L138" s="271">
        <v>0</v>
      </c>
      <c r="M138" s="229">
        <v>0</v>
      </c>
      <c r="N138" s="229">
        <v>5.806611899629577E-38</v>
      </c>
    </row>
    <row r="139" spans="1:14" s="230" customFormat="1" ht="9" customHeight="1">
      <c r="A139" s="253"/>
      <c r="B139" s="254"/>
      <c r="C139" s="238"/>
      <c r="D139" s="256"/>
      <c r="E139" s="410"/>
      <c r="F139" s="153"/>
      <c r="G139" s="155"/>
      <c r="H139" s="155"/>
      <c r="I139" s="155"/>
      <c r="J139" s="256"/>
      <c r="K139" s="410"/>
      <c r="L139" s="153"/>
      <c r="M139" s="155"/>
      <c r="N139" s="155"/>
    </row>
    <row r="140" spans="1:14" s="230" customFormat="1" ht="27.75" customHeight="1" thickBot="1">
      <c r="A140" s="416" t="s">
        <v>782</v>
      </c>
      <c r="B140" s="301"/>
      <c r="C140" s="417" t="s">
        <v>783</v>
      </c>
      <c r="D140" s="419">
        <v>8124.434179999999</v>
      </c>
      <c r="E140" s="420">
        <v>6473.96806</v>
      </c>
      <c r="F140" s="421">
        <v>25.493887283713278</v>
      </c>
      <c r="G140" s="418">
        <v>0.011407410839681085</v>
      </c>
      <c r="H140" s="418">
        <v>0.04732357325333191</v>
      </c>
      <c r="I140" s="418"/>
      <c r="J140" s="419">
        <v>484.98149</v>
      </c>
      <c r="K140" s="420">
        <v>314.9619</v>
      </c>
      <c r="L140" s="421">
        <v>53.98100214660884</v>
      </c>
      <c r="M140" s="418">
        <v>0.01215447811477268</v>
      </c>
      <c r="N140" s="418">
        <v>0.028160992909340828</v>
      </c>
    </row>
    <row r="141" spans="1:8" ht="13.5" customHeight="1">
      <c r="A141" s="227"/>
      <c r="B141" s="61"/>
      <c r="C141" s="8"/>
      <c r="D141" s="271"/>
      <c r="E141" s="271"/>
      <c r="F141" s="229"/>
      <c r="G141" s="229"/>
      <c r="H141" s="229"/>
    </row>
    <row r="142" spans="1:14" ht="13.5" customHeight="1">
      <c r="A142" s="272" t="s">
        <v>784</v>
      </c>
      <c r="B142" s="20"/>
      <c r="C142" s="61"/>
      <c r="D142" s="257"/>
      <c r="E142" s="273"/>
      <c r="F142" s="274"/>
      <c r="G142" s="24"/>
      <c r="H142" s="23"/>
      <c r="K142" s="275"/>
      <c r="L142" s="37"/>
      <c r="M142" s="37"/>
      <c r="N142" s="37"/>
    </row>
    <row r="143" spans="1:14" ht="14.25" customHeight="1">
      <c r="A143" s="272" t="s">
        <v>785</v>
      </c>
      <c r="B143" s="20"/>
      <c r="C143" s="61"/>
      <c r="D143" s="257"/>
      <c r="E143" s="273"/>
      <c r="F143" s="274"/>
      <c r="G143" s="24"/>
      <c r="H143" s="23"/>
      <c r="I143" s="35"/>
      <c r="K143" s="275"/>
      <c r="L143" s="37"/>
      <c r="M143" s="37"/>
      <c r="N143" s="37"/>
    </row>
    <row r="144" spans="1:14" ht="14.25" customHeight="1">
      <c r="A144" s="276" t="s">
        <v>9</v>
      </c>
      <c r="B144" s="20"/>
      <c r="C144" s="61"/>
      <c r="D144" s="257"/>
      <c r="E144" s="273"/>
      <c r="F144" s="274"/>
      <c r="G144" s="24"/>
      <c r="H144" s="23"/>
      <c r="I144" s="35"/>
      <c r="K144" s="275"/>
      <c r="L144" s="37"/>
      <c r="M144" s="37"/>
      <c r="N144" s="37"/>
    </row>
    <row r="145" spans="1:14" ht="14.25" customHeight="1">
      <c r="A145" s="272" t="s">
        <v>786</v>
      </c>
      <c r="B145" s="20"/>
      <c r="C145" s="61"/>
      <c r="D145" s="422"/>
      <c r="E145" s="422"/>
      <c r="F145" s="274"/>
      <c r="G145" s="24"/>
      <c r="H145" s="23"/>
      <c r="I145" s="35"/>
      <c r="K145" s="275"/>
      <c r="L145" s="37"/>
      <c r="M145" s="37"/>
      <c r="N145" s="37"/>
    </row>
    <row r="146" spans="1:14" ht="14.25" customHeight="1">
      <c r="A146" s="277" t="s">
        <v>787</v>
      </c>
      <c r="B146" s="20"/>
      <c r="C146" s="61"/>
      <c r="D146" s="273"/>
      <c r="E146" s="273"/>
      <c r="F146" s="274"/>
      <c r="G146" s="274"/>
      <c r="H146" s="85"/>
      <c r="I146" s="35"/>
      <c r="K146" s="278"/>
      <c r="L146" s="37"/>
      <c r="M146" s="37"/>
      <c r="N146" s="37"/>
    </row>
    <row r="147" spans="1:14" ht="14.25" customHeight="1">
      <c r="A147" s="277" t="s">
        <v>19</v>
      </c>
      <c r="B147" s="20"/>
      <c r="C147" s="61"/>
      <c r="D147" s="273"/>
      <c r="E147" s="273"/>
      <c r="F147" s="274"/>
      <c r="G147" s="274"/>
      <c r="H147" s="85"/>
      <c r="I147" s="35"/>
      <c r="K147" s="278"/>
      <c r="L147" s="37"/>
      <c r="M147" s="37"/>
      <c r="N147" s="37"/>
    </row>
    <row r="148" spans="1:14" ht="14.25" customHeight="1">
      <c r="A148" s="277" t="s">
        <v>20</v>
      </c>
      <c r="B148" s="20"/>
      <c r="C148" s="61"/>
      <c r="D148" s="273"/>
      <c r="E148" s="273"/>
      <c r="F148" s="274"/>
      <c r="G148" s="274"/>
      <c r="H148" s="85"/>
      <c r="I148" s="35"/>
      <c r="K148" s="278"/>
      <c r="L148" s="37"/>
      <c r="M148" s="37"/>
      <c r="N148" s="37"/>
    </row>
    <row r="149" spans="1:14" ht="14.25" customHeight="1">
      <c r="A149" s="277" t="s">
        <v>21</v>
      </c>
      <c r="B149" s="20"/>
      <c r="C149" s="61"/>
      <c r="D149" s="273"/>
      <c r="E149" s="273"/>
      <c r="F149" s="274"/>
      <c r="G149" s="274"/>
      <c r="H149" s="85"/>
      <c r="I149" s="35"/>
      <c r="K149" s="278"/>
      <c r="L149" s="37"/>
      <c r="M149" s="37"/>
      <c r="N149" s="37"/>
    </row>
    <row r="150" spans="1:14" ht="25.5" customHeight="1">
      <c r="A150" s="982" t="s">
        <v>791</v>
      </c>
      <c r="B150" s="982"/>
      <c r="C150" s="982"/>
      <c r="D150" s="982"/>
      <c r="E150" s="982"/>
      <c r="F150" s="982"/>
      <c r="G150" s="982"/>
      <c r="H150" s="982"/>
      <c r="I150" s="35"/>
      <c r="K150" s="278"/>
      <c r="L150" s="37"/>
      <c r="M150" s="37"/>
      <c r="N150" s="37"/>
    </row>
    <row r="151" ht="12.75">
      <c r="A151" s="94"/>
    </row>
  </sheetData>
  <sheetProtection/>
  <mergeCells count="17">
    <mergeCell ref="A150:H150"/>
    <mergeCell ref="B50:C50"/>
    <mergeCell ref="B54:C54"/>
    <mergeCell ref="B63:C63"/>
    <mergeCell ref="B67:C67"/>
    <mergeCell ref="B85:C85"/>
    <mergeCell ref="B101:C101"/>
    <mergeCell ref="H12:H13"/>
    <mergeCell ref="N12:N13"/>
    <mergeCell ref="F1:G3"/>
    <mergeCell ref="B105:C105"/>
    <mergeCell ref="B109:C109"/>
    <mergeCell ref="A8:G8"/>
    <mergeCell ref="D10:H10"/>
    <mergeCell ref="J10:N10"/>
    <mergeCell ref="D11:H11"/>
    <mergeCell ref="J11:N1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0"/>
  <sheetViews>
    <sheetView zoomScalePageLayoutView="0" workbookViewId="0" topLeftCell="A1">
      <selection activeCell="A1" sqref="A1"/>
    </sheetView>
  </sheetViews>
  <sheetFormatPr defaultColWidth="6.7109375" defaultRowHeight="12.75"/>
  <cols>
    <col min="1" max="1" width="26.28125" style="498" customWidth="1"/>
    <col min="2" max="2" width="11.57421875" style="714" customWidth="1"/>
    <col min="3" max="3" width="61.57421875" style="498" customWidth="1"/>
    <col min="4" max="4" width="16.8515625" style="669" customWidth="1"/>
    <col min="5" max="5" width="16.8515625" style="756" customWidth="1"/>
    <col min="6" max="6" width="16.140625" style="690" customWidth="1"/>
    <col min="7" max="7" width="15.57421875" style="498" bestFit="1" customWidth="1"/>
    <col min="8" max="8" width="1.8515625" style="498" customWidth="1"/>
    <col min="9" max="12" width="15.7109375" style="498" customWidth="1"/>
    <col min="13" max="16384" width="6.7109375" style="498" customWidth="1"/>
  </cols>
  <sheetData>
    <row r="1" spans="4:5" ht="3" customHeight="1">
      <c r="D1" s="715"/>
      <c r="E1" s="716"/>
    </row>
    <row r="2" spans="4:5" ht="12.75">
      <c r="D2" s="715"/>
      <c r="E2" s="716"/>
    </row>
    <row r="3" spans="4:5" ht="12.75">
      <c r="D3" s="715"/>
      <c r="E3" s="716"/>
    </row>
    <row r="4" spans="4:5" ht="12.75">
      <c r="D4" s="715"/>
      <c r="E4" s="717"/>
    </row>
    <row r="5" spans="4:5" ht="12.75">
      <c r="D5" s="715"/>
      <c r="E5" s="717"/>
    </row>
    <row r="6" spans="1:5" ht="15">
      <c r="A6" s="640" t="s">
        <v>352</v>
      </c>
      <c r="B6" s="718"/>
      <c r="C6" s="640"/>
      <c r="D6" s="719"/>
      <c r="E6" s="720"/>
    </row>
    <row r="7" spans="1:7" ht="15">
      <c r="A7" s="953" t="s">
        <v>1151</v>
      </c>
      <c r="B7" s="953"/>
      <c r="C7" s="953"/>
      <c r="D7" s="953"/>
      <c r="E7" s="667"/>
      <c r="F7" s="721"/>
      <c r="G7" s="525"/>
    </row>
    <row r="8" spans="1:6" s="523" customFormat="1" ht="15">
      <c r="A8" s="640" t="s">
        <v>354</v>
      </c>
      <c r="B8" s="718"/>
      <c r="C8" s="640"/>
      <c r="D8" s="719"/>
      <c r="E8" s="720"/>
      <c r="F8" s="721"/>
    </row>
    <row r="9" spans="1:7" s="523" customFormat="1" ht="15">
      <c r="A9" s="953" t="s">
        <v>1197</v>
      </c>
      <c r="B9" s="953"/>
      <c r="C9" s="953"/>
      <c r="D9" s="953"/>
      <c r="F9" s="525"/>
      <c r="G9" s="722"/>
    </row>
    <row r="10" spans="1:12" ht="13.5" thickBot="1">
      <c r="A10" s="723"/>
      <c r="B10" s="724"/>
      <c r="C10" s="723"/>
      <c r="D10" s="725"/>
      <c r="E10" s="725"/>
      <c r="F10" s="498"/>
      <c r="H10" s="723"/>
      <c r="K10" s="726"/>
      <c r="L10" s="727" t="s">
        <v>887</v>
      </c>
    </row>
    <row r="11" spans="1:12" ht="13.5" customHeight="1">
      <c r="A11" s="954" t="s">
        <v>1136</v>
      </c>
      <c r="B11" s="954" t="s">
        <v>1152</v>
      </c>
      <c r="C11" s="956" t="s">
        <v>1153</v>
      </c>
      <c r="D11" s="951" t="s">
        <v>1198</v>
      </c>
      <c r="E11" s="951"/>
      <c r="F11" s="951"/>
      <c r="G11" s="951"/>
      <c r="I11" s="961" t="s">
        <v>1149</v>
      </c>
      <c r="J11" s="951"/>
      <c r="K11" s="951"/>
      <c r="L11" s="951"/>
    </row>
    <row r="12" spans="1:12" ht="27.75" customHeight="1" thickBot="1">
      <c r="A12" s="955"/>
      <c r="B12" s="955"/>
      <c r="C12" s="957"/>
      <c r="D12" s="728" t="s">
        <v>1110</v>
      </c>
      <c r="E12" s="728" t="s">
        <v>551</v>
      </c>
      <c r="F12" s="729" t="s">
        <v>361</v>
      </c>
      <c r="G12" s="730" t="s">
        <v>795</v>
      </c>
      <c r="H12" s="723"/>
      <c r="I12" s="728" t="s">
        <v>1110</v>
      </c>
      <c r="J12" s="728" t="s">
        <v>551</v>
      </c>
      <c r="K12" s="729" t="s">
        <v>361</v>
      </c>
      <c r="L12" s="730" t="s">
        <v>795</v>
      </c>
    </row>
    <row r="13" spans="4:8" ht="5.25" customHeight="1">
      <c r="D13" s="715"/>
      <c r="E13" s="716"/>
      <c r="H13" s="668"/>
    </row>
    <row r="14" spans="1:12" s="732" customFormat="1" ht="15" customHeight="1">
      <c r="A14" s="962" t="s">
        <v>1155</v>
      </c>
      <c r="B14" s="962"/>
      <c r="C14" s="962"/>
      <c r="D14" s="731">
        <v>30368405.928610012</v>
      </c>
      <c r="E14" s="731">
        <v>27184094.61527999</v>
      </c>
      <c r="F14" s="668">
        <v>11.713876656168425</v>
      </c>
      <c r="G14" s="668">
        <v>11.713876656168425</v>
      </c>
      <c r="H14" s="668"/>
      <c r="I14" s="731">
        <v>4621934.7556300005</v>
      </c>
      <c r="J14" s="731">
        <v>4709093.35651</v>
      </c>
      <c r="K14" s="668">
        <v>-1.8508573579138963</v>
      </c>
      <c r="L14" s="668">
        <v>-1.8508573579138963</v>
      </c>
    </row>
    <row r="15" spans="5:12" ht="5.25" customHeight="1">
      <c r="E15" s="669"/>
      <c r="F15" s="670"/>
      <c r="G15" s="670"/>
      <c r="H15" s="670"/>
      <c r="I15" s="669"/>
      <c r="J15" s="669"/>
      <c r="K15" s="670"/>
      <c r="L15" s="670"/>
    </row>
    <row r="16" spans="1:12" s="733" customFormat="1" ht="25.5" customHeight="1">
      <c r="A16" s="958" t="s">
        <v>1156</v>
      </c>
      <c r="B16" s="958"/>
      <c r="C16" s="958"/>
      <c r="D16" s="757">
        <v>3333205.7333200118</v>
      </c>
      <c r="E16" s="757">
        <v>3822205.759140003</v>
      </c>
      <c r="F16" s="758">
        <v>-12.793660431562333</v>
      </c>
      <c r="G16" s="758">
        <v>-12.793660431562333</v>
      </c>
      <c r="H16" s="758"/>
      <c r="I16" s="757">
        <v>532339.7557499994</v>
      </c>
      <c r="J16" s="757">
        <v>651196.4026100002</v>
      </c>
      <c r="K16" s="758">
        <v>-18.252042914184173</v>
      </c>
      <c r="L16" s="758">
        <v>-18.252042914184173</v>
      </c>
    </row>
    <row r="17" spans="1:12" s="734" customFormat="1" ht="14.25">
      <c r="A17" s="671"/>
      <c r="B17" s="671"/>
      <c r="C17" s="672" t="s">
        <v>1157</v>
      </c>
      <c r="D17" s="736">
        <v>2434892.0141000026</v>
      </c>
      <c r="E17" s="736">
        <v>2825040.1357799973</v>
      </c>
      <c r="F17" s="759">
        <v>-13.810356771171122</v>
      </c>
      <c r="G17" s="759">
        <v>-10.207407613968384</v>
      </c>
      <c r="H17" s="674"/>
      <c r="I17" s="736">
        <v>428822.8891600001</v>
      </c>
      <c r="J17" s="736">
        <v>452622.27652999957</v>
      </c>
      <c r="K17" s="674">
        <v>-5.258112250341721</v>
      </c>
      <c r="L17" s="674">
        <v>-3.654717267265507</v>
      </c>
    </row>
    <row r="18" spans="1:12" s="734" customFormat="1" ht="25.5" customHeight="1">
      <c r="A18" s="671"/>
      <c r="B18" s="671"/>
      <c r="C18" s="735" t="s">
        <v>1158</v>
      </c>
      <c r="D18" s="736">
        <v>2305943.0381700024</v>
      </c>
      <c r="E18" s="736">
        <v>2794401.2896199976</v>
      </c>
      <c r="F18" s="759">
        <v>-17.479889279482087</v>
      </c>
      <c r="G18" s="759">
        <v>-12.7794860410628</v>
      </c>
      <c r="H18" s="674"/>
      <c r="I18" s="736">
        <v>394160.36266000004</v>
      </c>
      <c r="J18" s="736">
        <v>440562.56561999954</v>
      </c>
      <c r="K18" s="674">
        <v>-10.532488817949867</v>
      </c>
      <c r="L18" s="674">
        <v>-7.125684781736986</v>
      </c>
    </row>
    <row r="19" spans="1:12" s="684" customFormat="1" ht="15.75" customHeight="1">
      <c r="A19" s="959" t="s">
        <v>1159</v>
      </c>
      <c r="B19" s="738" t="s">
        <v>47</v>
      </c>
      <c r="C19" s="739" t="s">
        <v>1162</v>
      </c>
      <c r="D19" s="682">
        <v>1207202.594050002</v>
      </c>
      <c r="E19" s="683">
        <v>1720375.559509999</v>
      </c>
      <c r="F19" s="759">
        <v>-29.82912438061837</v>
      </c>
      <c r="G19" s="759">
        <v>-13.426094715933367</v>
      </c>
      <c r="H19" s="740"/>
      <c r="I19" s="682">
        <v>191517.06697999992</v>
      </c>
      <c r="J19" s="683">
        <v>254154.53994000005</v>
      </c>
      <c r="K19" s="683">
        <v>-24.64542753192108</v>
      </c>
      <c r="L19" s="740">
        <v>-9.618829696992897</v>
      </c>
    </row>
    <row r="20" spans="1:12" s="684" customFormat="1" ht="13.5">
      <c r="A20" s="959"/>
      <c r="B20" s="738" t="s">
        <v>569</v>
      </c>
      <c r="C20" s="739" t="s">
        <v>44</v>
      </c>
      <c r="D20" s="682">
        <v>459170.6340500005</v>
      </c>
      <c r="E20" s="683">
        <v>485904.94052999845</v>
      </c>
      <c r="F20" s="759">
        <v>-5.501962266701305</v>
      </c>
      <c r="G20" s="759">
        <v>-0.6994470775433387</v>
      </c>
      <c r="H20" s="740"/>
      <c r="I20" s="682">
        <v>100742.71242999997</v>
      </c>
      <c r="J20" s="683">
        <v>85584.37567000008</v>
      </c>
      <c r="K20" s="683">
        <v>17.71157018010864</v>
      </c>
      <c r="L20" s="740">
        <v>2.3277672756245518</v>
      </c>
    </row>
    <row r="21" spans="1:12" s="684" customFormat="1" ht="13.5">
      <c r="A21" s="959"/>
      <c r="B21" s="679" t="s">
        <v>565</v>
      </c>
      <c r="C21" s="680" t="s">
        <v>39</v>
      </c>
      <c r="D21" s="681">
        <v>2789.2703700000006</v>
      </c>
      <c r="E21" s="682">
        <v>2523.908030000003</v>
      </c>
      <c r="F21" s="759">
        <v>10.513946500657458</v>
      </c>
      <c r="G21" s="759">
        <v>0.006942649263856074</v>
      </c>
      <c r="H21" s="683"/>
      <c r="I21" s="681">
        <v>620.9685999999999</v>
      </c>
      <c r="J21" s="682">
        <v>289.14430000000004</v>
      </c>
      <c r="K21" s="683">
        <v>114.76079590709547</v>
      </c>
      <c r="L21" s="683">
        <v>0.05095610151868861</v>
      </c>
    </row>
    <row r="22" spans="1:12" s="684" customFormat="1" ht="13.5">
      <c r="A22" s="959"/>
      <c r="B22" s="679" t="s">
        <v>49</v>
      </c>
      <c r="C22" s="680" t="s">
        <v>50</v>
      </c>
      <c r="D22" s="681">
        <v>13522.36269999999</v>
      </c>
      <c r="E22" s="682">
        <v>12903.468830000002</v>
      </c>
      <c r="F22" s="759">
        <v>4.796337156727095</v>
      </c>
      <c r="G22" s="759">
        <v>0.016192060527354765</v>
      </c>
      <c r="H22" s="683"/>
      <c r="I22" s="681">
        <v>1856.0727199999997</v>
      </c>
      <c r="J22" s="682">
        <v>2505.1509799999994</v>
      </c>
      <c r="K22" s="683">
        <v>-25.90974616627697</v>
      </c>
      <c r="L22" s="683">
        <v>-0.09967473060331555</v>
      </c>
    </row>
    <row r="23" spans="1:12" s="684" customFormat="1" ht="13.5">
      <c r="A23" s="959"/>
      <c r="B23" s="679" t="s">
        <v>45</v>
      </c>
      <c r="C23" s="680" t="s">
        <v>1161</v>
      </c>
      <c r="D23" s="681">
        <v>369026.54302999965</v>
      </c>
      <c r="E23" s="682">
        <v>368209.77546999964</v>
      </c>
      <c r="F23" s="759">
        <v>0.22182125907913453</v>
      </c>
      <c r="G23" s="759">
        <v>0.021369010761570835</v>
      </c>
      <c r="H23" s="683"/>
      <c r="I23" s="681">
        <v>51472.40413000001</v>
      </c>
      <c r="J23" s="682">
        <v>57981.30615999998</v>
      </c>
      <c r="K23" s="683">
        <v>-11.225863060136296</v>
      </c>
      <c r="L23" s="683">
        <v>-0.9995297891561192</v>
      </c>
    </row>
    <row r="24" spans="1:12" s="684" customFormat="1" ht="13.5">
      <c r="A24" s="959"/>
      <c r="B24" s="679" t="s">
        <v>42</v>
      </c>
      <c r="C24" s="680" t="s">
        <v>43</v>
      </c>
      <c r="D24" s="681">
        <v>56384.91796000001</v>
      </c>
      <c r="E24" s="682">
        <v>50741.92998999993</v>
      </c>
      <c r="F24" s="759">
        <v>11.12095651685339</v>
      </c>
      <c r="G24" s="759">
        <v>0.14763694907073124</v>
      </c>
      <c r="H24" s="683"/>
      <c r="I24" s="681">
        <v>6770.528939999998</v>
      </c>
      <c r="J24" s="682">
        <v>9361.601029999998</v>
      </c>
      <c r="K24" s="683">
        <v>-27.67765985429952</v>
      </c>
      <c r="L24" s="683">
        <v>-0.39789410377805573</v>
      </c>
    </row>
    <row r="25" spans="1:12" s="684" customFormat="1" ht="13.5">
      <c r="A25" s="959"/>
      <c r="B25" s="738" t="s">
        <v>51</v>
      </c>
      <c r="C25" s="739" t="s">
        <v>52</v>
      </c>
      <c r="D25" s="682">
        <v>65656.71319999998</v>
      </c>
      <c r="E25" s="683">
        <v>58278.28024000004</v>
      </c>
      <c r="F25" s="759">
        <v>12.660690963450335</v>
      </c>
      <c r="G25" s="759">
        <v>0.19304122867681764</v>
      </c>
      <c r="H25" s="740"/>
      <c r="I25" s="682">
        <v>12147.480140000001</v>
      </c>
      <c r="J25" s="683">
        <v>13577.1894</v>
      </c>
      <c r="K25" s="683">
        <v>-10.530229916362497</v>
      </c>
      <c r="L25" s="740">
        <v>-0.21955116064365712</v>
      </c>
    </row>
    <row r="26" spans="1:12" s="684" customFormat="1" ht="24">
      <c r="A26" s="959"/>
      <c r="B26" s="738" t="s">
        <v>40</v>
      </c>
      <c r="C26" s="741" t="s">
        <v>1160</v>
      </c>
      <c r="D26" s="682">
        <v>102311.02342000004</v>
      </c>
      <c r="E26" s="683">
        <v>84752.39535000006</v>
      </c>
      <c r="F26" s="759">
        <v>20.717559660099877</v>
      </c>
      <c r="G26" s="759">
        <v>0.45938468979625713</v>
      </c>
      <c r="H26" s="740"/>
      <c r="I26" s="682">
        <v>14564.272819999996</v>
      </c>
      <c r="J26" s="683">
        <v>14433.52572</v>
      </c>
      <c r="K26" s="683">
        <v>0.9058569786509297</v>
      </c>
      <c r="L26" s="740">
        <v>0.020077982537366833</v>
      </c>
    </row>
    <row r="27" spans="1:12" s="684" customFormat="1" ht="13.5">
      <c r="A27" s="959"/>
      <c r="B27" s="738" t="s">
        <v>557</v>
      </c>
      <c r="C27" s="739" t="s">
        <v>38</v>
      </c>
      <c r="D27" s="682">
        <v>29878.979390000004</v>
      </c>
      <c r="E27" s="683">
        <v>10711.031670000004</v>
      </c>
      <c r="F27" s="759">
        <v>178.9551960124117</v>
      </c>
      <c r="G27" s="759">
        <v>0.5014891643173285</v>
      </c>
      <c r="H27" s="740"/>
      <c r="I27" s="682">
        <v>5612.139490000001</v>
      </c>
      <c r="J27" s="683">
        <v>2675.73242</v>
      </c>
      <c r="K27" s="683">
        <v>109.74217930206945</v>
      </c>
      <c r="L27" s="740">
        <v>0.4509249526303984</v>
      </c>
    </row>
    <row r="28" spans="1:12" s="684" customFormat="1" ht="13.5">
      <c r="A28" s="959"/>
      <c r="B28" s="737" t="s">
        <v>36</v>
      </c>
      <c r="C28" s="675" t="s">
        <v>37</v>
      </c>
      <c r="D28" s="676">
        <v>128948.97593000007</v>
      </c>
      <c r="E28" s="677">
        <v>30638.846160000012</v>
      </c>
      <c r="F28" s="759">
        <v>320.8675981354254</v>
      </c>
      <c r="G28" s="759">
        <v>2.5720784270944073</v>
      </c>
      <c r="H28" s="678"/>
      <c r="I28" s="676">
        <v>34662.52649999999</v>
      </c>
      <c r="J28" s="677">
        <v>12059.710910000002</v>
      </c>
      <c r="K28" s="678">
        <v>187.42419083410672</v>
      </c>
      <c r="L28" s="678">
        <v>3.470967514471476</v>
      </c>
    </row>
    <row r="29" spans="1:12" s="684" customFormat="1" ht="13.5">
      <c r="A29" s="959"/>
      <c r="B29" s="737">
        <v>29</v>
      </c>
      <c r="C29" s="675" t="s">
        <v>1165</v>
      </c>
      <c r="D29" s="676">
        <v>710351.4541099984</v>
      </c>
      <c r="E29" s="677">
        <v>781578.771749999</v>
      </c>
      <c r="F29" s="759">
        <v>-9.113261543749278</v>
      </c>
      <c r="G29" s="759">
        <v>-1.8635134299004028</v>
      </c>
      <c r="H29" s="678"/>
      <c r="I29" s="676">
        <v>82580.06986999998</v>
      </c>
      <c r="J29" s="677">
        <v>137125.89060999994</v>
      </c>
      <c r="K29" s="678">
        <v>-39.77791538662371</v>
      </c>
      <c r="L29" s="678">
        <v>-8.376247246050484</v>
      </c>
    </row>
    <row r="30" spans="1:12" s="684" customFormat="1" ht="12" customHeight="1">
      <c r="A30" s="959"/>
      <c r="B30" s="737">
        <v>42</v>
      </c>
      <c r="C30" s="675" t="s">
        <v>1168</v>
      </c>
      <c r="D30" s="676">
        <v>113326.85902999999</v>
      </c>
      <c r="E30" s="677">
        <v>147942.63394000003</v>
      </c>
      <c r="F30" s="759">
        <v>-23.398106406594664</v>
      </c>
      <c r="G30" s="759">
        <v>-0.9056491746218444</v>
      </c>
      <c r="H30" s="678"/>
      <c r="I30" s="676">
        <v>13498.81511</v>
      </c>
      <c r="J30" s="677">
        <v>50085.76548999999</v>
      </c>
      <c r="K30" s="678">
        <v>-73.04859978091952</v>
      </c>
      <c r="L30" s="678">
        <v>-5.61842022366205</v>
      </c>
    </row>
    <row r="31" spans="1:12" s="684" customFormat="1" ht="24">
      <c r="A31" s="959"/>
      <c r="B31" s="742">
        <v>26</v>
      </c>
      <c r="C31" s="675" t="s">
        <v>1164</v>
      </c>
      <c r="D31" s="676">
        <v>4385.692779999999</v>
      </c>
      <c r="E31" s="677">
        <v>6956.875049999998</v>
      </c>
      <c r="F31" s="759">
        <v>-36.95886804809006</v>
      </c>
      <c r="G31" s="759">
        <v>-0.06726959331929099</v>
      </c>
      <c r="H31" s="678"/>
      <c r="I31" s="676">
        <v>1155.87044</v>
      </c>
      <c r="J31" s="677">
        <v>1212.6888</v>
      </c>
      <c r="K31" s="678">
        <v>-4.685320751704806</v>
      </c>
      <c r="L31" s="678">
        <v>-0.00872522633298826</v>
      </c>
    </row>
    <row r="32" spans="1:12" s="684" customFormat="1" ht="13.5">
      <c r="A32" s="959"/>
      <c r="B32" s="737">
        <v>11</v>
      </c>
      <c r="C32" s="675" t="s">
        <v>55</v>
      </c>
      <c r="D32" s="676">
        <v>14745.941850000005</v>
      </c>
      <c r="E32" s="677">
        <v>16665.13771</v>
      </c>
      <c r="F32" s="759">
        <v>-11.516231629147422</v>
      </c>
      <c r="G32" s="759">
        <v>-0.05021173586509937</v>
      </c>
      <c r="H32" s="678"/>
      <c r="I32" s="676">
        <v>2916.7743199999995</v>
      </c>
      <c r="J32" s="677">
        <v>2964.2889499999997</v>
      </c>
      <c r="K32" s="678">
        <v>-1.6029014310497678</v>
      </c>
      <c r="L32" s="678">
        <v>-0.00729651297359155</v>
      </c>
    </row>
    <row r="33" spans="1:12" s="684" customFormat="1" ht="36">
      <c r="A33" s="959"/>
      <c r="B33" s="742">
        <v>43</v>
      </c>
      <c r="C33" s="675" t="s">
        <v>1169</v>
      </c>
      <c r="D33" s="676">
        <v>4686.6001</v>
      </c>
      <c r="E33" s="677">
        <v>5454.420650000002</v>
      </c>
      <c r="F33" s="759">
        <v>-14.07703217756045</v>
      </c>
      <c r="G33" s="759">
        <v>-0.020088414867878854</v>
      </c>
      <c r="H33" s="678"/>
      <c r="I33" s="676">
        <v>659.61489</v>
      </c>
      <c r="J33" s="677">
        <v>790.1627000000001</v>
      </c>
      <c r="K33" s="678">
        <v>-16.52163661990121</v>
      </c>
      <c r="L33" s="678">
        <v>-0.020047378867076585</v>
      </c>
    </row>
    <row r="34" spans="1:12" s="684" customFormat="1" ht="13.5">
      <c r="A34" s="959"/>
      <c r="B34" s="737">
        <v>25</v>
      </c>
      <c r="C34" s="675" t="s">
        <v>69</v>
      </c>
      <c r="D34" s="676">
        <v>388.59172</v>
      </c>
      <c r="E34" s="677">
        <v>490.52970999999997</v>
      </c>
      <c r="F34" s="759">
        <v>-20.781206096568535</v>
      </c>
      <c r="G34" s="759">
        <v>-0.002666993783791902</v>
      </c>
      <c r="H34" s="678"/>
      <c r="I34" s="676">
        <v>39.86775</v>
      </c>
      <c r="J34" s="677">
        <v>36.95178</v>
      </c>
      <c r="K34" s="678">
        <v>7.891284262896135</v>
      </c>
      <c r="L34" s="678">
        <v>0.0004477865645929202</v>
      </c>
    </row>
    <row r="35" spans="1:12" s="684" customFormat="1" ht="13.5">
      <c r="A35" s="959"/>
      <c r="B35" s="742">
        <v>41</v>
      </c>
      <c r="C35" s="675" t="s">
        <v>91</v>
      </c>
      <c r="D35" s="676">
        <v>74.75914999999999</v>
      </c>
      <c r="E35" s="677">
        <v>9.48719</v>
      </c>
      <c r="F35" s="759">
        <v>688.0009781610781</v>
      </c>
      <c r="G35" s="759">
        <v>0.0017077039833325507</v>
      </c>
      <c r="H35" s="678"/>
      <c r="I35" s="676">
        <v>6.8454</v>
      </c>
      <c r="J35" s="677">
        <v>0.12732</v>
      </c>
      <c r="K35" s="678">
        <v>5276.531573986805</v>
      </c>
      <c r="L35" s="678">
        <v>0.0010316518907466138</v>
      </c>
    </row>
    <row r="36" spans="1:12" s="684" customFormat="1" ht="13.5">
      <c r="A36" s="959"/>
      <c r="B36" s="737">
        <v>23</v>
      </c>
      <c r="C36" s="675" t="s">
        <v>65</v>
      </c>
      <c r="D36" s="676">
        <v>587.0893800000001</v>
      </c>
      <c r="E36" s="677">
        <v>494.64759999999995</v>
      </c>
      <c r="F36" s="759">
        <v>18.688411709669708</v>
      </c>
      <c r="G36" s="759">
        <v>0.0024185453590232567</v>
      </c>
      <c r="H36" s="678"/>
      <c r="I36" s="676">
        <v>56.80875</v>
      </c>
      <c r="J36" s="677">
        <v>0</v>
      </c>
      <c r="K36" s="678"/>
      <c r="L36" s="678">
        <v>0</v>
      </c>
    </row>
    <row r="37" spans="1:12" s="684" customFormat="1" ht="13.5">
      <c r="A37" s="959"/>
      <c r="B37" s="742">
        <v>12</v>
      </c>
      <c r="C37" s="675" t="s">
        <v>57</v>
      </c>
      <c r="D37" s="676">
        <v>18870.77965</v>
      </c>
      <c r="E37" s="677">
        <v>17533.350369999996</v>
      </c>
      <c r="F37" s="759">
        <v>7.6279162383498536</v>
      </c>
      <c r="G37" s="759">
        <v>0.03499103303902001</v>
      </c>
      <c r="H37" s="678"/>
      <c r="I37" s="676">
        <v>5862.611569999999</v>
      </c>
      <c r="J37" s="677">
        <v>3131.58381</v>
      </c>
      <c r="K37" s="678">
        <v>87.20915439909619</v>
      </c>
      <c r="L37" s="678">
        <v>0.41938618657198024</v>
      </c>
    </row>
    <row r="38" spans="1:12" s="684" customFormat="1" ht="13.5">
      <c r="A38" s="959"/>
      <c r="B38" s="742">
        <v>22</v>
      </c>
      <c r="C38" s="675" t="s">
        <v>63</v>
      </c>
      <c r="D38" s="676">
        <v>5916.0977</v>
      </c>
      <c r="E38" s="677">
        <v>2929.5449799999997</v>
      </c>
      <c r="F38" s="759">
        <v>101.94595885672324</v>
      </c>
      <c r="G38" s="759">
        <v>0.07813689027228025</v>
      </c>
      <c r="H38" s="678"/>
      <c r="I38" s="676">
        <v>791.58565</v>
      </c>
      <c r="J38" s="677">
        <v>714.3571499999999</v>
      </c>
      <c r="K38" s="678">
        <v>10.81090880101082</v>
      </c>
      <c r="L38" s="678">
        <v>0.011859478905360599</v>
      </c>
    </row>
    <row r="39" spans="1:12" s="684" customFormat="1" ht="13.5">
      <c r="A39" s="959"/>
      <c r="B39" s="737">
        <v>21</v>
      </c>
      <c r="C39" s="675" t="s">
        <v>1163</v>
      </c>
      <c r="D39" s="676">
        <v>14221.445850000004</v>
      </c>
      <c r="E39" s="677">
        <v>10809.409869999998</v>
      </c>
      <c r="F39" s="759">
        <v>31.56542328429634</v>
      </c>
      <c r="G39" s="759">
        <v>0.08926876769626642</v>
      </c>
      <c r="H39" s="678"/>
      <c r="I39" s="676">
        <v>2790.6778299999996</v>
      </c>
      <c r="J39" s="677">
        <v>1338.4240399999999</v>
      </c>
      <c r="K39" s="678">
        <v>108.50475982185735</v>
      </c>
      <c r="L39" s="678">
        <v>0.22301317761881906</v>
      </c>
    </row>
    <row r="40" spans="1:12" s="684" customFormat="1" ht="13.5">
      <c r="A40" s="959"/>
      <c r="B40" s="742">
        <v>24</v>
      </c>
      <c r="C40" s="675" t="s">
        <v>67</v>
      </c>
      <c r="D40" s="676">
        <v>10758.4079</v>
      </c>
      <c r="E40" s="677">
        <v>6300.814540000004</v>
      </c>
      <c r="F40" s="759">
        <v>70.74630322320189</v>
      </c>
      <c r="G40" s="759">
        <v>0.11662358441432927</v>
      </c>
      <c r="H40" s="678"/>
      <c r="I40" s="676">
        <v>2014.0414200000005</v>
      </c>
      <c r="J40" s="677">
        <v>1173.8854300000003</v>
      </c>
      <c r="K40" s="678">
        <v>71.57052711694361</v>
      </c>
      <c r="L40" s="678">
        <v>0.12901729595443842</v>
      </c>
    </row>
    <row r="41" spans="1:12" s="684" customFormat="1" ht="13.5">
      <c r="A41" s="959"/>
      <c r="B41" s="737"/>
      <c r="C41" s="675"/>
      <c r="D41" s="676"/>
      <c r="E41" s="677"/>
      <c r="F41" s="759"/>
      <c r="G41" s="759"/>
      <c r="H41" s="678"/>
      <c r="I41" s="676"/>
      <c r="J41" s="677"/>
      <c r="K41" s="678"/>
      <c r="L41" s="678"/>
    </row>
    <row r="42" spans="1:12" s="688" customFormat="1" ht="6" customHeight="1">
      <c r="A42" s="685"/>
      <c r="B42" s="685"/>
      <c r="C42" s="675"/>
      <c r="D42" s="676"/>
      <c r="E42" s="677"/>
      <c r="F42" s="678"/>
      <c r="G42" s="678"/>
      <c r="H42" s="678"/>
      <c r="I42" s="676"/>
      <c r="J42" s="677"/>
      <c r="K42" s="678"/>
      <c r="L42" s="678"/>
    </row>
    <row r="43" spans="1:12" s="733" customFormat="1" ht="25.5" customHeight="1">
      <c r="A43" s="958" t="s">
        <v>1170</v>
      </c>
      <c r="B43" s="958"/>
      <c r="C43" s="958"/>
      <c r="D43" s="757">
        <v>20400701.37871997</v>
      </c>
      <c r="E43" s="757">
        <v>17493646.526630025</v>
      </c>
      <c r="F43" s="758">
        <v>16.61777518863564</v>
      </c>
      <c r="G43" s="758">
        <v>16.61777518863564</v>
      </c>
      <c r="H43" s="758"/>
      <c r="I43" s="757">
        <v>2977842.627709999</v>
      </c>
      <c r="J43" s="757">
        <v>3070393.05142</v>
      </c>
      <c r="K43" s="758">
        <v>-3.014285863733239</v>
      </c>
      <c r="L43" s="758">
        <v>-3.014285863733239</v>
      </c>
    </row>
    <row r="44" spans="1:12" s="684" customFormat="1" ht="12.75">
      <c r="A44" s="959" t="s">
        <v>808</v>
      </c>
      <c r="B44" s="737">
        <v>33</v>
      </c>
      <c r="C44" s="675" t="s">
        <v>1171</v>
      </c>
      <c r="D44" s="676">
        <v>15572368.420470003</v>
      </c>
      <c r="E44" s="677">
        <v>13010254.25815</v>
      </c>
      <c r="F44" s="678">
        <v>19.69303682681697</v>
      </c>
      <c r="G44" s="678">
        <v>14.645969657725605</v>
      </c>
      <c r="H44" s="678"/>
      <c r="I44" s="676">
        <v>2153348.6379999993</v>
      </c>
      <c r="J44" s="677">
        <v>2326890.9148900006</v>
      </c>
      <c r="K44" s="678">
        <v>-7.458118289064923</v>
      </c>
      <c r="L44" s="678">
        <v>-5.652119255863387</v>
      </c>
    </row>
    <row r="45" spans="1:12" s="684" customFormat="1" ht="12.75">
      <c r="A45" s="959"/>
      <c r="B45" s="742">
        <v>32</v>
      </c>
      <c r="C45" s="675" t="s">
        <v>1172</v>
      </c>
      <c r="D45" s="676">
        <v>4228777.421699998</v>
      </c>
      <c r="E45" s="677">
        <v>3925738.1178</v>
      </c>
      <c r="F45" s="678">
        <v>7.719294940382379</v>
      </c>
      <c r="G45" s="678">
        <v>1.732282079889351</v>
      </c>
      <c r="H45" s="678"/>
      <c r="I45" s="676">
        <v>742092.8619499997</v>
      </c>
      <c r="J45" s="677">
        <v>641957.1086999999</v>
      </c>
      <c r="K45" s="678">
        <v>15.59851147264036</v>
      </c>
      <c r="L45" s="678">
        <v>3.261333372406145</v>
      </c>
    </row>
    <row r="46" spans="1:12" s="684" customFormat="1" ht="12.75">
      <c r="A46" s="959"/>
      <c r="B46" s="737">
        <v>34</v>
      </c>
      <c r="C46" s="675" t="s">
        <v>85</v>
      </c>
      <c r="D46" s="676">
        <v>246214.14966</v>
      </c>
      <c r="E46" s="677">
        <v>142022.47504</v>
      </c>
      <c r="F46" s="678">
        <v>73.36280725332726</v>
      </c>
      <c r="G46" s="678">
        <v>0.5955972327518584</v>
      </c>
      <c r="H46" s="678"/>
      <c r="I46" s="676">
        <v>27408.990620000004</v>
      </c>
      <c r="J46" s="677">
        <v>24076.60251</v>
      </c>
      <c r="K46" s="678">
        <v>13.840773874203913</v>
      </c>
      <c r="L46" s="678">
        <v>0.10853294852458176</v>
      </c>
    </row>
    <row r="47" spans="1:12" s="684" customFormat="1" ht="24">
      <c r="A47" s="959"/>
      <c r="B47" s="742">
        <v>27</v>
      </c>
      <c r="C47" s="675" t="s">
        <v>1173</v>
      </c>
      <c r="D47" s="676">
        <v>25713.356460000006</v>
      </c>
      <c r="E47" s="677">
        <v>15286.446519999998</v>
      </c>
      <c r="F47" s="678">
        <v>68.21016203051492</v>
      </c>
      <c r="G47" s="678">
        <v>0.05960398207502051</v>
      </c>
      <c r="H47" s="678"/>
      <c r="I47" s="676">
        <v>2785.0427000000004</v>
      </c>
      <c r="J47" s="677">
        <v>2818.4478499999996</v>
      </c>
      <c r="K47" s="678">
        <v>-1.1852321482549035</v>
      </c>
      <c r="L47" s="678">
        <v>-0.001087976341809068</v>
      </c>
    </row>
    <row r="48" spans="1:12" s="684" customFormat="1" ht="12.75">
      <c r="A48" s="959"/>
      <c r="B48" s="737">
        <v>68</v>
      </c>
      <c r="C48" s="675" t="s">
        <v>130</v>
      </c>
      <c r="D48" s="676">
        <v>59961.65621999997</v>
      </c>
      <c r="E48" s="677">
        <v>73664.92069000001</v>
      </c>
      <c r="F48" s="678">
        <v>-18.602157365602455</v>
      </c>
      <c r="G48" s="678">
        <v>-0.07833280756610692</v>
      </c>
      <c r="H48" s="678"/>
      <c r="I48" s="676">
        <v>10675.0484</v>
      </c>
      <c r="J48" s="677">
        <v>9570.825549999998</v>
      </c>
      <c r="K48" s="678">
        <v>11.537383522782967</v>
      </c>
      <c r="L48" s="678">
        <v>0.03596356660230583</v>
      </c>
    </row>
    <row r="49" spans="1:12" s="684" customFormat="1" ht="12.75">
      <c r="A49" s="959"/>
      <c r="B49" s="742">
        <v>35</v>
      </c>
      <c r="C49" s="675" t="s">
        <v>87</v>
      </c>
      <c r="D49" s="676">
        <v>46644.510089999996</v>
      </c>
      <c r="E49" s="677">
        <v>75373.58725</v>
      </c>
      <c r="F49" s="678">
        <v>-38.11557630222781</v>
      </c>
      <c r="G49" s="678">
        <v>-0.1642257782919452</v>
      </c>
      <c r="H49" s="678"/>
      <c r="I49" s="676">
        <v>1308.954</v>
      </c>
      <c r="J49" s="677">
        <v>17821.66225</v>
      </c>
      <c r="K49" s="678">
        <v>-92.6552642416955</v>
      </c>
      <c r="L49" s="678">
        <v>-0.53780437792364</v>
      </c>
    </row>
    <row r="50" spans="1:12" s="684" customFormat="1" ht="12.75">
      <c r="A50" s="959"/>
      <c r="B50" s="737">
        <v>28</v>
      </c>
      <c r="C50" s="675" t="s">
        <v>75</v>
      </c>
      <c r="D50" s="676">
        <v>221021.86412</v>
      </c>
      <c r="E50" s="677">
        <v>251306.72117999973</v>
      </c>
      <c r="F50" s="678">
        <v>-12.050953877317125</v>
      </c>
      <c r="G50" s="678">
        <v>-0.17311917794782258</v>
      </c>
      <c r="H50" s="678"/>
      <c r="I50" s="676">
        <v>40223.09204</v>
      </c>
      <c r="J50" s="677">
        <v>47257.48966999998</v>
      </c>
      <c r="K50" s="678">
        <v>-14.885254547207904</v>
      </c>
      <c r="L50" s="678">
        <v>-0.22910414113745792</v>
      </c>
    </row>
    <row r="51" spans="1:12" s="688" customFormat="1" ht="6.75" customHeight="1">
      <c r="A51" s="686"/>
      <c r="B51" s="687"/>
      <c r="C51" s="675"/>
      <c r="D51" s="676"/>
      <c r="E51" s="677"/>
      <c r="F51" s="678"/>
      <c r="G51" s="678"/>
      <c r="H51" s="678"/>
      <c r="I51" s="676"/>
      <c r="J51" s="677"/>
      <c r="K51" s="678"/>
      <c r="L51" s="678">
        <v>0</v>
      </c>
    </row>
    <row r="52" spans="1:12" s="733" customFormat="1" ht="25.5" customHeight="1">
      <c r="A52" s="958" t="s">
        <v>1174</v>
      </c>
      <c r="B52" s="958"/>
      <c r="C52" s="958"/>
      <c r="D52" s="757">
        <v>5032448.946279981</v>
      </c>
      <c r="E52" s="757">
        <v>4669677.154570007</v>
      </c>
      <c r="F52" s="758">
        <v>7.768669646785874</v>
      </c>
      <c r="G52" s="758">
        <v>7.768669646785874</v>
      </c>
      <c r="H52" s="758"/>
      <c r="I52" s="757">
        <v>819194.1089200019</v>
      </c>
      <c r="J52" s="757">
        <v>781760.7970899999</v>
      </c>
      <c r="K52" s="758">
        <v>4.7883332049064755</v>
      </c>
      <c r="L52" s="758">
        <v>4.7883332049064755</v>
      </c>
    </row>
    <row r="53" spans="1:12" s="684" customFormat="1" ht="12.75">
      <c r="A53" s="959" t="s">
        <v>1175</v>
      </c>
      <c r="B53" s="737">
        <v>79</v>
      </c>
      <c r="C53" s="675" t="s">
        <v>1176</v>
      </c>
      <c r="D53" s="676">
        <v>241956.9753699999</v>
      </c>
      <c r="E53" s="677">
        <v>72390.95405999997</v>
      </c>
      <c r="F53" s="678">
        <v>234.23647817855544</v>
      </c>
      <c r="G53" s="678">
        <v>3.631215086123313</v>
      </c>
      <c r="H53" s="678"/>
      <c r="I53" s="676">
        <v>25868.81554999999</v>
      </c>
      <c r="J53" s="677">
        <v>30123.401059999993</v>
      </c>
      <c r="K53" s="678">
        <v>-14.123855077073443</v>
      </c>
      <c r="L53" s="678">
        <v>-0.544231115942003</v>
      </c>
    </row>
    <row r="54" spans="1:12" s="684" customFormat="1" ht="12.75">
      <c r="A54" s="959"/>
      <c r="B54" s="764">
        <v>67</v>
      </c>
      <c r="C54" s="675" t="s">
        <v>128</v>
      </c>
      <c r="D54" s="676">
        <v>616463.3038200007</v>
      </c>
      <c r="E54" s="677">
        <v>535761.4524800011</v>
      </c>
      <c r="F54" s="678">
        <v>15.06301936550988</v>
      </c>
      <c r="G54" s="678">
        <v>1.7282105093929299</v>
      </c>
      <c r="H54" s="678"/>
      <c r="I54" s="676">
        <v>10169.05538</v>
      </c>
      <c r="J54" s="677">
        <v>8382.80776</v>
      </c>
      <c r="K54" s="678">
        <v>21.308464551977274</v>
      </c>
      <c r="L54" s="678">
        <v>0.22849030376671076</v>
      </c>
    </row>
    <row r="55" spans="1:12" s="684" customFormat="1" ht="12.75">
      <c r="A55" s="959"/>
      <c r="B55" s="737">
        <v>57</v>
      </c>
      <c r="C55" s="675" t="s">
        <v>109</v>
      </c>
      <c r="D55" s="676">
        <v>503801.310190001</v>
      </c>
      <c r="E55" s="677">
        <v>452856.61761999887</v>
      </c>
      <c r="F55" s="678">
        <v>11.249629703490571</v>
      </c>
      <c r="G55" s="678">
        <v>1.09096819509556</v>
      </c>
      <c r="H55" s="678"/>
      <c r="I55" s="676">
        <v>41417.10910999999</v>
      </c>
      <c r="J55" s="677">
        <v>38967.17903999997</v>
      </c>
      <c r="K55" s="678">
        <v>6.287163018614084</v>
      </c>
      <c r="L55" s="678">
        <v>0.3133861507406811</v>
      </c>
    </row>
    <row r="56" spans="1:12" s="684" customFormat="1" ht="36">
      <c r="A56" s="959"/>
      <c r="B56" s="737">
        <v>77</v>
      </c>
      <c r="C56" s="675" t="s">
        <v>1178</v>
      </c>
      <c r="D56" s="676">
        <v>217585.12062000047</v>
      </c>
      <c r="E56" s="677">
        <v>186633.63628000033</v>
      </c>
      <c r="F56" s="678">
        <v>16.584086854292785</v>
      </c>
      <c r="G56" s="678">
        <v>0.6628185057656351</v>
      </c>
      <c r="H56" s="678"/>
      <c r="I56" s="676">
        <v>1419.2016199999996</v>
      </c>
      <c r="J56" s="677">
        <v>1738.63034</v>
      </c>
      <c r="K56" s="678">
        <v>-18.37243447620961</v>
      </c>
      <c r="L56" s="678">
        <v>-0.040860160958317564</v>
      </c>
    </row>
    <row r="57" spans="1:12" s="684" customFormat="1" ht="12.75">
      <c r="A57" s="959"/>
      <c r="B57" s="742">
        <v>66</v>
      </c>
      <c r="C57" s="675" t="s">
        <v>1177</v>
      </c>
      <c r="D57" s="676">
        <v>285216.7699299998</v>
      </c>
      <c r="E57" s="677">
        <v>255476.77550999992</v>
      </c>
      <c r="F57" s="678">
        <v>11.640977682073402</v>
      </c>
      <c r="G57" s="678">
        <v>0.6368747439187448</v>
      </c>
      <c r="H57" s="678"/>
      <c r="I57" s="676">
        <v>4386.875999999999</v>
      </c>
      <c r="J57" s="677">
        <v>3366.9037</v>
      </c>
      <c r="K57" s="678">
        <v>30.294074047915288</v>
      </c>
      <c r="L57" s="678">
        <v>0.13047114971698634</v>
      </c>
    </row>
    <row r="58" spans="1:12" s="684" customFormat="1" ht="12.75">
      <c r="A58" s="959"/>
      <c r="B58" s="742">
        <v>84</v>
      </c>
      <c r="C58" s="675" t="s">
        <v>162</v>
      </c>
      <c r="D58" s="676">
        <v>327875.2291000009</v>
      </c>
      <c r="E58" s="677">
        <v>304994.4464600006</v>
      </c>
      <c r="F58" s="678">
        <v>7.50203254700938</v>
      </c>
      <c r="G58" s="678">
        <v>0.4899863926911506</v>
      </c>
      <c r="H58" s="678"/>
      <c r="I58" s="676">
        <v>7889.405229999998</v>
      </c>
      <c r="J58" s="677">
        <v>16768.07796999999</v>
      </c>
      <c r="K58" s="678">
        <v>-52.94985361998528</v>
      </c>
      <c r="L58" s="678">
        <v>-1.135727549021346</v>
      </c>
    </row>
    <row r="59" spans="1:12" s="684" customFormat="1" ht="12.75">
      <c r="A59" s="959"/>
      <c r="B59" s="737">
        <v>54</v>
      </c>
      <c r="C59" s="675" t="s">
        <v>103</v>
      </c>
      <c r="D59" s="676">
        <v>218398.54706000027</v>
      </c>
      <c r="E59" s="677">
        <v>198849.1350700001</v>
      </c>
      <c r="F59" s="678">
        <v>9.831278362421974</v>
      </c>
      <c r="G59" s="678">
        <v>0.4186459008385199</v>
      </c>
      <c r="H59" s="678"/>
      <c r="I59" s="676">
        <v>36895.72979999999</v>
      </c>
      <c r="J59" s="677">
        <v>34551.072199999995</v>
      </c>
      <c r="K59" s="678">
        <v>6.786063212243791</v>
      </c>
      <c r="L59" s="678">
        <v>0.2999200789714278</v>
      </c>
    </row>
    <row r="60" spans="1:12" s="684" customFormat="1" ht="12.75">
      <c r="A60" s="959"/>
      <c r="B60" s="742">
        <v>69</v>
      </c>
      <c r="C60" s="675" t="s">
        <v>1181</v>
      </c>
      <c r="D60" s="676">
        <v>151227.69856000057</v>
      </c>
      <c r="E60" s="677">
        <v>134618.06067999967</v>
      </c>
      <c r="F60" s="678">
        <v>12.338342861351743</v>
      </c>
      <c r="G60" s="678">
        <v>0.3556913536034451</v>
      </c>
      <c r="H60" s="678"/>
      <c r="I60" s="676">
        <v>47769.249500000005</v>
      </c>
      <c r="J60" s="677">
        <v>52740.27376000002</v>
      </c>
      <c r="K60" s="678">
        <v>-9.425480577937773</v>
      </c>
      <c r="L60" s="678">
        <v>-0.6358753570790435</v>
      </c>
    </row>
    <row r="61" spans="1:12" s="684" customFormat="1" ht="12.75">
      <c r="A61" s="959"/>
      <c r="B61" s="737">
        <v>59</v>
      </c>
      <c r="C61" s="675" t="s">
        <v>1180</v>
      </c>
      <c r="D61" s="676">
        <v>204980.12978000008</v>
      </c>
      <c r="E61" s="677">
        <v>189029.83943999984</v>
      </c>
      <c r="F61" s="678">
        <v>8.437974865372002</v>
      </c>
      <c r="G61" s="678">
        <v>0.34157158647231944</v>
      </c>
      <c r="H61" s="678"/>
      <c r="I61" s="676">
        <v>34476.86185</v>
      </c>
      <c r="J61" s="677">
        <v>27591.99111999999</v>
      </c>
      <c r="K61" s="678">
        <v>24.95242441930741</v>
      </c>
      <c r="L61" s="678">
        <v>0.8806876420035414</v>
      </c>
    </row>
    <row r="62" spans="1:12" s="684" customFormat="1" ht="24">
      <c r="A62" s="959"/>
      <c r="B62" s="742">
        <v>76</v>
      </c>
      <c r="C62" s="675" t="s">
        <v>146</v>
      </c>
      <c r="D62" s="676">
        <v>31751.19697999997</v>
      </c>
      <c r="E62" s="677">
        <v>16801.185219999985</v>
      </c>
      <c r="F62" s="678">
        <v>88.98188767185081</v>
      </c>
      <c r="G62" s="678">
        <v>0.3201508640778104</v>
      </c>
      <c r="H62" s="678"/>
      <c r="I62" s="676">
        <v>12936.772550000002</v>
      </c>
      <c r="J62" s="677">
        <v>13219.486349999992</v>
      </c>
      <c r="K62" s="678">
        <v>-2.138614107347602</v>
      </c>
      <c r="L62" s="678">
        <v>-0.036163721825442606</v>
      </c>
    </row>
    <row r="63" spans="1:12" s="684" customFormat="1" ht="12.75">
      <c r="A63" s="959"/>
      <c r="B63" s="742">
        <v>51</v>
      </c>
      <c r="C63" s="675" t="s">
        <v>394</v>
      </c>
      <c r="D63" s="676">
        <v>104311.84656000003</v>
      </c>
      <c r="E63" s="677">
        <v>96272.90287000003</v>
      </c>
      <c r="F63" s="678">
        <v>8.350162351347407</v>
      </c>
      <c r="G63" s="678">
        <v>0.17215202301796478</v>
      </c>
      <c r="H63" s="678"/>
      <c r="I63" s="676">
        <v>19225.71063</v>
      </c>
      <c r="J63" s="677">
        <v>14309.392589999998</v>
      </c>
      <c r="K63" s="678">
        <v>34.35727973132649</v>
      </c>
      <c r="L63" s="678">
        <v>0.6288775362361916</v>
      </c>
    </row>
    <row r="64" spans="1:12" s="684" customFormat="1" ht="12.75">
      <c r="A64" s="959"/>
      <c r="B64" s="742">
        <v>78</v>
      </c>
      <c r="C64" s="675" t="s">
        <v>150</v>
      </c>
      <c r="D64" s="676">
        <v>213949.35054999994</v>
      </c>
      <c r="E64" s="677">
        <v>207683.58586999975</v>
      </c>
      <c r="F64" s="678">
        <v>3.016976355522999</v>
      </c>
      <c r="G64" s="678">
        <v>0.13417982598364792</v>
      </c>
      <c r="H64" s="678"/>
      <c r="I64" s="676">
        <v>46779.855090000005</v>
      </c>
      <c r="J64" s="677">
        <v>48009.950059999996</v>
      </c>
      <c r="K64" s="678">
        <v>-2.5621667351511324</v>
      </c>
      <c r="L64" s="678">
        <v>-0.1573492780117467</v>
      </c>
    </row>
    <row r="65" spans="1:12" s="684" customFormat="1" ht="12.75">
      <c r="A65" s="959"/>
      <c r="B65" s="737">
        <v>72</v>
      </c>
      <c r="C65" s="675" t="s">
        <v>138</v>
      </c>
      <c r="D65" s="676">
        <v>48873.35087999993</v>
      </c>
      <c r="E65" s="677">
        <v>43102.525010000005</v>
      </c>
      <c r="F65" s="678">
        <v>13.388602799165634</v>
      </c>
      <c r="G65" s="678">
        <v>0.1235808318001658</v>
      </c>
      <c r="H65" s="678"/>
      <c r="I65" s="676">
        <v>4054.8415000000005</v>
      </c>
      <c r="J65" s="677">
        <v>3857.6182999999974</v>
      </c>
      <c r="K65" s="678">
        <v>5.112563884301441</v>
      </c>
      <c r="L65" s="678">
        <v>0.025228074973078732</v>
      </c>
    </row>
    <row r="66" spans="1:12" s="684" customFormat="1" ht="12.75">
      <c r="A66" s="959"/>
      <c r="B66" s="737">
        <v>52</v>
      </c>
      <c r="C66" s="675" t="s">
        <v>393</v>
      </c>
      <c r="D66" s="676">
        <v>66971.87174999995</v>
      </c>
      <c r="E66" s="677">
        <v>61508.209659999964</v>
      </c>
      <c r="F66" s="678">
        <v>8.882817627437973</v>
      </c>
      <c r="G66" s="678">
        <v>0.11700299419314113</v>
      </c>
      <c r="H66" s="678"/>
      <c r="I66" s="676">
        <v>98224.17111999998</v>
      </c>
      <c r="J66" s="677">
        <v>75880.84967</v>
      </c>
      <c r="K66" s="678">
        <v>29.44527050918563</v>
      </c>
      <c r="L66" s="678">
        <v>2.8580764772511</v>
      </c>
    </row>
    <row r="67" spans="1:12" s="684" customFormat="1" ht="12.75">
      <c r="A67" s="959"/>
      <c r="B67" s="742">
        <v>87</v>
      </c>
      <c r="C67" s="675" t="s">
        <v>1182</v>
      </c>
      <c r="D67" s="676">
        <v>27737.381869999997</v>
      </c>
      <c r="E67" s="677">
        <v>23134.066960000015</v>
      </c>
      <c r="F67" s="678">
        <v>19.898424768802432</v>
      </c>
      <c r="G67" s="678">
        <v>0.09857886868035237</v>
      </c>
      <c r="H67" s="678"/>
      <c r="I67" s="676">
        <v>2504.46123</v>
      </c>
      <c r="J67" s="677">
        <v>5974.312549999999</v>
      </c>
      <c r="K67" s="678">
        <v>-58.07950774185725</v>
      </c>
      <c r="L67" s="678">
        <v>-0.44385077032719683</v>
      </c>
    </row>
    <row r="68" spans="1:12" s="684" customFormat="1" ht="24">
      <c r="A68" s="959"/>
      <c r="B68" s="737">
        <v>81</v>
      </c>
      <c r="C68" s="675" t="s">
        <v>1183</v>
      </c>
      <c r="D68" s="676">
        <v>44986.74300000002</v>
      </c>
      <c r="E68" s="677">
        <v>40690.86879999997</v>
      </c>
      <c r="F68" s="678">
        <v>10.557342044267319</v>
      </c>
      <c r="G68" s="678">
        <v>0.09199510068476291</v>
      </c>
      <c r="H68" s="678"/>
      <c r="I68" s="676">
        <v>13593.52055</v>
      </c>
      <c r="J68" s="677">
        <v>11361.37201</v>
      </c>
      <c r="K68" s="678">
        <v>19.64682203905759</v>
      </c>
      <c r="L68" s="678">
        <v>0.2855283289094151</v>
      </c>
    </row>
    <row r="69" spans="1:12" s="684" customFormat="1" ht="12.75">
      <c r="A69" s="959"/>
      <c r="B69" s="737">
        <v>64</v>
      </c>
      <c r="C69" s="675" t="s">
        <v>1179</v>
      </c>
      <c r="D69" s="676">
        <v>283664.5749899995</v>
      </c>
      <c r="E69" s="677">
        <v>281579.65826000023</v>
      </c>
      <c r="F69" s="678">
        <v>0.7404358478459988</v>
      </c>
      <c r="G69" s="678">
        <v>0.04464798445346233</v>
      </c>
      <c r="H69" s="678"/>
      <c r="I69" s="676">
        <v>9997.744899999998</v>
      </c>
      <c r="J69" s="677">
        <v>4227.746909999999</v>
      </c>
      <c r="K69" s="678">
        <v>136.4792669199775</v>
      </c>
      <c r="L69" s="678">
        <v>0.738077172899696</v>
      </c>
    </row>
    <row r="70" spans="1:12" s="743" customFormat="1" ht="12">
      <c r="A70" s="959"/>
      <c r="B70" s="742">
        <v>73</v>
      </c>
      <c r="C70" s="675" t="s">
        <v>140</v>
      </c>
      <c r="D70" s="676">
        <v>2127.179809999998</v>
      </c>
      <c r="E70" s="677">
        <v>1102.7114299999998</v>
      </c>
      <c r="F70" s="678">
        <v>92.9044854463872</v>
      </c>
      <c r="G70" s="678">
        <v>0.021938741075438074</v>
      </c>
      <c r="H70" s="678"/>
      <c r="I70" s="676">
        <v>773.5746899999998</v>
      </c>
      <c r="J70" s="677">
        <v>401.77032</v>
      </c>
      <c r="K70" s="678">
        <v>92.54152223091037</v>
      </c>
      <c r="L70" s="678">
        <v>0.04755986375679004</v>
      </c>
    </row>
    <row r="71" spans="1:12" s="684" customFormat="1" ht="12.75">
      <c r="A71" s="959"/>
      <c r="B71" s="737">
        <v>85</v>
      </c>
      <c r="C71" s="675" t="s">
        <v>164</v>
      </c>
      <c r="D71" s="676">
        <v>22949.655410000007</v>
      </c>
      <c r="E71" s="677">
        <v>22385.70811999998</v>
      </c>
      <c r="F71" s="678">
        <v>2.5192291750475393</v>
      </c>
      <c r="G71" s="678">
        <v>0.012076793990953212</v>
      </c>
      <c r="H71" s="678"/>
      <c r="I71" s="676">
        <v>8777.338870000003</v>
      </c>
      <c r="J71" s="677">
        <v>2814.0983</v>
      </c>
      <c r="K71" s="678">
        <v>211.9059085462652</v>
      </c>
      <c r="L71" s="678">
        <v>0.7627960614291955</v>
      </c>
    </row>
    <row r="72" spans="1:12" s="684" customFormat="1" ht="24">
      <c r="A72" s="959"/>
      <c r="B72" s="742">
        <v>88</v>
      </c>
      <c r="C72" s="675" t="s">
        <v>1184</v>
      </c>
      <c r="D72" s="676">
        <v>2779.0818499999987</v>
      </c>
      <c r="E72" s="677">
        <v>2398.9391599999976</v>
      </c>
      <c r="F72" s="678">
        <v>15.846283071222256</v>
      </c>
      <c r="G72" s="678">
        <v>0.008140663206833734</v>
      </c>
      <c r="H72" s="678"/>
      <c r="I72" s="676">
        <v>44632.70275999997</v>
      </c>
      <c r="J72" s="677">
        <v>41456.09953999995</v>
      </c>
      <c r="K72" s="678">
        <v>7.662571383337678</v>
      </c>
      <c r="L72" s="678">
        <v>0.4063395391307034</v>
      </c>
    </row>
    <row r="73" spans="1:12" s="684" customFormat="1" ht="24">
      <c r="A73" s="959"/>
      <c r="B73" s="742">
        <v>83</v>
      </c>
      <c r="C73" s="675" t="s">
        <v>1185</v>
      </c>
      <c r="D73" s="676">
        <v>19584.178800000023</v>
      </c>
      <c r="E73" s="677">
        <v>19395.004619999992</v>
      </c>
      <c r="F73" s="678">
        <v>0.9753757924087104</v>
      </c>
      <c r="G73" s="678">
        <v>0.004051119033248252</v>
      </c>
      <c r="H73" s="678"/>
      <c r="I73" s="676">
        <v>14268.467460000002</v>
      </c>
      <c r="J73" s="677">
        <v>15761.31195</v>
      </c>
      <c r="K73" s="678">
        <v>-9.471575048674788</v>
      </c>
      <c r="L73" s="678">
        <v>-0.19095924169604203</v>
      </c>
    </row>
    <row r="74" spans="1:12" s="684" customFormat="1" ht="12.75">
      <c r="A74" s="959"/>
      <c r="B74" s="737">
        <v>75</v>
      </c>
      <c r="C74" s="675" t="s">
        <v>144</v>
      </c>
      <c r="D74" s="676">
        <v>3992.809820000006</v>
      </c>
      <c r="E74" s="677">
        <v>4227.450849999998</v>
      </c>
      <c r="F74" s="678">
        <v>-5.550414146151281</v>
      </c>
      <c r="G74" s="678">
        <v>-0.005024780562621115</v>
      </c>
      <c r="H74" s="678"/>
      <c r="I74" s="676">
        <v>569.8554000000003</v>
      </c>
      <c r="J74" s="677">
        <v>696.3187300000001</v>
      </c>
      <c r="K74" s="678">
        <v>-18.16170161041048</v>
      </c>
      <c r="L74" s="678">
        <v>-0.016176729566223153</v>
      </c>
    </row>
    <row r="75" spans="1:12" s="684" customFormat="1" ht="12.75">
      <c r="A75" s="959"/>
      <c r="B75" s="742">
        <v>53</v>
      </c>
      <c r="C75" s="675" t="s">
        <v>101</v>
      </c>
      <c r="D75" s="676">
        <v>91111.25177999989</v>
      </c>
      <c r="E75" s="677">
        <v>91574.24314999995</v>
      </c>
      <c r="F75" s="678">
        <v>-0.5055912602429866</v>
      </c>
      <c r="G75" s="678">
        <v>-0.009914847529597466</v>
      </c>
      <c r="H75" s="678"/>
      <c r="I75" s="676">
        <v>82335.84036999999</v>
      </c>
      <c r="J75" s="677">
        <v>74857.76141999997</v>
      </c>
      <c r="K75" s="678">
        <v>9.989717576569268</v>
      </c>
      <c r="L75" s="678">
        <v>0.956568681601351</v>
      </c>
    </row>
    <row r="76" spans="1:12" s="684" customFormat="1" ht="12.75">
      <c r="A76" s="959"/>
      <c r="B76" s="737">
        <v>63</v>
      </c>
      <c r="C76" s="675" t="s">
        <v>121</v>
      </c>
      <c r="D76" s="676">
        <v>8125.018480000006</v>
      </c>
      <c r="E76" s="677">
        <v>9438.806510000008</v>
      </c>
      <c r="F76" s="678">
        <v>-13.919005846852563</v>
      </c>
      <c r="G76" s="678">
        <v>-0.028134450980497765</v>
      </c>
      <c r="H76" s="678"/>
      <c r="I76" s="676">
        <v>32189.769200000006</v>
      </c>
      <c r="J76" s="677">
        <v>27734.267109999993</v>
      </c>
      <c r="K76" s="678">
        <v>16.064971438864944</v>
      </c>
      <c r="L76" s="678">
        <v>0.569931634661782</v>
      </c>
    </row>
    <row r="77" spans="1:12" s="684" customFormat="1" ht="12.75">
      <c r="A77" s="959"/>
      <c r="B77" s="737">
        <v>89</v>
      </c>
      <c r="C77" s="675" t="s">
        <v>1186</v>
      </c>
      <c r="D77" s="676">
        <v>264523.65814000106</v>
      </c>
      <c r="E77" s="677">
        <v>266095.66099</v>
      </c>
      <c r="F77" s="678">
        <v>-0.59076605914969</v>
      </c>
      <c r="G77" s="678">
        <v>-0.03366405851977352</v>
      </c>
      <c r="H77" s="678"/>
      <c r="I77" s="676">
        <v>9003.536080000002</v>
      </c>
      <c r="J77" s="677">
        <v>10257.393089999992</v>
      </c>
      <c r="K77" s="678">
        <v>-12.223934473393488</v>
      </c>
      <c r="L77" s="678">
        <v>-0.1603888318098459</v>
      </c>
    </row>
    <row r="78" spans="1:12" s="684" customFormat="1" ht="12.75">
      <c r="A78" s="959"/>
      <c r="B78" s="742">
        <v>58</v>
      </c>
      <c r="C78" s="675" t="s">
        <v>111</v>
      </c>
      <c r="D78" s="676">
        <v>151680.2060199999</v>
      </c>
      <c r="E78" s="677">
        <v>155652.5270000001</v>
      </c>
      <c r="F78" s="678">
        <v>-2.552044002472373</v>
      </c>
      <c r="G78" s="678">
        <v>-0.08506628720815652</v>
      </c>
      <c r="H78" s="678"/>
      <c r="I78" s="676">
        <v>25335.32965000002</v>
      </c>
      <c r="J78" s="677">
        <v>25646.772589999997</v>
      </c>
      <c r="K78" s="678">
        <v>-1.214355291321961</v>
      </c>
      <c r="L78" s="678">
        <v>-0.039838649003541754</v>
      </c>
    </row>
    <row r="79" spans="1:12" s="684" customFormat="1" ht="24">
      <c r="A79" s="959"/>
      <c r="B79" s="737">
        <v>74</v>
      </c>
      <c r="C79" s="675" t="s">
        <v>1188</v>
      </c>
      <c r="D79" s="676">
        <v>86668.31591999983</v>
      </c>
      <c r="E79" s="677">
        <v>91136.63304000028</v>
      </c>
      <c r="F79" s="678">
        <v>-4.902877109843722</v>
      </c>
      <c r="G79" s="678">
        <v>-0.09568792385630984</v>
      </c>
      <c r="H79" s="678"/>
      <c r="I79" s="676">
        <v>4169.036840000001</v>
      </c>
      <c r="J79" s="677">
        <v>3034.816859999999</v>
      </c>
      <c r="K79" s="678">
        <v>37.3735889947574</v>
      </c>
      <c r="L79" s="678">
        <v>0.14508529773071047</v>
      </c>
    </row>
    <row r="80" spans="1:12" s="684" customFormat="1" ht="24">
      <c r="A80" s="959"/>
      <c r="B80" s="737">
        <v>55</v>
      </c>
      <c r="C80" s="675" t="s">
        <v>105</v>
      </c>
      <c r="D80" s="676">
        <v>312748.50591999886</v>
      </c>
      <c r="E80" s="677">
        <v>319006.76026999886</v>
      </c>
      <c r="F80" s="678">
        <v>-1.9617936449695241</v>
      </c>
      <c r="G80" s="678">
        <v>-0.13401899409417042</v>
      </c>
      <c r="H80" s="678"/>
      <c r="I80" s="676">
        <v>43854.01835000006</v>
      </c>
      <c r="J80" s="677">
        <v>44210.804200000006</v>
      </c>
      <c r="K80" s="678">
        <v>-0.8070105406495844</v>
      </c>
      <c r="L80" s="678">
        <v>-0.0456387492603923</v>
      </c>
    </row>
    <row r="81" spans="1:12" s="684" customFormat="1" ht="12.75">
      <c r="A81" s="959"/>
      <c r="B81" s="742">
        <v>61</v>
      </c>
      <c r="C81" s="675" t="s">
        <v>1189</v>
      </c>
      <c r="D81" s="676">
        <v>79024.06500000002</v>
      </c>
      <c r="E81" s="677">
        <v>87937.13222999983</v>
      </c>
      <c r="F81" s="678">
        <v>-10.135726517312001</v>
      </c>
      <c r="G81" s="678">
        <v>-0.19087116592796968</v>
      </c>
      <c r="H81" s="678"/>
      <c r="I81" s="676">
        <v>2120.29217</v>
      </c>
      <c r="J81" s="677">
        <v>2851.0844300000003</v>
      </c>
      <c r="K81" s="678">
        <v>-25.632080632561276</v>
      </c>
      <c r="L81" s="678">
        <v>-0.09348028997108536</v>
      </c>
    </row>
    <row r="82" spans="1:12" s="684" customFormat="1" ht="12.75">
      <c r="A82" s="959"/>
      <c r="B82" s="742">
        <v>62</v>
      </c>
      <c r="C82" s="675" t="s">
        <v>1187</v>
      </c>
      <c r="D82" s="676">
        <v>75190.95147999996</v>
      </c>
      <c r="E82" s="677">
        <v>86431.93255999984</v>
      </c>
      <c r="F82" s="678">
        <v>-13.005588035644752</v>
      </c>
      <c r="G82" s="678">
        <v>-0.2407228745781457</v>
      </c>
      <c r="H82" s="678"/>
      <c r="I82" s="676">
        <v>18689.34439</v>
      </c>
      <c r="J82" s="677">
        <v>13389.662969999994</v>
      </c>
      <c r="K82" s="678">
        <v>39.58039445708324</v>
      </c>
      <c r="L82" s="678">
        <v>0.6779159865431166</v>
      </c>
    </row>
    <row r="83" spans="1:12" s="684" customFormat="1" ht="12.75">
      <c r="A83" s="959"/>
      <c r="B83" s="737">
        <v>71</v>
      </c>
      <c r="C83" s="675" t="s">
        <v>136</v>
      </c>
      <c r="D83" s="676">
        <v>23063.07796999998</v>
      </c>
      <c r="E83" s="677">
        <v>40184.974830000014</v>
      </c>
      <c r="F83" s="678">
        <v>-42.607708309966924</v>
      </c>
      <c r="G83" s="678">
        <v>-0.36666125501296354</v>
      </c>
      <c r="H83" s="678"/>
      <c r="I83" s="676">
        <v>371.12059999999997</v>
      </c>
      <c r="J83" s="677">
        <v>294.34174</v>
      </c>
      <c r="K83" s="678">
        <v>26.08493786847898</v>
      </c>
      <c r="L83" s="678">
        <v>0.009821272732759049</v>
      </c>
    </row>
    <row r="84" spans="1:12" s="684" customFormat="1" ht="12.75">
      <c r="A84" s="959"/>
      <c r="B84" s="737">
        <v>56</v>
      </c>
      <c r="C84" s="675" t="s">
        <v>107</v>
      </c>
      <c r="D84" s="676">
        <v>23279.54763000001</v>
      </c>
      <c r="E84" s="677">
        <v>44043.63104999999</v>
      </c>
      <c r="F84" s="678">
        <v>-47.144349648256316</v>
      </c>
      <c r="G84" s="678">
        <v>-0.44465779394789823</v>
      </c>
      <c r="H84" s="678"/>
      <c r="I84" s="676">
        <v>58199.48729000009</v>
      </c>
      <c r="J84" s="677">
        <v>55574.63503000009</v>
      </c>
      <c r="K84" s="678">
        <v>4.723112007092915</v>
      </c>
      <c r="L84" s="678">
        <v>0.335761561563417</v>
      </c>
    </row>
    <row r="85" spans="1:12" s="684" customFormat="1" ht="24">
      <c r="A85" s="959"/>
      <c r="B85" s="742">
        <v>65</v>
      </c>
      <c r="C85" s="675" t="s">
        <v>1191</v>
      </c>
      <c r="D85" s="676">
        <v>224187.4362099999</v>
      </c>
      <c r="E85" s="677">
        <v>249369.8097099997</v>
      </c>
      <c r="F85" s="678">
        <v>-10.098405067271461</v>
      </c>
      <c r="G85" s="678">
        <v>-0.5392744009155951</v>
      </c>
      <c r="H85" s="678"/>
      <c r="I85" s="676">
        <v>7797.541419999999</v>
      </c>
      <c r="J85" s="677">
        <v>10328.23076</v>
      </c>
      <c r="K85" s="678">
        <v>-24.502641341061608</v>
      </c>
      <c r="L85" s="678">
        <v>-0.32371658305458073</v>
      </c>
    </row>
    <row r="86" spans="1:12" s="684" customFormat="1" ht="24">
      <c r="A86" s="959"/>
      <c r="B86" s="742">
        <v>82</v>
      </c>
      <c r="C86" s="675" t="s">
        <v>1190</v>
      </c>
      <c r="D86" s="676">
        <v>51662.605030000006</v>
      </c>
      <c r="E86" s="677">
        <v>77911.30879999994</v>
      </c>
      <c r="F86" s="678">
        <v>-33.69049265669627</v>
      </c>
      <c r="G86" s="678">
        <v>-0.5621096041791988</v>
      </c>
      <c r="H86" s="678"/>
      <c r="I86" s="676">
        <v>48497.471770000004</v>
      </c>
      <c r="J86" s="677">
        <v>61380.36266000006</v>
      </c>
      <c r="K86" s="678">
        <v>-20.988619701322634</v>
      </c>
      <c r="L86" s="678">
        <v>-1.6479325821856114</v>
      </c>
    </row>
    <row r="87" spans="1:12" s="688" customFormat="1" ht="6.75" customHeight="1">
      <c r="A87" s="686"/>
      <c r="B87" s="687"/>
      <c r="C87" s="675"/>
      <c r="D87" s="676"/>
      <c r="E87" s="677"/>
      <c r="F87" s="678"/>
      <c r="G87" s="678"/>
      <c r="H87" s="678"/>
      <c r="I87" s="676"/>
      <c r="J87" s="677"/>
      <c r="K87" s="678"/>
      <c r="L87" s="678">
        <v>0</v>
      </c>
    </row>
    <row r="88" spans="1:12" s="733" customFormat="1" ht="25.5" customHeight="1">
      <c r="A88" s="958" t="s">
        <v>1192</v>
      </c>
      <c r="B88" s="958"/>
      <c r="C88" s="958"/>
      <c r="D88" s="757">
        <v>1602049.8702899995</v>
      </c>
      <c r="E88" s="757">
        <v>1198565.1749400005</v>
      </c>
      <c r="F88" s="758">
        <v>33.663976209737385</v>
      </c>
      <c r="G88" s="758">
        <v>33.663976209737385</v>
      </c>
      <c r="H88" s="758"/>
      <c r="I88" s="757">
        <v>292558.26325</v>
      </c>
      <c r="J88" s="757">
        <v>205743.10539</v>
      </c>
      <c r="K88" s="758">
        <v>42.19590138655484</v>
      </c>
      <c r="L88" s="758">
        <v>42.19590138655484</v>
      </c>
    </row>
    <row r="89" spans="1:12" s="684" customFormat="1" ht="12.75">
      <c r="A89" s="959" t="s">
        <v>1193</v>
      </c>
      <c r="B89" s="744">
        <v>97</v>
      </c>
      <c r="C89" s="675" t="s">
        <v>180</v>
      </c>
      <c r="D89" s="676">
        <v>1592656.1924299996</v>
      </c>
      <c r="E89" s="677">
        <v>1190408.25483</v>
      </c>
      <c r="F89" s="678">
        <v>33.79075505969537</v>
      </c>
      <c r="G89" s="678">
        <v>33.56078968506121</v>
      </c>
      <c r="H89" s="678"/>
      <c r="I89" s="676">
        <v>670.66469</v>
      </c>
      <c r="J89" s="677">
        <v>690.7814599999999</v>
      </c>
      <c r="K89" s="678">
        <v>-2.912175726314365</v>
      </c>
      <c r="L89" s="678">
        <v>-0.009777615615292319</v>
      </c>
    </row>
    <row r="90" spans="1:12" s="684" customFormat="1" ht="12.75">
      <c r="A90" s="959"/>
      <c r="B90" s="744">
        <v>89</v>
      </c>
      <c r="C90" s="675" t="s">
        <v>1186</v>
      </c>
      <c r="D90" s="676">
        <v>5682.347989999999</v>
      </c>
      <c r="E90" s="677">
        <v>4251.388670000001</v>
      </c>
      <c r="F90" s="678">
        <v>33.658633239007</v>
      </c>
      <c r="G90" s="678">
        <v>0.11938936237419305</v>
      </c>
      <c r="H90" s="678"/>
      <c r="I90" s="676">
        <v>290218.34495999996</v>
      </c>
      <c r="J90" s="677">
        <v>204949.23314</v>
      </c>
      <c r="K90" s="678">
        <v>41.60499188682154</v>
      </c>
      <c r="L90" s="678">
        <v>41.44445650237784</v>
      </c>
    </row>
    <row r="91" spans="1:12" s="684" customFormat="1" ht="12.75">
      <c r="A91" s="959"/>
      <c r="B91" s="742">
        <v>91</v>
      </c>
      <c r="C91" s="675" t="s">
        <v>174</v>
      </c>
      <c r="D91" s="676">
        <v>193.63543</v>
      </c>
      <c r="E91" s="677">
        <v>99.51814000000002</v>
      </c>
      <c r="F91" s="678">
        <v>94.5729994551747</v>
      </c>
      <c r="G91" s="678">
        <v>0.007852496632459845</v>
      </c>
      <c r="H91" s="678"/>
      <c r="I91" s="676">
        <v>1661.582</v>
      </c>
      <c r="J91" s="677">
        <v>86.708</v>
      </c>
      <c r="K91" s="678">
        <v>1816.2960741800066</v>
      </c>
      <c r="L91" s="678">
        <v>0.7654565128754713</v>
      </c>
    </row>
    <row r="92" spans="1:12" s="684" customFormat="1" ht="13.5" customHeight="1">
      <c r="A92" s="960"/>
      <c r="B92" s="745">
        <v>93</v>
      </c>
      <c r="C92" s="746" t="s">
        <v>176</v>
      </c>
      <c r="D92" s="747">
        <v>3517.6944399999993</v>
      </c>
      <c r="E92" s="748">
        <v>3806.0132999999996</v>
      </c>
      <c r="F92" s="749">
        <v>-7.575350827071476</v>
      </c>
      <c r="G92" s="749">
        <v>-0.024055334330436672</v>
      </c>
      <c r="H92" s="749"/>
      <c r="I92" s="747">
        <v>7.671600000000001</v>
      </c>
      <c r="J92" s="748">
        <v>16.38279</v>
      </c>
      <c r="K92" s="749">
        <v>-53.17281122446176</v>
      </c>
      <c r="L92" s="749">
        <v>-0.004234013083202641</v>
      </c>
    </row>
    <row r="93" spans="1:5" ht="13.5">
      <c r="A93" s="750" t="s">
        <v>532</v>
      </c>
      <c r="B93" s="751"/>
      <c r="E93" s="669"/>
    </row>
    <row r="94" spans="1:5" ht="12.75">
      <c r="A94" s="752" t="s">
        <v>785</v>
      </c>
      <c r="B94" s="753"/>
      <c r="E94" s="669"/>
    </row>
    <row r="95" spans="1:5" s="690" customFormat="1" ht="12.75">
      <c r="A95" s="752" t="s">
        <v>1146</v>
      </c>
      <c r="B95" s="753"/>
      <c r="C95" s="498"/>
      <c r="D95" s="669"/>
      <c r="E95" s="669"/>
    </row>
    <row r="96" spans="1:5" s="690" customFormat="1" ht="12.75">
      <c r="A96" s="754" t="s">
        <v>1194</v>
      </c>
      <c r="B96" s="755"/>
      <c r="C96" s="498"/>
      <c r="D96" s="669"/>
      <c r="E96" s="756"/>
    </row>
    <row r="97" spans="1:5" s="690" customFormat="1" ht="13.5">
      <c r="A97" s="754" t="s">
        <v>1482</v>
      </c>
      <c r="B97" s="714"/>
      <c r="C97" s="498"/>
      <c r="D97" s="669"/>
      <c r="E97" s="756"/>
    </row>
    <row r="98" spans="1:5" s="690" customFormat="1" ht="13.5">
      <c r="A98" s="754" t="s">
        <v>1196</v>
      </c>
      <c r="B98" s="714"/>
      <c r="C98" s="498"/>
      <c r="D98" s="669"/>
      <c r="E98" s="756"/>
    </row>
    <row r="99" ht="12.75">
      <c r="A99" s="689" t="s">
        <v>531</v>
      </c>
    </row>
    <row r="100" ht="12.75">
      <c r="A100" s="666" t="s">
        <v>1581</v>
      </c>
    </row>
  </sheetData>
  <sheetProtection/>
  <mergeCells count="16">
    <mergeCell ref="A52:C52"/>
    <mergeCell ref="A53:A86"/>
    <mergeCell ref="A88:C88"/>
    <mergeCell ref="A89:A92"/>
    <mergeCell ref="I11:L11"/>
    <mergeCell ref="A14:C14"/>
    <mergeCell ref="A16:C16"/>
    <mergeCell ref="A19:A41"/>
    <mergeCell ref="A43:C43"/>
    <mergeCell ref="A44:A50"/>
    <mergeCell ref="A7:D7"/>
    <mergeCell ref="A9:D9"/>
    <mergeCell ref="A11:A12"/>
    <mergeCell ref="B11:B12"/>
    <mergeCell ref="C11:C12"/>
    <mergeCell ref="D11:G11"/>
  </mergeCells>
  <printOptions/>
  <pageMargins left="0.7" right="0.7" top="0.75" bottom="0.75" header="0.3" footer="0.3"/>
  <pageSetup horizontalDpi="600" verticalDpi="600" orientation="portrait" r:id="rId2"/>
  <ignoredErrors>
    <ignoredError sqref="B19:B28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0"/>
  <sheetViews>
    <sheetView zoomScalePageLayoutView="0" workbookViewId="0" topLeftCell="A1">
      <selection activeCell="F15" sqref="F15"/>
    </sheetView>
  </sheetViews>
  <sheetFormatPr defaultColWidth="6.7109375" defaultRowHeight="12.75"/>
  <cols>
    <col min="1" max="1" width="26.28125" style="498" customWidth="1"/>
    <col min="2" max="2" width="11.57421875" style="714" customWidth="1"/>
    <col min="3" max="3" width="61.57421875" style="498" customWidth="1"/>
    <col min="4" max="4" width="16.8515625" style="669" customWidth="1"/>
    <col min="5" max="5" width="16.8515625" style="756" customWidth="1"/>
    <col min="6" max="6" width="16.140625" style="690" customWidth="1"/>
    <col min="7" max="7" width="15.57421875" style="498" bestFit="1" customWidth="1"/>
    <col min="8" max="8" width="1.8515625" style="498" customWidth="1"/>
    <col min="9" max="12" width="15.7109375" style="498" customWidth="1"/>
    <col min="13" max="16384" width="6.7109375" style="498" customWidth="1"/>
  </cols>
  <sheetData>
    <row r="1" spans="4:5" ht="3" customHeight="1">
      <c r="D1" s="715"/>
      <c r="E1" s="717"/>
    </row>
    <row r="2" spans="4:5" ht="12.75">
      <c r="D2" s="715"/>
      <c r="E2" s="717"/>
    </row>
    <row r="3" spans="4:5" ht="12.75">
      <c r="D3" s="715"/>
      <c r="E3" s="717"/>
    </row>
    <row r="4" spans="4:5" ht="12.75">
      <c r="D4" s="715"/>
      <c r="E4" s="761"/>
    </row>
    <row r="5" spans="4:5" ht="12.75">
      <c r="D5" s="715"/>
      <c r="E5" s="761"/>
    </row>
    <row r="6" spans="1:5" ht="15">
      <c r="A6" s="642" t="s">
        <v>2</v>
      </c>
      <c r="B6" s="718"/>
      <c r="C6" s="642"/>
      <c r="D6" s="719"/>
      <c r="E6" s="720"/>
    </row>
    <row r="7" spans="1:7" ht="15">
      <c r="A7" s="953" t="s">
        <v>1151</v>
      </c>
      <c r="B7" s="953"/>
      <c r="C7" s="953"/>
      <c r="D7" s="953"/>
      <c r="E7" s="667"/>
      <c r="F7" s="721"/>
      <c r="G7" s="525"/>
    </row>
    <row r="8" spans="1:6" s="523" customFormat="1" ht="15">
      <c r="A8" s="642" t="s">
        <v>354</v>
      </c>
      <c r="B8" s="718"/>
      <c r="C8" s="642"/>
      <c r="D8" s="719"/>
      <c r="E8" s="720"/>
      <c r="F8" s="721"/>
    </row>
    <row r="9" spans="1:7" s="523" customFormat="1" ht="15">
      <c r="A9" s="953" t="s">
        <v>1197</v>
      </c>
      <c r="B9" s="953"/>
      <c r="C9" s="953"/>
      <c r="D9" s="953"/>
      <c r="F9" s="525"/>
      <c r="G9" s="722"/>
    </row>
    <row r="10" spans="1:11" s="523" customFormat="1" ht="15">
      <c r="A10" s="642"/>
      <c r="B10" s="718"/>
      <c r="C10" s="642"/>
      <c r="D10" s="719"/>
      <c r="E10" s="720"/>
      <c r="K10" s="721"/>
    </row>
    <row r="11" spans="1:12" ht="13.5" thickBot="1">
      <c r="A11" s="723"/>
      <c r="B11" s="724"/>
      <c r="C11" s="723"/>
      <c r="D11" s="725"/>
      <c r="E11" s="725"/>
      <c r="F11" s="498"/>
      <c r="H11" s="723"/>
      <c r="K11" s="726"/>
      <c r="L11" s="727" t="s">
        <v>828</v>
      </c>
    </row>
    <row r="12" spans="1:12" ht="13.5" customHeight="1">
      <c r="A12" s="954" t="s">
        <v>1136</v>
      </c>
      <c r="B12" s="954" t="s">
        <v>1152</v>
      </c>
      <c r="C12" s="956" t="s">
        <v>1153</v>
      </c>
      <c r="D12" s="951" t="s">
        <v>1198</v>
      </c>
      <c r="E12" s="951"/>
      <c r="F12" s="951"/>
      <c r="G12" s="951"/>
      <c r="I12" s="961" t="s">
        <v>1200</v>
      </c>
      <c r="J12" s="951"/>
      <c r="K12" s="951"/>
      <c r="L12" s="951"/>
    </row>
    <row r="13" spans="1:12" ht="27.75" customHeight="1" thickBot="1">
      <c r="A13" s="955"/>
      <c r="B13" s="955"/>
      <c r="C13" s="957"/>
      <c r="D13" s="728" t="s">
        <v>1110</v>
      </c>
      <c r="E13" s="728" t="s">
        <v>551</v>
      </c>
      <c r="F13" s="729" t="s">
        <v>361</v>
      </c>
      <c r="G13" s="730" t="s">
        <v>1154</v>
      </c>
      <c r="H13" s="723"/>
      <c r="I13" s="728" t="s">
        <v>1110</v>
      </c>
      <c r="J13" s="728" t="s">
        <v>551</v>
      </c>
      <c r="K13" s="729" t="s">
        <v>361</v>
      </c>
      <c r="L13" s="730" t="s">
        <v>1154</v>
      </c>
    </row>
    <row r="14" spans="4:8" ht="5.25" customHeight="1">
      <c r="D14" s="715"/>
      <c r="E14" s="717"/>
      <c r="H14" s="668"/>
    </row>
    <row r="15" spans="1:12" s="732" customFormat="1" ht="15" customHeight="1">
      <c r="A15" s="962" t="s">
        <v>1155</v>
      </c>
      <c r="B15" s="962"/>
      <c r="C15" s="962"/>
      <c r="D15" s="731">
        <v>66033855.67557008</v>
      </c>
      <c r="E15" s="731">
        <v>62506342.54550002</v>
      </c>
      <c r="F15" s="668">
        <v>5.698446362426664</v>
      </c>
      <c r="G15" s="668">
        <v>5.698446362426664</v>
      </c>
      <c r="H15" s="668"/>
      <c r="I15" s="731">
        <v>11823018.960260008</v>
      </c>
      <c r="J15" s="731">
        <v>9907656.926349994</v>
      </c>
      <c r="K15" s="668">
        <v>19.332139255003835</v>
      </c>
      <c r="L15" s="668">
        <v>19.332139255003835</v>
      </c>
    </row>
    <row r="16" spans="5:12" ht="5.25" customHeight="1">
      <c r="E16" s="669"/>
      <c r="F16" s="670"/>
      <c r="G16" s="670"/>
      <c r="H16" s="670"/>
      <c r="I16" s="669"/>
      <c r="J16" s="669"/>
      <c r="K16" s="670"/>
      <c r="L16" s="670"/>
    </row>
    <row r="17" spans="1:12" s="733" customFormat="1" ht="25.5" customHeight="1">
      <c r="A17" s="958" t="s">
        <v>1156</v>
      </c>
      <c r="B17" s="958"/>
      <c r="C17" s="958"/>
      <c r="D17" s="757">
        <v>1946672.2853299999</v>
      </c>
      <c r="E17" s="757">
        <v>2056999.4536700007</v>
      </c>
      <c r="F17" s="758">
        <v>-5.363500128459456</v>
      </c>
      <c r="G17" s="758">
        <v>-5.363500128459456</v>
      </c>
      <c r="H17" s="758"/>
      <c r="I17" s="757">
        <v>345362.74935000006</v>
      </c>
      <c r="J17" s="757">
        <v>363058.4393799998</v>
      </c>
      <c r="K17" s="758">
        <v>-4.874061063067134</v>
      </c>
      <c r="L17" s="758">
        <v>-4.874061063067134</v>
      </c>
    </row>
    <row r="18" spans="1:12" s="734" customFormat="1" ht="14.25">
      <c r="A18" s="671"/>
      <c r="B18" s="671"/>
      <c r="C18" s="672" t="s">
        <v>1157</v>
      </c>
      <c r="D18" s="673">
        <v>1692002.25926</v>
      </c>
      <c r="E18" s="673">
        <v>1773676.0151700005</v>
      </c>
      <c r="F18" s="674">
        <v>-4.604773093364088</v>
      </c>
      <c r="G18" s="674">
        <v>-3.9705288090515576</v>
      </c>
      <c r="H18" s="674"/>
      <c r="I18" s="673">
        <v>310864.99274</v>
      </c>
      <c r="J18" s="673">
        <v>293803.9605799999</v>
      </c>
      <c r="K18" s="674">
        <v>5.806944238028598</v>
      </c>
      <c r="L18" s="674">
        <v>4.699252326742629</v>
      </c>
    </row>
    <row r="19" spans="1:12" s="734" customFormat="1" ht="25.5" customHeight="1">
      <c r="A19" s="671"/>
      <c r="B19" s="671"/>
      <c r="C19" s="735" t="s">
        <v>1158</v>
      </c>
      <c r="D19" s="736">
        <v>1641886.2032599999</v>
      </c>
      <c r="E19" s="736">
        <v>1757659.0613500006</v>
      </c>
      <c r="F19" s="674">
        <v>-6.586764215870132</v>
      </c>
      <c r="G19" s="674">
        <v>-5.628239612968504</v>
      </c>
      <c r="H19" s="674"/>
      <c r="I19" s="736">
        <v>298312.4643800001</v>
      </c>
      <c r="J19" s="736">
        <v>287353.81747999985</v>
      </c>
      <c r="K19" s="674">
        <v>3.8136423577400222</v>
      </c>
      <c r="L19" s="674">
        <v>3.0184250554027794</v>
      </c>
    </row>
    <row r="20" spans="1:12" s="684" customFormat="1" ht="14.25" customHeight="1">
      <c r="A20" s="959" t="s">
        <v>1159</v>
      </c>
      <c r="B20" s="737" t="s">
        <v>36</v>
      </c>
      <c r="C20" s="675" t="s">
        <v>1199</v>
      </c>
      <c r="D20" s="676">
        <v>50116.05599999999</v>
      </c>
      <c r="E20" s="676">
        <v>16016.953819999999</v>
      </c>
      <c r="F20" s="678">
        <v>212.8938034236025</v>
      </c>
      <c r="G20" s="678">
        <v>1.657710803916938</v>
      </c>
      <c r="H20" s="678"/>
      <c r="I20" s="676">
        <v>12552.52836</v>
      </c>
      <c r="J20" s="676">
        <v>6450.143099999999</v>
      </c>
      <c r="K20" s="678">
        <v>94.60852519690613</v>
      </c>
      <c r="L20" s="678">
        <v>1.6808272713398793</v>
      </c>
    </row>
    <row r="21" spans="1:12" s="684" customFormat="1" ht="12.75">
      <c r="A21" s="959"/>
      <c r="B21" s="738" t="s">
        <v>557</v>
      </c>
      <c r="C21" s="739" t="s">
        <v>38</v>
      </c>
      <c r="D21" s="682">
        <v>6159.70939</v>
      </c>
      <c r="E21" s="683">
        <v>4823.394030000001</v>
      </c>
      <c r="F21" s="683">
        <v>27.704876518247012</v>
      </c>
      <c r="G21" s="740">
        <v>0.06496430310741251</v>
      </c>
      <c r="H21" s="740"/>
      <c r="I21" s="682">
        <v>1034.6491899999999</v>
      </c>
      <c r="J21" s="683">
        <v>1059.83015</v>
      </c>
      <c r="K21" s="683">
        <v>-2.3759429753909282</v>
      </c>
      <c r="L21" s="740">
        <v>-0.006935786988728874</v>
      </c>
    </row>
    <row r="22" spans="1:12" s="684" customFormat="1" ht="12.75">
      <c r="A22" s="959"/>
      <c r="B22" s="679" t="s">
        <v>565</v>
      </c>
      <c r="C22" s="680" t="s">
        <v>39</v>
      </c>
      <c r="D22" s="681">
        <v>954.4095900000001</v>
      </c>
      <c r="E22" s="682">
        <v>845.3404900000003</v>
      </c>
      <c r="F22" s="683">
        <v>12.902386824035814</v>
      </c>
      <c r="G22" s="683">
        <v>0.005302339765108051</v>
      </c>
      <c r="H22" s="683"/>
      <c r="I22" s="681">
        <v>178.64469</v>
      </c>
      <c r="J22" s="682">
        <v>150.33427999999998</v>
      </c>
      <c r="K22" s="683">
        <v>18.83163972980748</v>
      </c>
      <c r="L22" s="683">
        <v>0.007797755658385497</v>
      </c>
    </row>
    <row r="23" spans="1:12" s="684" customFormat="1" ht="24">
      <c r="A23" s="959"/>
      <c r="B23" s="738" t="s">
        <v>40</v>
      </c>
      <c r="C23" s="741" t="s">
        <v>1160</v>
      </c>
      <c r="D23" s="682">
        <v>29249.671169999994</v>
      </c>
      <c r="E23" s="683">
        <v>30311.461139999992</v>
      </c>
      <c r="F23" s="683">
        <v>-3.5029323235059273</v>
      </c>
      <c r="G23" s="740">
        <v>-0.051618388527308684</v>
      </c>
      <c r="H23" s="740"/>
      <c r="I23" s="682">
        <v>3592.02446</v>
      </c>
      <c r="J23" s="683">
        <v>4991.07225</v>
      </c>
      <c r="K23" s="683">
        <v>-28.03100656376994</v>
      </c>
      <c r="L23" s="740">
        <v>-0.38535057672510636</v>
      </c>
    </row>
    <row r="24" spans="1:12" s="684" customFormat="1" ht="12.75">
      <c r="A24" s="959"/>
      <c r="B24" s="679" t="s">
        <v>42</v>
      </c>
      <c r="C24" s="680" t="s">
        <v>43</v>
      </c>
      <c r="D24" s="681">
        <v>39217.71415000006</v>
      </c>
      <c r="E24" s="682">
        <v>32382.584109999996</v>
      </c>
      <c r="F24" s="683">
        <v>21.107426191751387</v>
      </c>
      <c r="G24" s="683">
        <v>0.332286429527492</v>
      </c>
      <c r="H24" s="683"/>
      <c r="I24" s="681">
        <v>2995.03382</v>
      </c>
      <c r="J24" s="682">
        <v>4276.987549999997</v>
      </c>
      <c r="K24" s="683">
        <v>-29.97328645485531</v>
      </c>
      <c r="L24" s="683">
        <v>-0.353098452191115</v>
      </c>
    </row>
    <row r="25" spans="1:12" s="684" customFormat="1" ht="12.75">
      <c r="A25" s="959"/>
      <c r="B25" s="738" t="s">
        <v>569</v>
      </c>
      <c r="C25" s="739" t="s">
        <v>44</v>
      </c>
      <c r="D25" s="682">
        <v>901156.3349599999</v>
      </c>
      <c r="E25" s="683">
        <v>955344.3500200006</v>
      </c>
      <c r="F25" s="683">
        <v>-5.672092482555243</v>
      </c>
      <c r="G25" s="740">
        <v>-2.6343232597034008</v>
      </c>
      <c r="H25" s="740"/>
      <c r="I25" s="682">
        <v>201723.25136000002</v>
      </c>
      <c r="J25" s="683">
        <v>167759.49783999988</v>
      </c>
      <c r="K25" s="683">
        <v>20.2455026137435</v>
      </c>
      <c r="L25" s="740">
        <v>9.35489988278486</v>
      </c>
    </row>
    <row r="26" spans="1:12" s="684" customFormat="1" ht="12.75">
      <c r="A26" s="959"/>
      <c r="B26" s="679" t="s">
        <v>45</v>
      </c>
      <c r="C26" s="680" t="s">
        <v>1161</v>
      </c>
      <c r="D26" s="681">
        <v>397073.71393999987</v>
      </c>
      <c r="E26" s="682">
        <v>416463.80939999985</v>
      </c>
      <c r="F26" s="683">
        <v>-4.655889664923184</v>
      </c>
      <c r="G26" s="683">
        <v>-0.942639796301603</v>
      </c>
      <c r="H26" s="683"/>
      <c r="I26" s="681">
        <v>47560.86904999998</v>
      </c>
      <c r="J26" s="682">
        <v>62170.53912000002</v>
      </c>
      <c r="K26" s="683">
        <v>-23.499345955165072</v>
      </c>
      <c r="L26" s="683">
        <v>-4.024054665951077</v>
      </c>
    </row>
    <row r="27" spans="1:12" s="684" customFormat="1" ht="12.75">
      <c r="A27" s="959"/>
      <c r="B27" s="738" t="s">
        <v>47</v>
      </c>
      <c r="C27" s="739" t="s">
        <v>1162</v>
      </c>
      <c r="D27" s="682">
        <v>214478.0908399999</v>
      </c>
      <c r="E27" s="683">
        <v>281788.7174400001</v>
      </c>
      <c r="F27" s="683">
        <v>-23.886913291456505</v>
      </c>
      <c r="G27" s="740">
        <v>-3.272272458794667</v>
      </c>
      <c r="H27" s="740"/>
      <c r="I27" s="682">
        <v>37234.715510000024</v>
      </c>
      <c r="J27" s="683">
        <v>39280.35015</v>
      </c>
      <c r="K27" s="683">
        <v>-5.207781071676559</v>
      </c>
      <c r="L27" s="740">
        <v>-0.5634450044718241</v>
      </c>
    </row>
    <row r="28" spans="1:12" s="684" customFormat="1" ht="12.75">
      <c r="A28" s="959"/>
      <c r="B28" s="679" t="s">
        <v>49</v>
      </c>
      <c r="C28" s="680" t="s">
        <v>50</v>
      </c>
      <c r="D28" s="681">
        <v>34627.82376000001</v>
      </c>
      <c r="E28" s="682">
        <v>14127.271609999998</v>
      </c>
      <c r="F28" s="683">
        <v>145.11331498354346</v>
      </c>
      <c r="G28" s="683">
        <v>0.9966240930897622</v>
      </c>
      <c r="H28" s="683"/>
      <c r="I28" s="681">
        <v>1433.01182</v>
      </c>
      <c r="J28" s="682">
        <v>2522.1502</v>
      </c>
      <c r="K28" s="683">
        <v>-43.1829309769101</v>
      </c>
      <c r="L28" s="683">
        <v>-0.2999898258417949</v>
      </c>
    </row>
    <row r="29" spans="1:12" s="684" customFormat="1" ht="12.75">
      <c r="A29" s="959"/>
      <c r="B29" s="738" t="s">
        <v>51</v>
      </c>
      <c r="C29" s="739" t="s">
        <v>52</v>
      </c>
      <c r="D29" s="682">
        <v>18968.735460000007</v>
      </c>
      <c r="E29" s="683">
        <v>21572.133109999988</v>
      </c>
      <c r="F29" s="683">
        <v>-12.068336667147435</v>
      </c>
      <c r="G29" s="740">
        <v>-0.1265628751313046</v>
      </c>
      <c r="H29" s="740"/>
      <c r="I29" s="682">
        <v>2560.2644800000003</v>
      </c>
      <c r="J29" s="683">
        <v>5143.055939999999</v>
      </c>
      <c r="K29" s="683">
        <v>-50.219003839962106</v>
      </c>
      <c r="L29" s="740">
        <v>-0.7113982708708464</v>
      </c>
    </row>
    <row r="30" spans="1:12" s="684" customFormat="1" ht="5.25" customHeight="1">
      <c r="A30" s="959"/>
      <c r="B30" s="737"/>
      <c r="C30" s="675"/>
      <c r="D30" s="676"/>
      <c r="E30" s="677"/>
      <c r="F30" s="678"/>
      <c r="G30" s="678"/>
      <c r="H30" s="678"/>
      <c r="I30" s="676"/>
      <c r="J30" s="677"/>
      <c r="K30" s="678"/>
      <c r="L30" s="678"/>
    </row>
    <row r="31" spans="1:12" s="684" customFormat="1" ht="12" customHeight="1">
      <c r="A31" s="959"/>
      <c r="B31" s="737">
        <v>11</v>
      </c>
      <c r="C31" s="675" t="s">
        <v>55</v>
      </c>
      <c r="D31" s="676">
        <v>14257.265319999993</v>
      </c>
      <c r="E31" s="677">
        <v>21486.747930000012</v>
      </c>
      <c r="F31" s="678">
        <v>-33.64623922406677</v>
      </c>
      <c r="G31" s="678">
        <v>-0.3514576825531732</v>
      </c>
      <c r="H31" s="678"/>
      <c r="I31" s="676">
        <v>2781.657060000001</v>
      </c>
      <c r="J31" s="677">
        <v>3817.3731499999994</v>
      </c>
      <c r="K31" s="678">
        <v>-27.131643915921572</v>
      </c>
      <c r="L31" s="678">
        <v>-0.2852753104345146</v>
      </c>
    </row>
    <row r="32" spans="1:12" s="684" customFormat="1" ht="12.75">
      <c r="A32" s="959"/>
      <c r="B32" s="742">
        <v>12</v>
      </c>
      <c r="C32" s="675" t="s">
        <v>57</v>
      </c>
      <c r="D32" s="676">
        <v>3838.23736</v>
      </c>
      <c r="E32" s="677">
        <v>3100.4216999999994</v>
      </c>
      <c r="F32" s="678">
        <v>23.797267965193278</v>
      </c>
      <c r="G32" s="678">
        <v>0.03586853942443325</v>
      </c>
      <c r="H32" s="678"/>
      <c r="I32" s="676">
        <v>1037.87564</v>
      </c>
      <c r="J32" s="677">
        <v>645.1314100000001</v>
      </c>
      <c r="K32" s="678">
        <v>60.878175192244925</v>
      </c>
      <c r="L32" s="678">
        <v>0.10817658740303489</v>
      </c>
    </row>
    <row r="33" spans="1:12" s="684" customFormat="1" ht="12.75">
      <c r="A33" s="959"/>
      <c r="B33" s="737">
        <v>21</v>
      </c>
      <c r="C33" s="675" t="s">
        <v>1163</v>
      </c>
      <c r="D33" s="676">
        <v>6199.91389</v>
      </c>
      <c r="E33" s="677">
        <v>4922.13927</v>
      </c>
      <c r="F33" s="678">
        <v>25.959741281355498</v>
      </c>
      <c r="G33" s="678">
        <v>0.06211837430098756</v>
      </c>
      <c r="H33" s="678"/>
      <c r="I33" s="676">
        <v>1237.91</v>
      </c>
      <c r="J33" s="677">
        <v>510.804</v>
      </c>
      <c r="K33" s="678">
        <v>142.34540058417713</v>
      </c>
      <c r="L33" s="678">
        <v>0.2002724413297456</v>
      </c>
    </row>
    <row r="34" spans="1:12" s="684" customFormat="1" ht="12.75">
      <c r="A34" s="959"/>
      <c r="B34" s="742">
        <v>22</v>
      </c>
      <c r="C34" s="675" t="s">
        <v>63</v>
      </c>
      <c r="D34" s="676">
        <v>244.0755800000001</v>
      </c>
      <c r="E34" s="677">
        <v>353.89681</v>
      </c>
      <c r="F34" s="678">
        <v>-31.03199206570975</v>
      </c>
      <c r="G34" s="678">
        <v>-0.005338904189014834</v>
      </c>
      <c r="H34" s="678"/>
      <c r="I34" s="676">
        <v>6.030349999999999</v>
      </c>
      <c r="J34" s="677">
        <v>5.986</v>
      </c>
      <c r="K34" s="678">
        <v>0.7408954226528511</v>
      </c>
      <c r="L34" s="678">
        <v>1.2215664253869656E-05</v>
      </c>
    </row>
    <row r="35" spans="1:12" s="684" customFormat="1" ht="12.75">
      <c r="A35" s="959"/>
      <c r="B35" s="737">
        <v>23</v>
      </c>
      <c r="C35" s="675" t="s">
        <v>65</v>
      </c>
      <c r="D35" s="676">
        <v>160.3755</v>
      </c>
      <c r="E35" s="677">
        <v>123.18281000000003</v>
      </c>
      <c r="F35" s="678">
        <v>30.1930845708098</v>
      </c>
      <c r="G35" s="678">
        <v>0.0018081040290819003</v>
      </c>
      <c r="H35" s="678"/>
      <c r="I35" s="676">
        <v>25.5</v>
      </c>
      <c r="J35" s="677">
        <v>0</v>
      </c>
      <c r="K35" s="678"/>
      <c r="L35" s="678"/>
    </row>
    <row r="36" spans="1:12" s="684" customFormat="1" ht="12.75">
      <c r="A36" s="959"/>
      <c r="B36" s="742">
        <v>24</v>
      </c>
      <c r="C36" s="675" t="s">
        <v>67</v>
      </c>
      <c r="D36" s="676">
        <v>26387.64033</v>
      </c>
      <c r="E36" s="677">
        <v>16286.87878</v>
      </c>
      <c r="F36" s="678">
        <v>62.01778552194762</v>
      </c>
      <c r="G36" s="678">
        <v>0.4910434726649392</v>
      </c>
      <c r="H36" s="678"/>
      <c r="I36" s="676">
        <v>4889.46255</v>
      </c>
      <c r="J36" s="677">
        <v>3414.63088</v>
      </c>
      <c r="K36" s="678">
        <v>43.19154022293618</v>
      </c>
      <c r="L36" s="678">
        <v>0.40622431818926763</v>
      </c>
    </row>
    <row r="37" spans="1:12" s="684" customFormat="1" ht="12.75">
      <c r="A37" s="959"/>
      <c r="B37" s="737">
        <v>25</v>
      </c>
      <c r="C37" s="675" t="s">
        <v>69</v>
      </c>
      <c r="D37" s="676">
        <v>1540.9519800000003</v>
      </c>
      <c r="E37" s="677">
        <v>1164.84269</v>
      </c>
      <c r="F37" s="678">
        <v>32.28841913408929</v>
      </c>
      <c r="G37" s="678">
        <v>0.01828436508959514</v>
      </c>
      <c r="H37" s="678"/>
      <c r="I37" s="676">
        <v>255.721</v>
      </c>
      <c r="J37" s="677">
        <v>114.63313000000001</v>
      </c>
      <c r="K37" s="678">
        <v>123.07774375523026</v>
      </c>
      <c r="L37" s="678">
        <v>0.03886092559669947</v>
      </c>
    </row>
    <row r="38" spans="1:12" s="684" customFormat="1" ht="24">
      <c r="A38" s="959"/>
      <c r="B38" s="742">
        <v>26</v>
      </c>
      <c r="C38" s="675" t="s">
        <v>1164</v>
      </c>
      <c r="D38" s="676">
        <v>2661.004419999999</v>
      </c>
      <c r="E38" s="677">
        <v>3903.29801</v>
      </c>
      <c r="F38" s="678">
        <v>-31.82676769279016</v>
      </c>
      <c r="G38" s="678">
        <v>-0.06039348176702526</v>
      </c>
      <c r="H38" s="678"/>
      <c r="I38" s="676">
        <v>769.117</v>
      </c>
      <c r="J38" s="677">
        <v>782.8618200000001</v>
      </c>
      <c r="K38" s="678">
        <v>-1.7557146930476335</v>
      </c>
      <c r="L38" s="678">
        <v>-0.0037858423077762214</v>
      </c>
    </row>
    <row r="39" spans="1:12" s="684" customFormat="1" ht="12.75">
      <c r="A39" s="959"/>
      <c r="B39" s="737">
        <v>29</v>
      </c>
      <c r="C39" s="675" t="s">
        <v>1165</v>
      </c>
      <c r="D39" s="676">
        <v>108847.23811000006</v>
      </c>
      <c r="E39" s="677">
        <v>123478.23735999996</v>
      </c>
      <c r="F39" s="678">
        <v>-11.849050944372742</v>
      </c>
      <c r="G39" s="678">
        <v>-0.7112787134627555</v>
      </c>
      <c r="H39" s="678"/>
      <c r="I39" s="676">
        <v>13730.028559999997</v>
      </c>
      <c r="J39" s="677">
        <v>21330.09255000001</v>
      </c>
      <c r="K39" s="678">
        <v>-35.63071267592793</v>
      </c>
      <c r="L39" s="678">
        <v>-2.093344532350977</v>
      </c>
    </row>
    <row r="40" spans="1:12" s="684" customFormat="1" ht="12.75">
      <c r="A40" s="959"/>
      <c r="B40" s="742">
        <v>41</v>
      </c>
      <c r="C40" s="675" t="s">
        <v>91</v>
      </c>
      <c r="D40" s="676">
        <v>15.99982</v>
      </c>
      <c r="E40" s="677">
        <v>1.12024</v>
      </c>
      <c r="F40" s="678" t="s">
        <v>1166</v>
      </c>
      <c r="G40" s="678">
        <v>0.0007233633423408335</v>
      </c>
      <c r="H40" s="678"/>
      <c r="I40" s="676">
        <v>0.3803</v>
      </c>
      <c r="J40" s="677">
        <v>0.024</v>
      </c>
      <c r="K40" s="678" t="s">
        <v>1166</v>
      </c>
      <c r="L40" s="678">
        <v>9.813847065735716E-05</v>
      </c>
    </row>
    <row r="41" spans="1:12" s="684" customFormat="1" ht="12.75">
      <c r="A41" s="959"/>
      <c r="B41" s="737">
        <v>42</v>
      </c>
      <c r="C41" s="675" t="s">
        <v>1168</v>
      </c>
      <c r="D41" s="676">
        <v>87419.86740999996</v>
      </c>
      <c r="E41" s="677">
        <v>105639.23640000001</v>
      </c>
      <c r="F41" s="678">
        <v>-17.246782171931756</v>
      </c>
      <c r="G41" s="678">
        <v>-0.8857255142918931</v>
      </c>
      <c r="H41" s="678"/>
      <c r="I41" s="676">
        <v>9348.97315</v>
      </c>
      <c r="J41" s="677">
        <v>38269.97986</v>
      </c>
      <c r="K41" s="678">
        <v>-75.5710006009917</v>
      </c>
      <c r="L41" s="678">
        <v>-7.96593704291486</v>
      </c>
    </row>
    <row r="42" spans="1:12" s="684" customFormat="1" ht="36">
      <c r="A42" s="959"/>
      <c r="B42" s="742">
        <v>43</v>
      </c>
      <c r="C42" s="675" t="s">
        <v>1169</v>
      </c>
      <c r="D42" s="676">
        <v>3097.4563499999995</v>
      </c>
      <c r="E42" s="677">
        <v>2863.4365</v>
      </c>
      <c r="F42" s="678">
        <v>8.17269214805356</v>
      </c>
      <c r="G42" s="678">
        <v>0.011376758004600952</v>
      </c>
      <c r="H42" s="678"/>
      <c r="I42" s="676">
        <v>415.101</v>
      </c>
      <c r="J42" s="677">
        <v>362.962</v>
      </c>
      <c r="K42" s="678">
        <v>14.364864641477624</v>
      </c>
      <c r="L42" s="678">
        <v>0.01436104889588534</v>
      </c>
    </row>
    <row r="43" spans="1:12" s="688" customFormat="1" ht="6" customHeight="1">
      <c r="A43" s="685"/>
      <c r="B43" s="685"/>
      <c r="C43" s="675"/>
      <c r="D43" s="676"/>
      <c r="E43" s="677"/>
      <c r="F43" s="678"/>
      <c r="G43" s="678"/>
      <c r="H43" s="678"/>
      <c r="I43" s="676"/>
      <c r="J43" s="677"/>
      <c r="K43" s="678"/>
      <c r="L43" s="678"/>
    </row>
    <row r="44" spans="1:12" s="733" customFormat="1" ht="25.5" customHeight="1">
      <c r="A44" s="958" t="s">
        <v>1170</v>
      </c>
      <c r="B44" s="958"/>
      <c r="C44" s="958"/>
      <c r="D44" s="757">
        <v>62435860.22204008</v>
      </c>
      <c r="E44" s="757">
        <v>58701073.00568001</v>
      </c>
      <c r="F44" s="758">
        <v>6.362383215718537</v>
      </c>
      <c r="G44" s="758">
        <v>6.362383215718537</v>
      </c>
      <c r="H44" s="758"/>
      <c r="I44" s="757">
        <v>11199769.246030001</v>
      </c>
      <c r="J44" s="757">
        <v>9268208.03769</v>
      </c>
      <c r="K44" s="758">
        <v>20.840719160436766</v>
      </c>
      <c r="L44" s="758">
        <v>20.840719160436766</v>
      </c>
    </row>
    <row r="45" spans="1:12" s="684" customFormat="1" ht="12.75">
      <c r="A45" s="959" t="s">
        <v>808</v>
      </c>
      <c r="B45" s="742">
        <v>32</v>
      </c>
      <c r="C45" s="675" t="s">
        <v>1172</v>
      </c>
      <c r="D45" s="676">
        <v>41075852.569999985</v>
      </c>
      <c r="E45" s="677">
        <v>39146539.00543998</v>
      </c>
      <c r="F45" s="678">
        <v>4.9284396873294405</v>
      </c>
      <c r="G45" s="678">
        <v>3.2866751249560977</v>
      </c>
      <c r="H45" s="678"/>
      <c r="I45" s="676">
        <v>7775746.112000002</v>
      </c>
      <c r="J45" s="677">
        <v>5852082.629000002</v>
      </c>
      <c r="K45" s="678">
        <v>32.871434068057816</v>
      </c>
      <c r="L45" s="678">
        <v>20.755506082483794</v>
      </c>
    </row>
    <row r="46" spans="1:12" s="684" customFormat="1" ht="12.75">
      <c r="A46" s="959"/>
      <c r="B46" s="737">
        <v>33</v>
      </c>
      <c r="C46" s="675" t="s">
        <v>1171</v>
      </c>
      <c r="D46" s="676">
        <v>20962713.939900003</v>
      </c>
      <c r="E46" s="677">
        <v>19260080.85452995</v>
      </c>
      <c r="F46" s="678">
        <v>8.840217744826315</v>
      </c>
      <c r="G46" s="678">
        <v>2.9005144168409034</v>
      </c>
      <c r="H46" s="678"/>
      <c r="I46" s="676">
        <v>3308471.359009998</v>
      </c>
      <c r="J46" s="677">
        <v>3368431.119130002</v>
      </c>
      <c r="K46" s="678">
        <v>-1.7800500588977561</v>
      </c>
      <c r="L46" s="678">
        <v>-0.6469401622856564</v>
      </c>
    </row>
    <row r="47" spans="1:12" s="684" customFormat="1" ht="12.75">
      <c r="A47" s="959"/>
      <c r="B47" s="737">
        <v>34</v>
      </c>
      <c r="C47" s="675" t="s">
        <v>85</v>
      </c>
      <c r="D47" s="676">
        <v>233712.70475</v>
      </c>
      <c r="E47" s="677">
        <v>56143.81828999999</v>
      </c>
      <c r="F47" s="678">
        <v>316.2750448193645</v>
      </c>
      <c r="G47" s="678">
        <v>0.30249683245622816</v>
      </c>
      <c r="H47" s="678"/>
      <c r="I47" s="676">
        <v>87649.1453</v>
      </c>
      <c r="J47" s="677">
        <v>1475.02074</v>
      </c>
      <c r="K47" s="678">
        <v>5842.2313817770455</v>
      </c>
      <c r="L47" s="678">
        <v>0.929781940689777</v>
      </c>
    </row>
    <row r="48" spans="1:12" s="684" customFormat="1" ht="12.75">
      <c r="A48" s="959"/>
      <c r="B48" s="737">
        <v>68</v>
      </c>
      <c r="C48" s="675" t="s">
        <v>130</v>
      </c>
      <c r="D48" s="676">
        <v>5653.372650000001</v>
      </c>
      <c r="E48" s="677">
        <v>10695.358259999995</v>
      </c>
      <c r="F48" s="678">
        <v>-47.14181131133046</v>
      </c>
      <c r="G48" s="678">
        <v>-0.008589256297771804</v>
      </c>
      <c r="H48" s="678"/>
      <c r="I48" s="676">
        <v>1084.4206899999997</v>
      </c>
      <c r="J48" s="677">
        <v>2052.504299999999</v>
      </c>
      <c r="K48" s="678">
        <v>-47.16597231976566</v>
      </c>
      <c r="L48" s="678">
        <v>-0.01044520802795104</v>
      </c>
    </row>
    <row r="49" spans="1:12" s="684" customFormat="1" ht="12.75">
      <c r="A49" s="959"/>
      <c r="B49" s="737">
        <v>28</v>
      </c>
      <c r="C49" s="675" t="s">
        <v>75</v>
      </c>
      <c r="D49" s="676">
        <v>72501.20491999999</v>
      </c>
      <c r="E49" s="677">
        <v>98328.88917000014</v>
      </c>
      <c r="F49" s="678">
        <v>-26.26662872733856</v>
      </c>
      <c r="G49" s="678">
        <v>-0.043998657822661984</v>
      </c>
      <c r="H49" s="678"/>
      <c r="I49" s="676">
        <v>13811.62009</v>
      </c>
      <c r="J49" s="677">
        <v>18611.68218</v>
      </c>
      <c r="K49" s="678">
        <v>-25.7905870279588</v>
      </c>
      <c r="L49" s="678">
        <v>-0.05179061659470866</v>
      </c>
    </row>
    <row r="50" spans="1:12" s="684" customFormat="1" ht="24">
      <c r="A50" s="959"/>
      <c r="B50" s="742">
        <v>27</v>
      </c>
      <c r="C50" s="675" t="s">
        <v>1173</v>
      </c>
      <c r="D50" s="676">
        <v>85426.42982000002</v>
      </c>
      <c r="E50" s="677">
        <v>129285.07999</v>
      </c>
      <c r="F50" s="678">
        <v>-33.92398424736434</v>
      </c>
      <c r="G50" s="678">
        <v>-0.0747152444142821</v>
      </c>
      <c r="H50" s="678"/>
      <c r="I50" s="676">
        <v>13006.588940000003</v>
      </c>
      <c r="J50" s="677">
        <v>25555.082339999997</v>
      </c>
      <c r="K50" s="678">
        <v>-49.10370952066357</v>
      </c>
      <c r="L50" s="678">
        <v>-0.13539287582853576</v>
      </c>
    </row>
    <row r="51" spans="1:12" s="688" customFormat="1" ht="6.75" customHeight="1">
      <c r="A51" s="686"/>
      <c r="B51" s="687"/>
      <c r="C51" s="675"/>
      <c r="D51" s="676"/>
      <c r="E51" s="677"/>
      <c r="F51" s="678"/>
      <c r="G51" s="678"/>
      <c r="H51" s="678"/>
      <c r="I51" s="676"/>
      <c r="J51" s="677"/>
      <c r="K51" s="678"/>
      <c r="L51" s="678"/>
    </row>
    <row r="52" spans="1:13" s="733" customFormat="1" ht="25.5" customHeight="1">
      <c r="A52" s="958" t="s">
        <v>1174</v>
      </c>
      <c r="B52" s="958"/>
      <c r="C52" s="958"/>
      <c r="D52" s="757">
        <v>1649890.9959900002</v>
      </c>
      <c r="E52" s="757">
        <v>1746903.8736799995</v>
      </c>
      <c r="F52" s="758">
        <v>-5.55341820186325</v>
      </c>
      <c r="G52" s="758">
        <v>-5.55341820186325</v>
      </c>
      <c r="H52" s="758"/>
      <c r="I52" s="757">
        <v>277577.35528000013</v>
      </c>
      <c r="J52" s="757">
        <v>276151.12613999995</v>
      </c>
      <c r="K52" s="758">
        <v>0.5164668925800909</v>
      </c>
      <c r="L52" s="758">
        <v>0.5164668925800909</v>
      </c>
      <c r="M52" s="763"/>
    </row>
    <row r="53" spans="1:12" s="684" customFormat="1" ht="12.75">
      <c r="A53" s="959" t="s">
        <v>1175</v>
      </c>
      <c r="B53" s="742">
        <v>51</v>
      </c>
      <c r="C53" s="675" t="s">
        <v>394</v>
      </c>
      <c r="D53" s="676">
        <v>64340.06876999999</v>
      </c>
      <c r="E53" s="677">
        <v>62687.62692</v>
      </c>
      <c r="F53" s="678">
        <v>2.635993626156535</v>
      </c>
      <c r="G53" s="678">
        <v>0.09459260322773119</v>
      </c>
      <c r="H53" s="678"/>
      <c r="I53" s="676">
        <v>10188.051329999998</v>
      </c>
      <c r="J53" s="677">
        <v>8959.4066</v>
      </c>
      <c r="K53" s="678">
        <v>13.713461000865818</v>
      </c>
      <c r="L53" s="678">
        <v>0.44491751570012206</v>
      </c>
    </row>
    <row r="54" spans="1:12" s="684" customFormat="1" ht="12.75">
      <c r="A54" s="959"/>
      <c r="B54" s="737">
        <v>52</v>
      </c>
      <c r="C54" s="675" t="s">
        <v>393</v>
      </c>
      <c r="D54" s="676">
        <v>55540.887169999995</v>
      </c>
      <c r="E54" s="677">
        <v>86944.85540000001</v>
      </c>
      <c r="F54" s="678">
        <v>-36.119409349204595</v>
      </c>
      <c r="G54" s="678">
        <v>-1.79769297573569</v>
      </c>
      <c r="H54" s="678"/>
      <c r="I54" s="676">
        <v>7556.36556</v>
      </c>
      <c r="J54" s="677">
        <v>12401.66418</v>
      </c>
      <c r="K54" s="678">
        <v>-39.069745396057</v>
      </c>
      <c r="L54" s="678">
        <v>-1.7545822418785233</v>
      </c>
    </row>
    <row r="55" spans="1:12" s="684" customFormat="1" ht="12.75">
      <c r="A55" s="959"/>
      <c r="B55" s="742">
        <v>53</v>
      </c>
      <c r="C55" s="675" t="s">
        <v>101</v>
      </c>
      <c r="D55" s="676">
        <v>12857.940800000015</v>
      </c>
      <c r="E55" s="677">
        <v>13726.600219999988</v>
      </c>
      <c r="F55" s="678">
        <v>-6.3282925566253105</v>
      </c>
      <c r="G55" s="678">
        <v>-0.04972565652224864</v>
      </c>
      <c r="H55" s="678"/>
      <c r="I55" s="676">
        <v>2125.7202599999996</v>
      </c>
      <c r="J55" s="677">
        <v>2609.4783700000007</v>
      </c>
      <c r="K55" s="678">
        <v>-18.53849855823871</v>
      </c>
      <c r="L55" s="678">
        <v>-0.17517875692266813</v>
      </c>
    </row>
    <row r="56" spans="1:12" s="684" customFormat="1" ht="12.75">
      <c r="A56" s="959"/>
      <c r="B56" s="737">
        <v>54</v>
      </c>
      <c r="C56" s="675" t="s">
        <v>103</v>
      </c>
      <c r="D56" s="676">
        <v>18699.914799999995</v>
      </c>
      <c r="E56" s="677">
        <v>13239.080169999996</v>
      </c>
      <c r="F56" s="678">
        <v>41.24784018133188</v>
      </c>
      <c r="G56" s="678">
        <v>0.31260075109320656</v>
      </c>
      <c r="H56" s="678"/>
      <c r="I56" s="676">
        <v>2960.26861</v>
      </c>
      <c r="J56" s="677">
        <v>2770.2348999999995</v>
      </c>
      <c r="K56" s="678">
        <v>6.859841019257994</v>
      </c>
      <c r="L56" s="678">
        <v>0.06881511317960715</v>
      </c>
    </row>
    <row r="57" spans="1:12" s="684" customFormat="1" ht="24">
      <c r="A57" s="959"/>
      <c r="B57" s="737">
        <v>55</v>
      </c>
      <c r="C57" s="675" t="s">
        <v>105</v>
      </c>
      <c r="D57" s="676">
        <v>69045.7233499999</v>
      </c>
      <c r="E57" s="677">
        <v>71978.63982999987</v>
      </c>
      <c r="F57" s="678">
        <v>-4.074703949570279</v>
      </c>
      <c r="G57" s="678">
        <v>-0.1678922649488169</v>
      </c>
      <c r="H57" s="678"/>
      <c r="I57" s="676">
        <v>11156.423360000006</v>
      </c>
      <c r="J57" s="677">
        <v>12462.931700000006</v>
      </c>
      <c r="K57" s="678">
        <v>-10.48315413619734</v>
      </c>
      <c r="L57" s="678">
        <v>-0.47311352963219183</v>
      </c>
    </row>
    <row r="58" spans="1:12" s="684" customFormat="1" ht="12.75">
      <c r="A58" s="959"/>
      <c r="B58" s="737">
        <v>56</v>
      </c>
      <c r="C58" s="675" t="s">
        <v>107</v>
      </c>
      <c r="D58" s="676">
        <v>49667.26731999999</v>
      </c>
      <c r="E58" s="677">
        <v>107663.68422000001</v>
      </c>
      <c r="F58" s="678">
        <v>-53.8681332709088</v>
      </c>
      <c r="G58" s="678">
        <v>-3.319954679465316</v>
      </c>
      <c r="H58" s="678"/>
      <c r="I58" s="676">
        <v>5532.85317</v>
      </c>
      <c r="J58" s="677">
        <v>14443.21303</v>
      </c>
      <c r="K58" s="678">
        <v>-61.69236610643553</v>
      </c>
      <c r="L58" s="678">
        <v>-3.226624488028605</v>
      </c>
    </row>
    <row r="59" spans="1:12" s="684" customFormat="1" ht="12.75">
      <c r="A59" s="959"/>
      <c r="B59" s="737">
        <v>57</v>
      </c>
      <c r="C59" s="675" t="s">
        <v>109</v>
      </c>
      <c r="D59" s="676">
        <v>329604.0476200001</v>
      </c>
      <c r="E59" s="677">
        <v>273127.45564</v>
      </c>
      <c r="F59" s="678">
        <v>20.67774250218182</v>
      </c>
      <c r="G59" s="678">
        <v>3.232953617592444</v>
      </c>
      <c r="H59" s="678"/>
      <c r="I59" s="676">
        <v>53166.31535</v>
      </c>
      <c r="J59" s="677">
        <v>40420.56262</v>
      </c>
      <c r="K59" s="678">
        <v>31.53284344363241</v>
      </c>
      <c r="L59" s="678">
        <v>4.615499095787972</v>
      </c>
    </row>
    <row r="60" spans="1:12" s="684" customFormat="1" ht="12.75">
      <c r="A60" s="959"/>
      <c r="B60" s="742">
        <v>58</v>
      </c>
      <c r="C60" s="675" t="s">
        <v>111</v>
      </c>
      <c r="D60" s="676">
        <v>40149.81233000003</v>
      </c>
      <c r="E60" s="677">
        <v>43432.1194800001</v>
      </c>
      <c r="F60" s="678">
        <v>-7.557326672743961</v>
      </c>
      <c r="G60" s="678">
        <v>-0.1878928313946444</v>
      </c>
      <c r="H60" s="678"/>
      <c r="I60" s="676">
        <v>6374.950709999999</v>
      </c>
      <c r="J60" s="677">
        <v>8407.897560000005</v>
      </c>
      <c r="K60" s="678">
        <v>-24.17901544937477</v>
      </c>
      <c r="L60" s="678">
        <v>-0.7361718485150647</v>
      </c>
    </row>
    <row r="61" spans="1:12" s="684" customFormat="1" ht="12.75">
      <c r="A61" s="959"/>
      <c r="B61" s="737">
        <v>59</v>
      </c>
      <c r="C61" s="675" t="s">
        <v>1180</v>
      </c>
      <c r="D61" s="676">
        <v>77096.36170999991</v>
      </c>
      <c r="E61" s="677">
        <v>72109.66311000005</v>
      </c>
      <c r="F61" s="678">
        <v>6.9154373837426935</v>
      </c>
      <c r="G61" s="678">
        <v>0.28545924450295934</v>
      </c>
      <c r="H61" s="678"/>
      <c r="I61" s="676">
        <v>12075.446490000004</v>
      </c>
      <c r="J61" s="677">
        <v>11495.810349999994</v>
      </c>
      <c r="K61" s="678">
        <v>5.042151204242943</v>
      </c>
      <c r="L61" s="678">
        <v>0.20989816268435288</v>
      </c>
    </row>
    <row r="62" spans="1:12" s="684" customFormat="1" ht="12.75">
      <c r="A62" s="959"/>
      <c r="B62" s="742">
        <v>61</v>
      </c>
      <c r="C62" s="675" t="s">
        <v>1189</v>
      </c>
      <c r="D62" s="676">
        <v>17781.388100000004</v>
      </c>
      <c r="E62" s="677">
        <v>21636.232090000012</v>
      </c>
      <c r="F62" s="678">
        <v>-17.816614158902777</v>
      </c>
      <c r="G62" s="678">
        <v>-0.2206672071703325</v>
      </c>
      <c r="H62" s="678"/>
      <c r="I62" s="676">
        <v>3268.76131</v>
      </c>
      <c r="J62" s="677">
        <v>3691.4068299999994</v>
      </c>
      <c r="K62" s="678">
        <v>-11.4494429756473</v>
      </c>
      <c r="L62" s="678">
        <v>-0.1530486317067313</v>
      </c>
    </row>
    <row r="63" spans="1:12" s="684" customFormat="1" ht="12.75">
      <c r="A63" s="959"/>
      <c r="B63" s="742">
        <v>62</v>
      </c>
      <c r="C63" s="675" t="s">
        <v>1187</v>
      </c>
      <c r="D63" s="676">
        <v>11816.820389999993</v>
      </c>
      <c r="E63" s="677">
        <v>14608.849249999987</v>
      </c>
      <c r="F63" s="678">
        <v>-19.111901370328642</v>
      </c>
      <c r="G63" s="678">
        <v>-0.15982727510463127</v>
      </c>
      <c r="H63" s="678"/>
      <c r="I63" s="676">
        <v>1230.9204800000007</v>
      </c>
      <c r="J63" s="677">
        <v>2599.403979999999</v>
      </c>
      <c r="K63" s="678">
        <v>-52.64604926857114</v>
      </c>
      <c r="L63" s="678">
        <v>-0.49555600917818476</v>
      </c>
    </row>
    <row r="64" spans="1:12" s="684" customFormat="1" ht="12.75">
      <c r="A64" s="959"/>
      <c r="B64" s="737">
        <v>63</v>
      </c>
      <c r="C64" s="675" t="s">
        <v>121</v>
      </c>
      <c r="D64" s="676">
        <v>8261.999389999999</v>
      </c>
      <c r="E64" s="677">
        <v>9109.031189999982</v>
      </c>
      <c r="F64" s="678">
        <v>-9.298813258317367</v>
      </c>
      <c r="G64" s="678">
        <v>-0.04848760213781191</v>
      </c>
      <c r="H64" s="678"/>
      <c r="I64" s="676">
        <v>1538.27756</v>
      </c>
      <c r="J64" s="677">
        <v>1710.83434</v>
      </c>
      <c r="K64" s="678">
        <v>-10.086118565985771</v>
      </c>
      <c r="L64" s="678">
        <v>-0.062486357528927575</v>
      </c>
    </row>
    <row r="65" spans="1:12" s="684" customFormat="1" ht="12.75">
      <c r="A65" s="959"/>
      <c r="B65" s="737">
        <v>64</v>
      </c>
      <c r="C65" s="675" t="s">
        <v>1179</v>
      </c>
      <c r="D65" s="676">
        <v>139102.77071000045</v>
      </c>
      <c r="E65" s="677">
        <v>142615.07329999987</v>
      </c>
      <c r="F65" s="678">
        <v>-2.4627849698685584</v>
      </c>
      <c r="G65" s="678">
        <v>-0.20105872125639426</v>
      </c>
      <c r="H65" s="678"/>
      <c r="I65" s="676">
        <v>24526.701260000005</v>
      </c>
      <c r="J65" s="677">
        <v>24461.154180000005</v>
      </c>
      <c r="K65" s="678">
        <v>0.26796397061915034</v>
      </c>
      <c r="L65" s="678">
        <v>0.02373594521094582</v>
      </c>
    </row>
    <row r="66" spans="1:12" s="684" customFormat="1" ht="24">
      <c r="A66" s="959"/>
      <c r="B66" s="742">
        <v>65</v>
      </c>
      <c r="C66" s="675" t="s">
        <v>1191</v>
      </c>
      <c r="D66" s="676">
        <v>28901.835169999984</v>
      </c>
      <c r="E66" s="677">
        <v>33121.02075000001</v>
      </c>
      <c r="F66" s="678">
        <v>-12.738694292808066</v>
      </c>
      <c r="G66" s="678">
        <v>-0.24152362608893635</v>
      </c>
      <c r="H66" s="678"/>
      <c r="I66" s="676">
        <v>5604.264249999997</v>
      </c>
      <c r="J66" s="677">
        <v>5235.499130000005</v>
      </c>
      <c r="K66" s="678">
        <v>7.043552311697021</v>
      </c>
      <c r="L66" s="678">
        <v>0.13353743117203168</v>
      </c>
    </row>
    <row r="67" spans="1:12" s="684" customFormat="1" ht="12.75">
      <c r="A67" s="959"/>
      <c r="B67" s="742">
        <v>66</v>
      </c>
      <c r="C67" s="675" t="s">
        <v>1177</v>
      </c>
      <c r="D67" s="676">
        <v>350491.1302300002</v>
      </c>
      <c r="E67" s="677">
        <v>415401.74755999976</v>
      </c>
      <c r="F67" s="678">
        <v>-15.625985617844329</v>
      </c>
      <c r="G67" s="678">
        <v>-3.715752097638888</v>
      </c>
      <c r="H67" s="678"/>
      <c r="I67" s="676">
        <v>62604.37719000003</v>
      </c>
      <c r="J67" s="677">
        <v>67295.90876999998</v>
      </c>
      <c r="K67" s="678">
        <v>-6.971495988016736</v>
      </c>
      <c r="L67" s="678">
        <v>-1.698900035490528</v>
      </c>
    </row>
    <row r="68" spans="1:12" s="684" customFormat="1" ht="12.75">
      <c r="A68" s="959"/>
      <c r="B68" s="742" t="s">
        <v>127</v>
      </c>
      <c r="C68" s="675" t="s">
        <v>128</v>
      </c>
      <c r="D68" s="676">
        <v>171393.23059999992</v>
      </c>
      <c r="E68" s="677">
        <v>156218.60429999995</v>
      </c>
      <c r="F68" s="678">
        <v>9.713712632369216</v>
      </c>
      <c r="G68" s="678">
        <v>0.8686583462679804</v>
      </c>
      <c r="H68" s="678"/>
      <c r="I68" s="676">
        <v>32495.315449999995</v>
      </c>
      <c r="J68" s="677">
        <v>21420.796730000002</v>
      </c>
      <c r="K68" s="678">
        <v>51.699845059871365</v>
      </c>
      <c r="L68" s="678">
        <v>4.010310902873363</v>
      </c>
    </row>
    <row r="69" spans="1:12" s="684" customFormat="1" ht="12.75">
      <c r="A69" s="959"/>
      <c r="B69" s="742">
        <v>69</v>
      </c>
      <c r="C69" s="675" t="s">
        <v>1181</v>
      </c>
      <c r="D69" s="676">
        <v>36313.20118000003</v>
      </c>
      <c r="E69" s="677">
        <v>34927.68977999999</v>
      </c>
      <c r="F69" s="678">
        <v>3.966799432561954</v>
      </c>
      <c r="G69" s="678">
        <v>0.07931240069216536</v>
      </c>
      <c r="H69" s="678"/>
      <c r="I69" s="676">
        <v>6026.325349999996</v>
      </c>
      <c r="J69" s="677">
        <v>6701.464420000004</v>
      </c>
      <c r="K69" s="678">
        <v>-10.074500552224182</v>
      </c>
      <c r="L69" s="678">
        <v>-0.24448173702457876</v>
      </c>
    </row>
    <row r="70" spans="1:12" s="743" customFormat="1" ht="12.75">
      <c r="A70" s="959"/>
      <c r="B70" s="737">
        <v>71</v>
      </c>
      <c r="C70" s="675" t="s">
        <v>136</v>
      </c>
      <c r="D70" s="676">
        <v>933.76458</v>
      </c>
      <c r="E70" s="677">
        <v>1055.0739000000003</v>
      </c>
      <c r="F70" s="678">
        <v>-11.497708359575595</v>
      </c>
      <c r="G70" s="678">
        <v>-0.006944247009107149</v>
      </c>
      <c r="H70" s="678"/>
      <c r="I70" s="676">
        <v>212.13488000000004</v>
      </c>
      <c r="J70" s="677">
        <v>177.46673</v>
      </c>
      <c r="K70" s="678">
        <v>19.5350136896082</v>
      </c>
      <c r="L70" s="678">
        <v>0.012554049836618938</v>
      </c>
    </row>
    <row r="71" spans="1:12" s="684" customFormat="1" ht="12.75">
      <c r="A71" s="959"/>
      <c r="B71" s="737">
        <v>72</v>
      </c>
      <c r="C71" s="675" t="s">
        <v>138</v>
      </c>
      <c r="D71" s="676">
        <v>4934.69637</v>
      </c>
      <c r="E71" s="677">
        <v>4861.022390000001</v>
      </c>
      <c r="F71" s="678">
        <v>1.5156066787834452</v>
      </c>
      <c r="G71" s="678">
        <v>0.004217403207470039</v>
      </c>
      <c r="H71" s="678"/>
      <c r="I71" s="676">
        <v>839.3227500000003</v>
      </c>
      <c r="J71" s="677">
        <v>831.2018300000003</v>
      </c>
      <c r="K71" s="678">
        <v>0.9770093985476371</v>
      </c>
      <c r="L71" s="678">
        <v>0.0029407520851039023</v>
      </c>
    </row>
    <row r="72" spans="1:12" s="684" customFormat="1" ht="12.75">
      <c r="A72" s="959"/>
      <c r="B72" s="742">
        <v>73</v>
      </c>
      <c r="C72" s="675" t="s">
        <v>140</v>
      </c>
      <c r="D72" s="676">
        <v>236.11683000000008</v>
      </c>
      <c r="E72" s="677">
        <v>134.09310999999997</v>
      </c>
      <c r="F72" s="678">
        <v>76.08423728855281</v>
      </c>
      <c r="G72" s="678">
        <v>0.005840259532144639</v>
      </c>
      <c r="H72" s="678"/>
      <c r="I72" s="676">
        <v>46.144020000000005</v>
      </c>
      <c r="J72" s="677">
        <v>50.429590000000005</v>
      </c>
      <c r="K72" s="678">
        <v>-8.49812580272812</v>
      </c>
      <c r="L72" s="678">
        <v>-0.0015518930014528896</v>
      </c>
    </row>
    <row r="73" spans="1:12" s="684" customFormat="1" ht="24">
      <c r="A73" s="959"/>
      <c r="B73" s="737">
        <v>74</v>
      </c>
      <c r="C73" s="675" t="s">
        <v>1188</v>
      </c>
      <c r="D73" s="676">
        <v>8797.423239999993</v>
      </c>
      <c r="E73" s="677">
        <v>9639.324109999996</v>
      </c>
      <c r="F73" s="678">
        <v>-8.734023883755512</v>
      </c>
      <c r="G73" s="678">
        <v>-0.048193886491674456</v>
      </c>
      <c r="H73" s="678"/>
      <c r="I73" s="676">
        <v>1458.9692799999998</v>
      </c>
      <c r="J73" s="677">
        <v>1166.0778999999995</v>
      </c>
      <c r="K73" s="678">
        <v>25.117651230676813</v>
      </c>
      <c r="L73" s="678">
        <v>0.10606199007550435</v>
      </c>
    </row>
    <row r="74" spans="1:12" s="684" customFormat="1" ht="12.75">
      <c r="A74" s="959"/>
      <c r="B74" s="737">
        <v>75</v>
      </c>
      <c r="C74" s="675" t="s">
        <v>144</v>
      </c>
      <c r="D74" s="676">
        <v>86.51690000000005</v>
      </c>
      <c r="E74" s="677">
        <v>141.55223999999993</v>
      </c>
      <c r="F74" s="678">
        <v>-38.87987925871036</v>
      </c>
      <c r="G74" s="678">
        <v>-0.0031504503956513255</v>
      </c>
      <c r="H74" s="678"/>
      <c r="I74" s="676">
        <v>8.986810000000002</v>
      </c>
      <c r="J74" s="677">
        <v>23.697940000000006</v>
      </c>
      <c r="K74" s="678">
        <v>-62.07767426198226</v>
      </c>
      <c r="L74" s="678">
        <v>-0.005327202610262731</v>
      </c>
    </row>
    <row r="75" spans="1:12" s="684" customFormat="1" ht="24">
      <c r="A75" s="959"/>
      <c r="B75" s="742">
        <v>76</v>
      </c>
      <c r="C75" s="675" t="s">
        <v>146</v>
      </c>
      <c r="D75" s="676">
        <v>189.6231900000001</v>
      </c>
      <c r="E75" s="677">
        <v>117.92515</v>
      </c>
      <c r="F75" s="678">
        <v>60.79961738441724</v>
      </c>
      <c r="G75" s="678">
        <v>0.004104292232689494</v>
      </c>
      <c r="H75" s="678"/>
      <c r="I75" s="676">
        <v>14.69943</v>
      </c>
      <c r="J75" s="677">
        <v>29.1954</v>
      </c>
      <c r="K75" s="678">
        <v>-49.65155469697281</v>
      </c>
      <c r="L75" s="678">
        <v>-0.005249288750917857</v>
      </c>
    </row>
    <row r="76" spans="1:12" s="684" customFormat="1" ht="36">
      <c r="A76" s="959"/>
      <c r="B76" s="737">
        <v>77</v>
      </c>
      <c r="C76" s="675" t="s">
        <v>1178</v>
      </c>
      <c r="D76" s="676">
        <v>41361.71611000014</v>
      </c>
      <c r="E76" s="677">
        <v>39935.68030000001</v>
      </c>
      <c r="F76" s="678">
        <v>3.570831395102419</v>
      </c>
      <c r="G76" s="678">
        <v>0.08163218546170306</v>
      </c>
      <c r="H76" s="678"/>
      <c r="I76" s="676">
        <v>7032.0976599999985</v>
      </c>
      <c r="J76" s="677">
        <v>7561.949619999996</v>
      </c>
      <c r="K76" s="678">
        <v>-7.00681684784879</v>
      </c>
      <c r="L76" s="678">
        <v>-0.19187028762337147</v>
      </c>
    </row>
    <row r="77" spans="1:12" s="684" customFormat="1" ht="12.75">
      <c r="A77" s="959"/>
      <c r="B77" s="742">
        <v>78</v>
      </c>
      <c r="C77" s="675" t="s">
        <v>150</v>
      </c>
      <c r="D77" s="676">
        <v>24027.256760000062</v>
      </c>
      <c r="E77" s="677">
        <v>25303.154559999984</v>
      </c>
      <c r="F77" s="678">
        <v>-5.042445585092783</v>
      </c>
      <c r="G77" s="678">
        <v>-0.07303766504977384</v>
      </c>
      <c r="H77" s="678"/>
      <c r="I77" s="676">
        <v>3760.611390000001</v>
      </c>
      <c r="J77" s="677">
        <v>3456.93481</v>
      </c>
      <c r="K77" s="678">
        <v>8.784561951285415</v>
      </c>
      <c r="L77" s="678">
        <v>0.10996753272193656</v>
      </c>
    </row>
    <row r="78" spans="1:12" s="684" customFormat="1" ht="12.75">
      <c r="A78" s="959"/>
      <c r="B78" s="737">
        <v>79</v>
      </c>
      <c r="C78" s="675" t="s">
        <v>1176</v>
      </c>
      <c r="D78" s="676">
        <v>5052.6087400000015</v>
      </c>
      <c r="E78" s="677">
        <v>304.09745</v>
      </c>
      <c r="F78" s="678" t="s">
        <v>1166</v>
      </c>
      <c r="G78" s="678">
        <v>0.2718244181345173</v>
      </c>
      <c r="H78" s="678"/>
      <c r="I78" s="676">
        <v>47.153119999999994</v>
      </c>
      <c r="J78" s="677">
        <v>109.80364999999999</v>
      </c>
      <c r="K78" s="678">
        <v>-57.056873792446794</v>
      </c>
      <c r="L78" s="678">
        <v>-0.022687044907518553</v>
      </c>
    </row>
    <row r="79" spans="1:12" s="684" customFormat="1" ht="24">
      <c r="A79" s="959"/>
      <c r="B79" s="737">
        <v>81</v>
      </c>
      <c r="C79" s="675" t="s">
        <v>1183</v>
      </c>
      <c r="D79" s="676">
        <v>28284.39584999998</v>
      </c>
      <c r="E79" s="677">
        <v>26397.102270000007</v>
      </c>
      <c r="F79" s="678">
        <v>7.14962407879466</v>
      </c>
      <c r="G79" s="678">
        <v>0.10803648720660457</v>
      </c>
      <c r="H79" s="678"/>
      <c r="I79" s="676">
        <v>6321.756950000001</v>
      </c>
      <c r="J79" s="677">
        <v>4464.27814</v>
      </c>
      <c r="K79" s="678">
        <v>41.60759593711158</v>
      </c>
      <c r="L79" s="678">
        <v>0.6726312638892942</v>
      </c>
    </row>
    <row r="80" spans="1:12" s="684" customFormat="1" ht="24">
      <c r="A80" s="959"/>
      <c r="B80" s="742">
        <v>82</v>
      </c>
      <c r="C80" s="675" t="s">
        <v>1190</v>
      </c>
      <c r="D80" s="676">
        <v>9585.927059999998</v>
      </c>
      <c r="E80" s="677">
        <v>14387.826559999992</v>
      </c>
      <c r="F80" s="678">
        <v>-33.374738567879966</v>
      </c>
      <c r="G80" s="678">
        <v>-0.2748805799991954</v>
      </c>
      <c r="H80" s="678"/>
      <c r="I80" s="676">
        <v>1665.1534899999992</v>
      </c>
      <c r="J80" s="677">
        <v>2420.7867300000003</v>
      </c>
      <c r="K80" s="678">
        <v>-31.214366413847657</v>
      </c>
      <c r="L80" s="678">
        <v>-0.27363033081274446</v>
      </c>
    </row>
    <row r="81" spans="1:12" s="684" customFormat="1" ht="24">
      <c r="A81" s="959"/>
      <c r="B81" s="742">
        <v>83</v>
      </c>
      <c r="C81" s="675" t="s">
        <v>1185</v>
      </c>
      <c r="D81" s="676">
        <v>362.82565</v>
      </c>
      <c r="E81" s="677">
        <v>347.3587100000006</v>
      </c>
      <c r="F81" s="678">
        <v>4.452728420139334</v>
      </c>
      <c r="G81" s="678">
        <v>0.0008853915909761531</v>
      </c>
      <c r="H81" s="678"/>
      <c r="I81" s="676">
        <v>60.646130000000035</v>
      </c>
      <c r="J81" s="677">
        <v>60.83886999999997</v>
      </c>
      <c r="K81" s="678">
        <v>-0.3168040432045117</v>
      </c>
      <c r="L81" s="678">
        <v>-6.979511642557036E-05</v>
      </c>
    </row>
    <row r="82" spans="1:12" s="684" customFormat="1" ht="12.75">
      <c r="A82" s="959"/>
      <c r="B82" s="742">
        <v>84</v>
      </c>
      <c r="C82" s="675" t="s">
        <v>162</v>
      </c>
      <c r="D82" s="676">
        <v>8258.129209999968</v>
      </c>
      <c r="E82" s="677">
        <v>9026.992960000027</v>
      </c>
      <c r="F82" s="678">
        <v>-8.517385062855487</v>
      </c>
      <c r="G82" s="678">
        <v>-0.044012939783594544</v>
      </c>
      <c r="H82" s="678"/>
      <c r="I82" s="676">
        <v>1562.3149800000008</v>
      </c>
      <c r="J82" s="677">
        <v>1435.7642700000056</v>
      </c>
      <c r="K82" s="678">
        <v>8.814170448746069</v>
      </c>
      <c r="L82" s="678">
        <v>0.045826613770837195</v>
      </c>
    </row>
    <row r="83" spans="1:12" s="684" customFormat="1" ht="12.75">
      <c r="A83" s="959"/>
      <c r="B83" s="737">
        <v>85</v>
      </c>
      <c r="C83" s="675" t="s">
        <v>164</v>
      </c>
      <c r="D83" s="676">
        <v>1464.3069899999991</v>
      </c>
      <c r="E83" s="677">
        <v>1332.2488100000007</v>
      </c>
      <c r="F83" s="678">
        <v>9.912426193122164</v>
      </c>
      <c r="G83" s="678">
        <v>0.007559556194801193</v>
      </c>
      <c r="H83" s="678"/>
      <c r="I83" s="676">
        <v>315.75769</v>
      </c>
      <c r="J83" s="677">
        <v>272.0052599999999</v>
      </c>
      <c r="K83" s="678">
        <v>16.085141147638147</v>
      </c>
      <c r="L83" s="678">
        <v>0.015843654382861</v>
      </c>
    </row>
    <row r="84" spans="1:12" s="684" customFormat="1" ht="12.75">
      <c r="A84" s="959"/>
      <c r="B84" s="742">
        <v>87</v>
      </c>
      <c r="C84" s="675" t="s">
        <v>1182</v>
      </c>
      <c r="D84" s="676">
        <v>1303.7710899999988</v>
      </c>
      <c r="E84" s="677">
        <v>1651.3263300000006</v>
      </c>
      <c r="F84" s="678">
        <v>-21.04703556685865</v>
      </c>
      <c r="G84" s="678">
        <v>-0.01989549884435527</v>
      </c>
      <c r="H84" s="678"/>
      <c r="I84" s="676">
        <v>200.07345000000004</v>
      </c>
      <c r="J84" s="677">
        <v>232.80132999999998</v>
      </c>
      <c r="K84" s="678">
        <v>-14.058287381777394</v>
      </c>
      <c r="L84" s="678">
        <v>-0.011851438180776398</v>
      </c>
    </row>
    <row r="85" spans="1:12" s="684" customFormat="1" ht="24">
      <c r="A85" s="959"/>
      <c r="B85" s="742">
        <v>88</v>
      </c>
      <c r="C85" s="675" t="s">
        <v>1184</v>
      </c>
      <c r="D85" s="676">
        <v>124.77746</v>
      </c>
      <c r="E85" s="677">
        <v>119.63543000000004</v>
      </c>
      <c r="F85" s="678">
        <v>4.298082934127424</v>
      </c>
      <c r="G85" s="678">
        <v>0.00029435105602965123</v>
      </c>
      <c r="H85" s="678"/>
      <c r="I85" s="676">
        <v>27.69631</v>
      </c>
      <c r="J85" s="677">
        <v>29.280079999999998</v>
      </c>
      <c r="K85" s="678">
        <v>-5.4090357676618295</v>
      </c>
      <c r="L85" s="678">
        <v>-0.0005735156767736939</v>
      </c>
    </row>
    <row r="86" spans="1:12" s="684" customFormat="1" ht="12.75">
      <c r="A86" s="959"/>
      <c r="B86" s="737">
        <v>89</v>
      </c>
      <c r="C86" s="675" t="s">
        <v>1186</v>
      </c>
      <c r="D86" s="676">
        <v>33822.7403200001</v>
      </c>
      <c r="E86" s="677">
        <v>39601.48618999991</v>
      </c>
      <c r="F86" s="678">
        <v>-14.592244953319575</v>
      </c>
      <c r="G86" s="678">
        <v>-0.33079930481958336</v>
      </c>
      <c r="H86" s="678"/>
      <c r="I86" s="676">
        <v>5572.499249999998</v>
      </c>
      <c r="J86" s="677">
        <v>6740.946299999996</v>
      </c>
      <c r="K86" s="678">
        <v>-17.333575999559567</v>
      </c>
      <c r="L86" s="678">
        <v>-0.4231186982042695</v>
      </c>
    </row>
    <row r="87" spans="1:12" s="688" customFormat="1" ht="6.75" customHeight="1">
      <c r="A87" s="686"/>
      <c r="B87" s="687"/>
      <c r="C87" s="675"/>
      <c r="D87" s="676"/>
      <c r="E87" s="677"/>
      <c r="F87" s="678"/>
      <c r="G87" s="678"/>
      <c r="H87" s="678"/>
      <c r="I87" s="676"/>
      <c r="J87" s="677"/>
      <c r="K87" s="678"/>
      <c r="L87" s="678"/>
    </row>
    <row r="88" spans="1:12" s="733" customFormat="1" ht="25.5" customHeight="1">
      <c r="A88" s="958" t="s">
        <v>1192</v>
      </c>
      <c r="B88" s="958"/>
      <c r="C88" s="958"/>
      <c r="D88" s="757">
        <v>1432.1722100000002</v>
      </c>
      <c r="E88" s="757">
        <v>1366.21247</v>
      </c>
      <c r="F88" s="758">
        <v>4.827926947555986</v>
      </c>
      <c r="G88" s="758">
        <v>4.827926947555986</v>
      </c>
      <c r="H88" s="758"/>
      <c r="I88" s="757">
        <v>309.60959999999994</v>
      </c>
      <c r="J88" s="757">
        <v>239.32314</v>
      </c>
      <c r="K88" s="758">
        <v>29.368852506280817</v>
      </c>
      <c r="L88" s="758">
        <v>29.368852506280817</v>
      </c>
    </row>
    <row r="89" spans="1:12" s="684" customFormat="1" ht="12.75">
      <c r="A89" s="959" t="s">
        <v>1193</v>
      </c>
      <c r="B89" s="744">
        <v>89</v>
      </c>
      <c r="C89" s="675" t="s">
        <v>1186</v>
      </c>
      <c r="D89" s="676">
        <v>35.02847</v>
      </c>
      <c r="E89" s="677">
        <v>24.475270000000002</v>
      </c>
      <c r="F89" s="678">
        <v>43.11780830201259</v>
      </c>
      <c r="G89" s="678">
        <v>0.7724420785004252</v>
      </c>
      <c r="H89" s="678"/>
      <c r="I89" s="676">
        <v>5.46792</v>
      </c>
      <c r="J89" s="677">
        <v>0.54875</v>
      </c>
      <c r="K89" s="678" t="s">
        <v>1166</v>
      </c>
      <c r="L89" s="678">
        <v>2.0554510524974727</v>
      </c>
    </row>
    <row r="90" spans="1:12" s="684" customFormat="1" ht="12.75">
      <c r="A90" s="959"/>
      <c r="B90" s="742">
        <v>91</v>
      </c>
      <c r="C90" s="675" t="s">
        <v>174</v>
      </c>
      <c r="D90" s="676">
        <v>20.347819999999995</v>
      </c>
      <c r="E90" s="677">
        <v>11.360169999999998</v>
      </c>
      <c r="F90" s="678">
        <v>79.11545337789838</v>
      </c>
      <c r="G90" s="678">
        <v>0.6578515565737735</v>
      </c>
      <c r="H90" s="678"/>
      <c r="I90" s="676">
        <v>0.9516999999999999</v>
      </c>
      <c r="J90" s="677">
        <v>1.1949</v>
      </c>
      <c r="K90" s="678">
        <v>-20.353167629090315</v>
      </c>
      <c r="L90" s="678">
        <v>-0.10161992693226413</v>
      </c>
    </row>
    <row r="91" spans="1:12" s="684" customFormat="1" ht="12.75">
      <c r="A91" s="959"/>
      <c r="B91" s="742">
        <v>93</v>
      </c>
      <c r="C91" s="675" t="s">
        <v>176</v>
      </c>
      <c r="D91" s="676">
        <v>1340.6144400000003</v>
      </c>
      <c r="E91" s="677">
        <v>1299.20914</v>
      </c>
      <c r="F91" s="678">
        <v>3.18696187743879</v>
      </c>
      <c r="G91" s="678">
        <v>3.0306633052471224</v>
      </c>
      <c r="H91" s="678"/>
      <c r="I91" s="676">
        <v>296.34621999999996</v>
      </c>
      <c r="J91" s="677">
        <v>232.52859999999998</v>
      </c>
      <c r="K91" s="678">
        <v>27.44506267186057</v>
      </c>
      <c r="L91" s="678">
        <v>26.665879446509003</v>
      </c>
    </row>
    <row r="92" spans="1:12" s="684" customFormat="1" ht="12.75">
      <c r="A92" s="960"/>
      <c r="B92" s="762">
        <v>97</v>
      </c>
      <c r="C92" s="746" t="s">
        <v>180</v>
      </c>
      <c r="D92" s="747">
        <v>36.18148</v>
      </c>
      <c r="E92" s="748">
        <v>31.167889999999996</v>
      </c>
      <c r="F92" s="749">
        <v>16.08575363940262</v>
      </c>
      <c r="G92" s="749">
        <v>0.366970007234673</v>
      </c>
      <c r="H92" s="749"/>
      <c r="I92" s="747">
        <v>6.8437600000000005</v>
      </c>
      <c r="J92" s="748">
        <v>5.050890000000001</v>
      </c>
      <c r="K92" s="749">
        <v>35.49612048569657</v>
      </c>
      <c r="L92" s="749">
        <v>0.7491419342066128</v>
      </c>
    </row>
    <row r="93" spans="1:5" ht="13.5">
      <c r="A93" s="750" t="s">
        <v>532</v>
      </c>
      <c r="B93" s="751"/>
      <c r="E93" s="669"/>
    </row>
    <row r="94" spans="1:5" ht="12.75">
      <c r="A94" s="752" t="s">
        <v>785</v>
      </c>
      <c r="B94" s="753"/>
      <c r="E94" s="669"/>
    </row>
    <row r="95" spans="1:5" ht="12.75">
      <c r="A95" s="752" t="s">
        <v>1146</v>
      </c>
      <c r="B95" s="753"/>
      <c r="E95" s="669"/>
    </row>
    <row r="96" spans="1:2" ht="12.75">
      <c r="A96" s="754" t="s">
        <v>1194</v>
      </c>
      <c r="B96" s="755"/>
    </row>
    <row r="97" ht="13.5">
      <c r="A97" s="754" t="s">
        <v>1195</v>
      </c>
    </row>
    <row r="98" ht="13.5">
      <c r="A98" s="754" t="s">
        <v>1196</v>
      </c>
    </row>
    <row r="99" ht="12.75">
      <c r="A99" s="689" t="s">
        <v>531</v>
      </c>
    </row>
    <row r="100" ht="12.75">
      <c r="A100" s="689" t="s">
        <v>1483</v>
      </c>
    </row>
  </sheetData>
  <sheetProtection/>
  <mergeCells count="16">
    <mergeCell ref="A52:C52"/>
    <mergeCell ref="A53:A86"/>
    <mergeCell ref="A88:C88"/>
    <mergeCell ref="A89:A92"/>
    <mergeCell ref="I12:L12"/>
    <mergeCell ref="A15:C15"/>
    <mergeCell ref="A17:C17"/>
    <mergeCell ref="A20:A42"/>
    <mergeCell ref="A44:C44"/>
    <mergeCell ref="A45:A50"/>
    <mergeCell ref="A7:D7"/>
    <mergeCell ref="A9:D9"/>
    <mergeCell ref="A12:A13"/>
    <mergeCell ref="B12:B13"/>
    <mergeCell ref="C12:C13"/>
    <mergeCell ref="D12:G12"/>
  </mergeCells>
  <printOptions/>
  <pageMargins left="0.7" right="0.7" top="0.75" bottom="0.75" header="0.3" footer="0.3"/>
  <pageSetup horizontalDpi="600" verticalDpi="600" orientation="portrait" r:id="rId2"/>
  <ignoredErrors>
    <ignoredError sqref="B20:B29" numberStoredAsText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111"/>
  <sheetViews>
    <sheetView zoomScalePageLayoutView="0" workbookViewId="0" topLeftCell="A1">
      <selection activeCell="F1" sqref="F1"/>
    </sheetView>
  </sheetViews>
  <sheetFormatPr defaultColWidth="9.140625" defaultRowHeight="12.75"/>
  <cols>
    <col min="1" max="1" width="15.28125" style="119" customWidth="1"/>
    <col min="2" max="2" width="57.7109375" style="119" customWidth="1"/>
    <col min="3" max="3" width="13.140625" style="120" customWidth="1"/>
    <col min="4" max="4" width="13.7109375" style="120" bestFit="1" customWidth="1"/>
    <col min="5" max="5" width="13.421875" style="119" customWidth="1"/>
    <col min="6" max="6" width="14.57421875" style="120" customWidth="1"/>
    <col min="7" max="7" width="12.7109375" style="120" bestFit="1" customWidth="1"/>
    <col min="8" max="8" width="13.28125" style="119" customWidth="1"/>
    <col min="9" max="9" width="21.00390625" style="119" bestFit="1" customWidth="1"/>
    <col min="10" max="16384" width="9.140625" style="119" customWidth="1"/>
  </cols>
  <sheetData>
    <row r="1" ht="6" customHeight="1"/>
    <row r="2" spans="3:5" ht="12.75">
      <c r="C2" s="765"/>
      <c r="D2" s="765"/>
      <c r="E2" s="766"/>
    </row>
    <row r="3" spans="3:5" ht="12.75">
      <c r="C3" s="765"/>
      <c r="D3" s="765"/>
      <c r="E3" s="766"/>
    </row>
    <row r="4" spans="3:5" ht="12.75">
      <c r="C4" s="765"/>
      <c r="D4" s="765"/>
      <c r="E4" s="766"/>
    </row>
    <row r="5" ht="10.5" customHeight="1"/>
    <row r="6" ht="6.75" customHeight="1"/>
    <row r="7" spans="1:8" ht="16.5" customHeight="1">
      <c r="A7" s="965" t="s">
        <v>467</v>
      </c>
      <c r="B7" s="965"/>
      <c r="C7" s="965"/>
      <c r="D7" s="965"/>
      <c r="E7" s="965"/>
      <c r="F7" s="965"/>
      <c r="G7" s="965"/>
      <c r="H7" s="965"/>
    </row>
    <row r="8" spans="1:8" ht="15">
      <c r="A8" s="966" t="s">
        <v>3</v>
      </c>
      <c r="B8" s="966"/>
      <c r="C8" s="966"/>
      <c r="D8" s="966"/>
      <c r="E8" s="966"/>
      <c r="F8" s="966"/>
      <c r="G8" s="966"/>
      <c r="H8" s="966"/>
    </row>
    <row r="9" spans="1:8" ht="15" customHeight="1">
      <c r="A9" s="966" t="s">
        <v>354</v>
      </c>
      <c r="B9" s="966"/>
      <c r="C9" s="897"/>
      <c r="D9" s="894"/>
      <c r="E9" s="497"/>
      <c r="F9" s="833"/>
      <c r="G9" s="497"/>
      <c r="H9" s="497"/>
    </row>
    <row r="10" spans="1:8" ht="15">
      <c r="A10" s="966" t="s">
        <v>1477</v>
      </c>
      <c r="B10" s="966"/>
      <c r="C10" s="966"/>
      <c r="D10" s="966"/>
      <c r="E10" s="966"/>
      <c r="F10" s="966"/>
      <c r="G10" s="966"/>
      <c r="H10" s="966"/>
    </row>
    <row r="11" spans="1:7" ht="11.25" customHeight="1" thickBot="1">
      <c r="A11" s="121"/>
      <c r="B11" s="122"/>
      <c r="C11" s="123"/>
      <c r="D11" s="124"/>
      <c r="E11" s="963"/>
      <c r="F11" s="963"/>
      <c r="G11" s="124"/>
    </row>
    <row r="12" spans="1:8" ht="12" customHeight="1" thickBot="1">
      <c r="A12" s="125" t="s">
        <v>4</v>
      </c>
      <c r="B12" s="967" t="s">
        <v>7</v>
      </c>
      <c r="C12" s="964" t="s">
        <v>848</v>
      </c>
      <c r="D12" s="964"/>
      <c r="E12" s="126" t="s">
        <v>850</v>
      </c>
      <c r="F12" s="964" t="s">
        <v>5</v>
      </c>
      <c r="G12" s="964"/>
      <c r="H12" s="126" t="s">
        <v>850</v>
      </c>
    </row>
    <row r="13" spans="1:8" s="130" customFormat="1" ht="13.5" customHeight="1" thickBot="1">
      <c r="A13" s="127" t="s">
        <v>6</v>
      </c>
      <c r="B13" s="968"/>
      <c r="C13" s="128" t="s">
        <v>1112</v>
      </c>
      <c r="D13" s="128" t="s">
        <v>8</v>
      </c>
      <c r="E13" s="129">
        <v>2012</v>
      </c>
      <c r="F13" s="128" t="s">
        <v>1112</v>
      </c>
      <c r="G13" s="128" t="s">
        <v>8</v>
      </c>
      <c r="H13" s="129">
        <v>2012</v>
      </c>
    </row>
    <row r="14" spans="1:8" ht="6" customHeight="1">
      <c r="A14" s="131"/>
      <c r="B14" s="131"/>
      <c r="C14" s="132"/>
      <c r="D14" s="132"/>
      <c r="E14" s="132"/>
      <c r="F14" s="132"/>
      <c r="G14" s="132"/>
      <c r="H14" s="132"/>
    </row>
    <row r="15" spans="1:9" ht="12.75">
      <c r="A15" s="133"/>
      <c r="B15" s="134" t="s">
        <v>554</v>
      </c>
      <c r="C15" s="135">
        <v>30368405.92861</v>
      </c>
      <c r="D15" s="135">
        <v>27184094.61528001</v>
      </c>
      <c r="E15" s="521">
        <v>100</v>
      </c>
      <c r="F15" s="135">
        <v>66033855.67557023</v>
      </c>
      <c r="G15" s="135">
        <v>62506342.545500055</v>
      </c>
      <c r="H15" s="521">
        <v>100</v>
      </c>
      <c r="I15" s="896"/>
    </row>
    <row r="16" spans="1:8" ht="6" customHeight="1">
      <c r="A16" s="136"/>
      <c r="B16" s="137"/>
      <c r="C16" s="138"/>
      <c r="D16" s="138"/>
      <c r="E16" s="139"/>
      <c r="F16" s="138"/>
      <c r="G16" s="138"/>
      <c r="H16" s="139"/>
    </row>
    <row r="17" spans="1:8" ht="12.75">
      <c r="A17" s="518">
        <v>2709000000</v>
      </c>
      <c r="B17" s="140" t="s">
        <v>980</v>
      </c>
      <c r="C17" s="141">
        <v>13209744.838550022</v>
      </c>
      <c r="D17" s="141">
        <v>10736481.856010003</v>
      </c>
      <c r="E17" s="515">
        <v>43.498314892139774</v>
      </c>
      <c r="F17" s="141">
        <v>17901793.42808</v>
      </c>
      <c r="G17" s="141">
        <v>16065884.486399999</v>
      </c>
      <c r="H17" s="515">
        <v>27.11002294948971</v>
      </c>
    </row>
    <row r="18" spans="1:8" ht="12.75">
      <c r="A18" s="519">
        <v>2701120010</v>
      </c>
      <c r="B18" s="516" t="s">
        <v>981</v>
      </c>
      <c r="C18" s="138">
        <v>3808508.5788899995</v>
      </c>
      <c r="D18" s="138">
        <v>3562870.2516899947</v>
      </c>
      <c r="E18" s="139">
        <v>12.541022363317438</v>
      </c>
      <c r="F18" s="138">
        <v>39308980.83</v>
      </c>
      <c r="G18" s="138">
        <v>37799268.89</v>
      </c>
      <c r="H18" s="139">
        <v>59.52852582640071</v>
      </c>
    </row>
    <row r="19" spans="1:8" ht="12.75">
      <c r="A19" s="518">
        <v>7108120000</v>
      </c>
      <c r="B19" s="140" t="s">
        <v>988</v>
      </c>
      <c r="C19" s="141">
        <v>1488215.3378400002</v>
      </c>
      <c r="D19" s="141">
        <v>1111675.53622</v>
      </c>
      <c r="E19" s="142">
        <v>4.90053821507291</v>
      </c>
      <c r="F19" s="141">
        <v>32.57936000000002</v>
      </c>
      <c r="G19" s="141">
        <v>28.167220000000004</v>
      </c>
      <c r="H19" s="142">
        <v>4.9337358339432887E-05</v>
      </c>
    </row>
    <row r="20" spans="1:8" ht="12.75">
      <c r="A20" s="519">
        <v>2710192200</v>
      </c>
      <c r="B20" s="516" t="s">
        <v>1390</v>
      </c>
      <c r="C20" s="138">
        <v>1228597.0446</v>
      </c>
      <c r="D20" s="138">
        <v>1177588.2108000002</v>
      </c>
      <c r="E20" s="139">
        <v>4.045642196327933</v>
      </c>
      <c r="F20" s="138">
        <v>2004517.1264399998</v>
      </c>
      <c r="G20" s="138">
        <v>2077067.9873099998</v>
      </c>
      <c r="H20" s="139">
        <v>3.035590010506667</v>
      </c>
    </row>
    <row r="21" spans="1:8" ht="12.75">
      <c r="A21" s="518">
        <v>901119000</v>
      </c>
      <c r="B21" s="140" t="s">
        <v>996</v>
      </c>
      <c r="C21" s="141">
        <v>1013943.2620800028</v>
      </c>
      <c r="D21" s="141">
        <v>1508547.4916499988</v>
      </c>
      <c r="E21" s="142">
        <v>3.338809631508414</v>
      </c>
      <c r="F21" s="141">
        <v>190220.4089</v>
      </c>
      <c r="G21" s="141">
        <v>252699.28058999998</v>
      </c>
      <c r="H21" s="142">
        <v>0.2880649735713882</v>
      </c>
    </row>
    <row r="22" spans="1:8" ht="12.75">
      <c r="A22" s="519">
        <v>2710192100</v>
      </c>
      <c r="B22" s="516" t="s">
        <v>1391</v>
      </c>
      <c r="C22" s="138">
        <v>551601.37582</v>
      </c>
      <c r="D22" s="138">
        <v>357920.29349999985</v>
      </c>
      <c r="E22" s="139">
        <v>1.8163659202814386</v>
      </c>
      <c r="F22" s="138">
        <v>632300.361</v>
      </c>
      <c r="G22" s="138">
        <v>428922.30948</v>
      </c>
      <c r="H22" s="139">
        <v>0.9575396658746442</v>
      </c>
    </row>
    <row r="23" spans="1:8" ht="12.75">
      <c r="A23" s="518">
        <v>7202600000</v>
      </c>
      <c r="B23" s="140" t="s">
        <v>1020</v>
      </c>
      <c r="C23" s="141">
        <v>474657.5278500003</v>
      </c>
      <c r="D23" s="141">
        <v>400745.5035900001</v>
      </c>
      <c r="E23" s="142">
        <v>1.5629978371792856</v>
      </c>
      <c r="F23" s="141">
        <v>74785.65435</v>
      </c>
      <c r="G23" s="141">
        <v>51415.1871</v>
      </c>
      <c r="H23" s="142">
        <v>0.11325350244188084</v>
      </c>
    </row>
    <row r="24" spans="1:8" ht="12.75">
      <c r="A24" s="519">
        <v>803901100</v>
      </c>
      <c r="B24" s="516" t="s">
        <v>1392</v>
      </c>
      <c r="C24" s="138">
        <v>371009.7971900001</v>
      </c>
      <c r="D24" s="138">
        <v>390006.22694000014</v>
      </c>
      <c r="E24" s="139">
        <v>1.2216966477008024</v>
      </c>
      <c r="F24" s="138">
        <v>824267.10028</v>
      </c>
      <c r="G24" s="138">
        <v>874117.86864</v>
      </c>
      <c r="H24" s="139">
        <v>1.2482492379813352</v>
      </c>
    </row>
    <row r="25" spans="1:8" ht="12.75">
      <c r="A25" s="518">
        <v>2710129200</v>
      </c>
      <c r="B25" s="140" t="s">
        <v>1393</v>
      </c>
      <c r="C25" s="141">
        <v>267325.78075</v>
      </c>
      <c r="D25" s="141">
        <v>212238.5663199999</v>
      </c>
      <c r="E25" s="142">
        <v>0.8802759729253784</v>
      </c>
      <c r="F25" s="141">
        <v>194219.00128000032</v>
      </c>
      <c r="G25" s="141">
        <v>160629.56551</v>
      </c>
      <c r="H25" s="142">
        <v>0.2941203406843518</v>
      </c>
    </row>
    <row r="26" spans="1:8" ht="12.75">
      <c r="A26" s="519">
        <v>603199000</v>
      </c>
      <c r="B26" s="516" t="s">
        <v>1012</v>
      </c>
      <c r="C26" s="138">
        <v>259720.43112000084</v>
      </c>
      <c r="D26" s="138">
        <v>269194.9051700003</v>
      </c>
      <c r="E26" s="139">
        <v>0.8552323481533776</v>
      </c>
      <c r="F26" s="138">
        <v>30721.90539000004</v>
      </c>
      <c r="G26" s="138">
        <v>34754.60026000008</v>
      </c>
      <c r="H26" s="139">
        <v>0.04652447608229829</v>
      </c>
    </row>
    <row r="27" spans="1:8" ht="12.75">
      <c r="A27" s="518">
        <v>2704001000</v>
      </c>
      <c r="B27" s="140" t="s">
        <v>984</v>
      </c>
      <c r="C27" s="141">
        <v>258551.03535999998</v>
      </c>
      <c r="D27" s="141">
        <v>256895.93402000002</v>
      </c>
      <c r="E27" s="142">
        <v>0.8513816496256054</v>
      </c>
      <c r="F27" s="141">
        <v>862819.248</v>
      </c>
      <c r="G27" s="141">
        <v>727104.44033</v>
      </c>
      <c r="H27" s="142">
        <v>1.3066316348981681</v>
      </c>
    </row>
    <row r="28" spans="1:8" ht="12.75">
      <c r="A28" s="519">
        <v>2711210000</v>
      </c>
      <c r="B28" s="516" t="s">
        <v>987</v>
      </c>
      <c r="C28" s="138">
        <v>235342.0704</v>
      </c>
      <c r="D28" s="138">
        <v>130823.65229</v>
      </c>
      <c r="E28" s="139">
        <v>0.7749569435855203</v>
      </c>
      <c r="F28" s="138">
        <v>212738.02923000001</v>
      </c>
      <c r="G28" s="138">
        <v>42081.195459999995</v>
      </c>
      <c r="H28" s="139">
        <v>0.322165087974265</v>
      </c>
    </row>
    <row r="29" spans="1:8" ht="12.75">
      <c r="A29" s="518">
        <v>8802400000</v>
      </c>
      <c r="B29" s="140" t="s">
        <v>953</v>
      </c>
      <c r="C29" s="141">
        <v>234874.3235</v>
      </c>
      <c r="D29" s="141">
        <v>70806.09541</v>
      </c>
      <c r="E29" s="142">
        <v>0.7734167017265976</v>
      </c>
      <c r="F29" s="141">
        <v>554.538</v>
      </c>
      <c r="G29" s="141">
        <v>183.7</v>
      </c>
      <c r="H29" s="142">
        <v>0.0008397783142097456</v>
      </c>
    </row>
    <row r="30" spans="1:8" ht="12.75">
      <c r="A30" s="519">
        <v>603110000</v>
      </c>
      <c r="B30" s="516" t="s">
        <v>1013</v>
      </c>
      <c r="C30" s="138">
        <v>206120.49722999998</v>
      </c>
      <c r="D30" s="138">
        <v>239897.62618000066</v>
      </c>
      <c r="E30" s="139">
        <v>0.678733344498054</v>
      </c>
      <c r="F30" s="138">
        <v>27818.454710000005</v>
      </c>
      <c r="G30" s="138">
        <v>32953.43479999998</v>
      </c>
      <c r="H30" s="139">
        <v>0.04212756384645229</v>
      </c>
    </row>
    <row r="31" spans="1:8" ht="12.75">
      <c r="A31" s="518">
        <v>1701999000</v>
      </c>
      <c r="B31" s="140" t="s">
        <v>1036</v>
      </c>
      <c r="C31" s="141">
        <v>204747.38122999988</v>
      </c>
      <c r="D31" s="141">
        <v>222312.01560999991</v>
      </c>
      <c r="E31" s="142">
        <v>0.6742118164230276</v>
      </c>
      <c r="F31" s="141">
        <v>308401.82847</v>
      </c>
      <c r="G31" s="141">
        <v>325060.00167</v>
      </c>
      <c r="H31" s="142">
        <v>0.4670359247008135</v>
      </c>
    </row>
    <row r="32" spans="1:8" ht="12.75">
      <c r="A32" s="519">
        <v>2710121300</v>
      </c>
      <c r="B32" s="516" t="s">
        <v>1394</v>
      </c>
      <c r="C32" s="138">
        <v>196030.07297</v>
      </c>
      <c r="D32" s="138">
        <v>248836.97748000003</v>
      </c>
      <c r="E32" s="139">
        <v>0.6455066276143279</v>
      </c>
      <c r="F32" s="138">
        <v>176762.18853</v>
      </c>
      <c r="G32" s="138">
        <v>242852.08037</v>
      </c>
      <c r="H32" s="139">
        <v>0.267684185213184</v>
      </c>
    </row>
    <row r="33" spans="1:8" ht="12.75">
      <c r="A33" s="518">
        <v>2701120090</v>
      </c>
      <c r="B33" s="140" t="s">
        <v>1395</v>
      </c>
      <c r="C33" s="141">
        <v>160902.77200999996</v>
      </c>
      <c r="D33" s="141">
        <v>93738.75164999998</v>
      </c>
      <c r="E33" s="142">
        <v>0.5298360815784995</v>
      </c>
      <c r="F33" s="141">
        <v>901503.591</v>
      </c>
      <c r="G33" s="141">
        <v>568480.555</v>
      </c>
      <c r="H33" s="142">
        <v>1.3652142250017345</v>
      </c>
    </row>
    <row r="34" spans="1:8" ht="12.75">
      <c r="A34" s="519">
        <v>3902100000</v>
      </c>
      <c r="B34" s="516" t="s">
        <v>1004</v>
      </c>
      <c r="C34" s="138">
        <v>147099.05222999997</v>
      </c>
      <c r="D34" s="138">
        <v>128959.62295999983</v>
      </c>
      <c r="E34" s="139">
        <v>0.4843818690246705</v>
      </c>
      <c r="F34" s="138">
        <v>84565.91772</v>
      </c>
      <c r="G34" s="138">
        <v>66080.30322999999</v>
      </c>
      <c r="H34" s="139">
        <v>0.12806448579268082</v>
      </c>
    </row>
    <row r="35" spans="1:8" ht="12.75">
      <c r="A35" s="518">
        <v>3904102000</v>
      </c>
      <c r="B35" s="140" t="s">
        <v>1005</v>
      </c>
      <c r="C35" s="141">
        <v>134983.73244000005</v>
      </c>
      <c r="D35" s="141">
        <v>102200.32871000002</v>
      </c>
      <c r="E35" s="142">
        <v>0.44448738191039594</v>
      </c>
      <c r="F35" s="141">
        <v>119139.05685000001</v>
      </c>
      <c r="G35" s="141">
        <v>82768.6819</v>
      </c>
      <c r="H35" s="142">
        <v>0.1804211727925445</v>
      </c>
    </row>
    <row r="36" spans="1:8" ht="12.75" customHeight="1">
      <c r="A36" s="519">
        <v>3004902900</v>
      </c>
      <c r="B36" s="516" t="s">
        <v>909</v>
      </c>
      <c r="C36" s="138">
        <v>123141.98656000003</v>
      </c>
      <c r="D36" s="138">
        <v>114090.7057999998</v>
      </c>
      <c r="E36" s="139">
        <v>0.40549374520836556</v>
      </c>
      <c r="F36" s="138">
        <v>14918.6699400001</v>
      </c>
      <c r="G36" s="138">
        <v>9282.047030000052</v>
      </c>
      <c r="H36" s="139">
        <v>0.022592456229266325</v>
      </c>
    </row>
    <row r="37" spans="1:8" ht="12.75">
      <c r="A37" s="518">
        <v>7404000010</v>
      </c>
      <c r="B37" s="140" t="s">
        <v>933</v>
      </c>
      <c r="C37" s="141">
        <v>118282.94539</v>
      </c>
      <c r="D37" s="141">
        <v>138699.80243000004</v>
      </c>
      <c r="E37" s="142">
        <v>0.3894934283612362</v>
      </c>
      <c r="F37" s="141">
        <v>18233.746</v>
      </c>
      <c r="G37" s="141">
        <v>19159.004</v>
      </c>
      <c r="H37" s="142">
        <v>0.027612723524102385</v>
      </c>
    </row>
    <row r="38" spans="1:8" ht="14.25" customHeight="1">
      <c r="A38" s="519">
        <v>102299020</v>
      </c>
      <c r="B38" s="516" t="s">
        <v>1396</v>
      </c>
      <c r="C38" s="138">
        <v>112231.57925</v>
      </c>
      <c r="D38" s="138">
        <v>28983.82435</v>
      </c>
      <c r="E38" s="139">
        <v>0.369566909484264</v>
      </c>
      <c r="F38" s="138">
        <v>42228.740099999995</v>
      </c>
      <c r="G38" s="138">
        <v>15946.94</v>
      </c>
      <c r="H38" s="139">
        <v>0.06395013537824185</v>
      </c>
    </row>
    <row r="39" spans="1:8" ht="12.75">
      <c r="A39" s="518">
        <v>1704901000</v>
      </c>
      <c r="B39" s="140" t="s">
        <v>1037</v>
      </c>
      <c r="C39" s="141">
        <v>107508.76206999982</v>
      </c>
      <c r="D39" s="141">
        <v>88360.22821000003</v>
      </c>
      <c r="E39" s="142">
        <v>0.3540151640581045</v>
      </c>
      <c r="F39" s="141">
        <v>41405.521240000155</v>
      </c>
      <c r="G39" s="141">
        <v>41357.13768999994</v>
      </c>
      <c r="H39" s="142">
        <v>0.0627034735688143</v>
      </c>
    </row>
    <row r="40" spans="1:8" ht="12.75">
      <c r="A40" s="519">
        <v>7108130000</v>
      </c>
      <c r="B40" s="516" t="s">
        <v>989</v>
      </c>
      <c r="C40" s="138">
        <v>96611.65238</v>
      </c>
      <c r="D40" s="138">
        <v>71914.12789000002</v>
      </c>
      <c r="E40" s="139">
        <v>0.31813211601265645</v>
      </c>
      <c r="F40" s="138">
        <v>3.39706</v>
      </c>
      <c r="G40" s="138">
        <v>2.6951000000000005</v>
      </c>
      <c r="H40" s="139">
        <v>5.144421698908566E-06</v>
      </c>
    </row>
    <row r="41" spans="1:8" ht="12.75">
      <c r="A41" s="518">
        <v>603129000</v>
      </c>
      <c r="B41" s="140" t="s">
        <v>1014</v>
      </c>
      <c r="C41" s="141">
        <v>77515.01233000043</v>
      </c>
      <c r="D41" s="141">
        <v>90481.67187999994</v>
      </c>
      <c r="E41" s="142">
        <v>0.2552488678932395</v>
      </c>
      <c r="F41" s="141">
        <v>14199.796929999993</v>
      </c>
      <c r="G41" s="141">
        <v>15644.160500000013</v>
      </c>
      <c r="H41" s="142">
        <v>0.02150381313453021</v>
      </c>
    </row>
    <row r="42" spans="1:8" ht="12.75">
      <c r="A42" s="519">
        <v>2710129900</v>
      </c>
      <c r="B42" s="516" t="s">
        <v>1397</v>
      </c>
      <c r="C42" s="138">
        <v>75890.63775</v>
      </c>
      <c r="D42" s="138">
        <v>167711.04951</v>
      </c>
      <c r="E42" s="139">
        <v>0.24989997146509296</v>
      </c>
      <c r="F42" s="138">
        <v>56121.84248</v>
      </c>
      <c r="G42" s="138">
        <v>182009.31503999996</v>
      </c>
      <c r="H42" s="139">
        <v>0.08498949804738229</v>
      </c>
    </row>
    <row r="43" spans="1:8" ht="12.75">
      <c r="A43" s="518">
        <v>3902300000</v>
      </c>
      <c r="B43" s="140" t="s">
        <v>1006</v>
      </c>
      <c r="C43" s="141">
        <v>72123.55520000005</v>
      </c>
      <c r="D43" s="141">
        <v>88975.91208999993</v>
      </c>
      <c r="E43" s="142">
        <v>0.23749536070331773</v>
      </c>
      <c r="F43" s="141">
        <v>40335.19518</v>
      </c>
      <c r="G43" s="141">
        <v>44550.8</v>
      </c>
      <c r="H43" s="142">
        <v>0.06108259886893496</v>
      </c>
    </row>
    <row r="44" spans="1:8" ht="12.75">
      <c r="A44" s="519">
        <v>2101110090</v>
      </c>
      <c r="B44" s="516" t="s">
        <v>928</v>
      </c>
      <c r="C44" s="138">
        <v>68400.21018999997</v>
      </c>
      <c r="D44" s="138">
        <v>72179.15631000002</v>
      </c>
      <c r="E44" s="139">
        <v>0.2252347731085888</v>
      </c>
      <c r="F44" s="138">
        <v>2765.4418200000014</v>
      </c>
      <c r="G44" s="138">
        <v>2511.64404</v>
      </c>
      <c r="H44" s="139">
        <v>0.004187915110677233</v>
      </c>
    </row>
    <row r="45" spans="1:8" ht="12.75">
      <c r="A45" s="518">
        <v>7103912000</v>
      </c>
      <c r="B45" s="140" t="s">
        <v>990</v>
      </c>
      <c r="C45" s="141">
        <v>63869.51009999999</v>
      </c>
      <c r="D45" s="141">
        <v>54866.363170000004</v>
      </c>
      <c r="E45" s="142">
        <v>0.2103156492643846</v>
      </c>
      <c r="F45" s="141">
        <v>0.040840000000000036</v>
      </c>
      <c r="G45" s="141">
        <v>0.04554000000000001</v>
      </c>
      <c r="H45" s="142">
        <v>6.18470625138873E-08</v>
      </c>
    </row>
    <row r="46" spans="1:8" ht="12.75">
      <c r="A46" s="519">
        <v>8703239090</v>
      </c>
      <c r="B46" s="516" t="s">
        <v>914</v>
      </c>
      <c r="C46" s="138">
        <v>62683.96457999996</v>
      </c>
      <c r="D46" s="138">
        <v>35252.22342</v>
      </c>
      <c r="E46" s="139">
        <v>0.20641177125779114</v>
      </c>
      <c r="F46" s="138">
        <v>5433.086</v>
      </c>
      <c r="G46" s="138">
        <v>3965.834</v>
      </c>
      <c r="H46" s="139">
        <v>0.008227727950179373</v>
      </c>
    </row>
    <row r="47" spans="1:8" ht="12.75">
      <c r="A47" s="518">
        <v>2101110010</v>
      </c>
      <c r="B47" s="140" t="s">
        <v>929</v>
      </c>
      <c r="C47" s="141">
        <v>60008.23777999998</v>
      </c>
      <c r="D47" s="141">
        <v>62367.85172000004</v>
      </c>
      <c r="E47" s="142">
        <v>0.19760088139320597</v>
      </c>
      <c r="F47" s="141">
        <v>3644.495979999999</v>
      </c>
      <c r="G47" s="141">
        <v>4675.0176999999985</v>
      </c>
      <c r="H47" s="142">
        <v>0.0055191324854718575</v>
      </c>
    </row>
    <row r="48" spans="1:8" ht="12.75">
      <c r="A48" s="519">
        <v>3808929900</v>
      </c>
      <c r="B48" s="516" t="s">
        <v>948</v>
      </c>
      <c r="C48" s="138">
        <v>57291.175310000006</v>
      </c>
      <c r="D48" s="138">
        <v>44215.31683000001</v>
      </c>
      <c r="E48" s="139">
        <v>0.18865387746949908</v>
      </c>
      <c r="F48" s="138">
        <v>13864.760410000003</v>
      </c>
      <c r="G48" s="138">
        <v>10549.21336</v>
      </c>
      <c r="H48" s="139">
        <v>0.020996442306986756</v>
      </c>
    </row>
    <row r="49" spans="1:8" ht="12.75">
      <c r="A49" s="518">
        <v>7306290000</v>
      </c>
      <c r="B49" s="140" t="s">
        <v>1398</v>
      </c>
      <c r="C49" s="141">
        <v>53119.246470000006</v>
      </c>
      <c r="D49" s="141">
        <v>36690.16703</v>
      </c>
      <c r="E49" s="142">
        <v>0.17491615001087854</v>
      </c>
      <c r="F49" s="141">
        <v>29910.521040000003</v>
      </c>
      <c r="G49" s="141">
        <v>23095.450149999997</v>
      </c>
      <c r="H49" s="142">
        <v>0.04529573615533349</v>
      </c>
    </row>
    <row r="50" spans="1:8" ht="12.75">
      <c r="A50" s="519">
        <v>3303000000</v>
      </c>
      <c r="B50" s="516" t="s">
        <v>904</v>
      </c>
      <c r="C50" s="138">
        <v>51408.943989999985</v>
      </c>
      <c r="D50" s="138">
        <v>53824.275320000095</v>
      </c>
      <c r="E50" s="139">
        <v>0.16928430195135052</v>
      </c>
      <c r="F50" s="138">
        <v>4332.880500000008</v>
      </c>
      <c r="G50" s="138">
        <v>4804.489059999996</v>
      </c>
      <c r="H50" s="139">
        <v>0.006561604582485395</v>
      </c>
    </row>
    <row r="51" spans="1:8" ht="12.75">
      <c r="A51" s="518">
        <v>3304990000</v>
      </c>
      <c r="B51" s="140" t="s">
        <v>905</v>
      </c>
      <c r="C51" s="141">
        <v>51238.83348000004</v>
      </c>
      <c r="D51" s="141">
        <v>53759.404290000224</v>
      </c>
      <c r="E51" s="142">
        <v>0.1687241457469062</v>
      </c>
      <c r="F51" s="141">
        <v>6520.541309999985</v>
      </c>
      <c r="G51" s="141">
        <v>7983.2426499999865</v>
      </c>
      <c r="H51" s="142">
        <v>0.009874542752790238</v>
      </c>
    </row>
    <row r="52" spans="1:8" ht="12.75">
      <c r="A52" s="519">
        <v>1511100000</v>
      </c>
      <c r="B52" s="516" t="s">
        <v>943</v>
      </c>
      <c r="C52" s="138">
        <v>48513.35732</v>
      </c>
      <c r="D52" s="138">
        <v>81899.27592000001</v>
      </c>
      <c r="E52" s="139">
        <v>0.1597494364177202</v>
      </c>
      <c r="F52" s="138">
        <v>44244.492</v>
      </c>
      <c r="G52" s="138">
        <v>69041.55888</v>
      </c>
      <c r="H52" s="139">
        <v>0.0670027390455236</v>
      </c>
    </row>
    <row r="53" spans="1:8" ht="12.75">
      <c r="A53" s="518">
        <v>2716000000</v>
      </c>
      <c r="B53" s="140" t="s">
        <v>1399</v>
      </c>
      <c r="C53" s="141">
        <v>46644.510089999996</v>
      </c>
      <c r="D53" s="141">
        <v>75373.58725</v>
      </c>
      <c r="E53" s="142">
        <v>0.15359551699767132</v>
      </c>
      <c r="F53" s="141">
        <v>9.999999999999999E-34</v>
      </c>
      <c r="G53" s="141">
        <v>9.999999999999999E-34</v>
      </c>
      <c r="H53" s="142">
        <v>1.5143746942675623E-39</v>
      </c>
    </row>
    <row r="54" spans="1:8" ht="12.75">
      <c r="A54" s="519">
        <v>8507100000</v>
      </c>
      <c r="B54" s="516" t="s">
        <v>923</v>
      </c>
      <c r="C54" s="138">
        <v>44473.64106999996</v>
      </c>
      <c r="D54" s="138">
        <v>48292.42842999998</v>
      </c>
      <c r="E54" s="139">
        <v>0.1464470712573736</v>
      </c>
      <c r="F54" s="138">
        <v>17231.49276</v>
      </c>
      <c r="G54" s="138">
        <v>20184.474759999997</v>
      </c>
      <c r="H54" s="139">
        <v>0.026094936580198718</v>
      </c>
    </row>
    <row r="55" spans="1:8" ht="12.75">
      <c r="A55" s="518">
        <v>603141000</v>
      </c>
      <c r="B55" s="140" t="s">
        <v>1015</v>
      </c>
      <c r="C55" s="141">
        <v>44009.427699999986</v>
      </c>
      <c r="D55" s="141">
        <v>47900.31697999998</v>
      </c>
      <c r="E55" s="142">
        <v>0.14491846494497368</v>
      </c>
      <c r="F55" s="141">
        <v>12484.522379999993</v>
      </c>
      <c r="G55" s="141">
        <v>12844.104670000022</v>
      </c>
      <c r="H55" s="142">
        <v>0.01890624476228903</v>
      </c>
    </row>
    <row r="56" spans="1:8" ht="12.75">
      <c r="A56" s="519">
        <v>8704229000</v>
      </c>
      <c r="B56" s="516" t="s">
        <v>915</v>
      </c>
      <c r="C56" s="138">
        <v>42285.584</v>
      </c>
      <c r="D56" s="138">
        <v>39112.80653</v>
      </c>
      <c r="E56" s="139">
        <v>0.13924202705734665</v>
      </c>
      <c r="F56" s="138">
        <v>3641.425</v>
      </c>
      <c r="G56" s="138">
        <v>3539.126</v>
      </c>
      <c r="H56" s="139">
        <v>0.0055144818710732586</v>
      </c>
    </row>
    <row r="57" spans="1:8" ht="12.75">
      <c r="A57" s="518">
        <v>6203421000</v>
      </c>
      <c r="B57" s="140" t="s">
        <v>938</v>
      </c>
      <c r="C57" s="141">
        <v>40927.41632999999</v>
      </c>
      <c r="D57" s="141">
        <v>39613.38702</v>
      </c>
      <c r="E57" s="142">
        <v>0.13476972227719855</v>
      </c>
      <c r="F57" s="141">
        <v>1853.9805700000013</v>
      </c>
      <c r="G57" s="141">
        <v>1982.0249999999999</v>
      </c>
      <c r="H57" s="142">
        <v>0.002807621258871753</v>
      </c>
    </row>
    <row r="58" spans="1:8" ht="12.75">
      <c r="A58" s="519">
        <v>3212901000</v>
      </c>
      <c r="B58" s="516" t="s">
        <v>1400</v>
      </c>
      <c r="C58" s="138">
        <v>40480.37109</v>
      </c>
      <c r="D58" s="138">
        <v>45108.25051</v>
      </c>
      <c r="E58" s="139">
        <v>0.1332976488300413</v>
      </c>
      <c r="F58" s="138">
        <v>10.509869999999998</v>
      </c>
      <c r="G58" s="138">
        <v>10.95575</v>
      </c>
      <c r="H58" s="139">
        <v>1.5915881168041822E-05</v>
      </c>
    </row>
    <row r="59" spans="1:8" ht="12.75">
      <c r="A59" s="518">
        <v>7404000090</v>
      </c>
      <c r="B59" s="140" t="s">
        <v>934</v>
      </c>
      <c r="C59" s="141">
        <v>40147.34292999999</v>
      </c>
      <c r="D59" s="141">
        <v>37255.47759</v>
      </c>
      <c r="E59" s="142">
        <v>0.1322010217605043</v>
      </c>
      <c r="F59" s="141">
        <v>7505.01477</v>
      </c>
      <c r="G59" s="141">
        <v>6028.97088</v>
      </c>
      <c r="H59" s="142">
        <v>0.01136540444779229</v>
      </c>
    </row>
    <row r="60" spans="1:8" ht="12.75">
      <c r="A60" s="519">
        <v>603121000</v>
      </c>
      <c r="B60" s="516" t="s">
        <v>1016</v>
      </c>
      <c r="C60" s="138">
        <v>36516.1333599999</v>
      </c>
      <c r="D60" s="138">
        <v>43859.438839999995</v>
      </c>
      <c r="E60" s="139">
        <v>0.12024382658030179</v>
      </c>
      <c r="F60" s="138">
        <v>7014.105229999993</v>
      </c>
      <c r="G60" s="138">
        <v>8473.534389999997</v>
      </c>
      <c r="H60" s="139">
        <v>0.010621983463241749</v>
      </c>
    </row>
    <row r="61" spans="1:8" ht="12.75">
      <c r="A61" s="518">
        <v>4901999000</v>
      </c>
      <c r="B61" s="140" t="s">
        <v>1401</v>
      </c>
      <c r="C61" s="141">
        <v>35871.18801999999</v>
      </c>
      <c r="D61" s="141">
        <v>43982.90999000012</v>
      </c>
      <c r="E61" s="142">
        <v>0.11812008870115184</v>
      </c>
      <c r="F61" s="141">
        <v>4399.978509999998</v>
      </c>
      <c r="G61" s="141">
        <v>6566.421640000011</v>
      </c>
      <c r="H61" s="142">
        <v>0.006663216110865091</v>
      </c>
    </row>
    <row r="62" spans="1:8" ht="12.75">
      <c r="A62" s="519">
        <v>3904101000</v>
      </c>
      <c r="B62" s="516" t="s">
        <v>1008</v>
      </c>
      <c r="C62" s="138">
        <v>34830.434580000016</v>
      </c>
      <c r="D62" s="138">
        <v>27195.338209999998</v>
      </c>
      <c r="E62" s="139">
        <v>0.11469299594413795</v>
      </c>
      <c r="F62" s="138">
        <v>21480.249760000006</v>
      </c>
      <c r="G62" s="138">
        <v>18764.921319999998</v>
      </c>
      <c r="H62" s="139">
        <v>0.03252914666309089</v>
      </c>
    </row>
    <row r="63" spans="1:8" ht="12.75">
      <c r="A63" s="518">
        <v>6910100000</v>
      </c>
      <c r="B63" s="140" t="s">
        <v>1402</v>
      </c>
      <c r="C63" s="141">
        <v>34698.97898</v>
      </c>
      <c r="D63" s="141">
        <v>31444.590010000094</v>
      </c>
      <c r="E63" s="142">
        <v>0.1142601263351468</v>
      </c>
      <c r="F63" s="141">
        <v>27192.71376999996</v>
      </c>
      <c r="G63" s="141">
        <v>25424.63536999995</v>
      </c>
      <c r="H63" s="142">
        <v>0.041179957601749015</v>
      </c>
    </row>
    <row r="64" spans="1:8" ht="12.75">
      <c r="A64" s="519">
        <v>4011201000</v>
      </c>
      <c r="B64" s="516" t="s">
        <v>1403</v>
      </c>
      <c r="C64" s="138">
        <v>34297.84962000001</v>
      </c>
      <c r="D64" s="138">
        <v>32757.13596000001</v>
      </c>
      <c r="E64" s="139">
        <v>0.1129392491019362</v>
      </c>
      <c r="F64" s="138">
        <v>5275.4821</v>
      </c>
      <c r="G64" s="138">
        <v>5360.611329999999</v>
      </c>
      <c r="H64" s="139">
        <v>0.007989056592301497</v>
      </c>
    </row>
    <row r="65" spans="1:8" ht="12.75">
      <c r="A65" s="518">
        <v>603193000</v>
      </c>
      <c r="B65" s="140" t="s">
        <v>1017</v>
      </c>
      <c r="C65" s="141">
        <v>34130.567019999995</v>
      </c>
      <c r="D65" s="141">
        <v>35132.78886999997</v>
      </c>
      <c r="E65" s="142">
        <v>0.11238840491079471</v>
      </c>
      <c r="F65" s="141">
        <v>8381.32741999999</v>
      </c>
      <c r="G65" s="141">
        <v>8549.824239999998</v>
      </c>
      <c r="H65" s="142">
        <v>0.012692470149218822</v>
      </c>
    </row>
    <row r="66" spans="1:8" ht="12.75">
      <c r="A66" s="519">
        <v>6908900000</v>
      </c>
      <c r="B66" s="516" t="s">
        <v>1404</v>
      </c>
      <c r="C66" s="138">
        <v>34104.58631000002</v>
      </c>
      <c r="D66" s="138">
        <v>31274.6550900001</v>
      </c>
      <c r="E66" s="139">
        <v>0.11230285313681933</v>
      </c>
      <c r="F66" s="138">
        <v>96124.59357999991</v>
      </c>
      <c r="G66" s="138">
        <v>94682.90023999994</v>
      </c>
      <c r="H66" s="139">
        <v>0.14556865201430608</v>
      </c>
    </row>
    <row r="67" spans="1:8" ht="12.75">
      <c r="A67" s="518">
        <v>3923309900</v>
      </c>
      <c r="B67" s="140" t="s">
        <v>1007</v>
      </c>
      <c r="C67" s="141">
        <v>31393.742439999893</v>
      </c>
      <c r="D67" s="141">
        <v>38782.774800000014</v>
      </c>
      <c r="E67" s="142">
        <v>0.1033763264156843</v>
      </c>
      <c r="F67" s="141">
        <v>4170.877829999992</v>
      </c>
      <c r="G67" s="141">
        <v>5446.91930999999</v>
      </c>
      <c r="H67" s="142">
        <v>0.006316271838633592</v>
      </c>
    </row>
    <row r="68" spans="1:8" ht="12.75">
      <c r="A68" s="519">
        <v>7010902000</v>
      </c>
      <c r="B68" s="516" t="s">
        <v>1405</v>
      </c>
      <c r="C68" s="138">
        <v>30708.702979999955</v>
      </c>
      <c r="D68" s="138">
        <v>24069.674289999995</v>
      </c>
      <c r="E68" s="139">
        <v>0.10112056277234283</v>
      </c>
      <c r="F68" s="138">
        <v>48938.333699999996</v>
      </c>
      <c r="G68" s="138">
        <v>38994.06184</v>
      </c>
      <c r="H68" s="139">
        <v>0.07411097413490143</v>
      </c>
    </row>
    <row r="69" spans="1:8" ht="12.75">
      <c r="A69" s="518">
        <v>6212100000</v>
      </c>
      <c r="B69" s="140" t="s">
        <v>939</v>
      </c>
      <c r="C69" s="141">
        <v>29731.56012999999</v>
      </c>
      <c r="D69" s="141">
        <v>26589.813049999964</v>
      </c>
      <c r="E69" s="142">
        <v>0.09790293306765226</v>
      </c>
      <c r="F69" s="141">
        <v>278.0630499999998</v>
      </c>
      <c r="G69" s="141">
        <v>295.76223999999957</v>
      </c>
      <c r="H69" s="142">
        <v>0.0004210916463308556</v>
      </c>
    </row>
    <row r="70" spans="1:8" ht="12.75">
      <c r="A70" s="519">
        <v>6204620000</v>
      </c>
      <c r="B70" s="516" t="s">
        <v>940</v>
      </c>
      <c r="C70" s="138">
        <v>29383.058809999988</v>
      </c>
      <c r="D70" s="138">
        <v>25400.258929999993</v>
      </c>
      <c r="E70" s="139">
        <v>0.09675535449267121</v>
      </c>
      <c r="F70" s="138">
        <v>628.7799499999998</v>
      </c>
      <c r="G70" s="138">
        <v>595.2560700000005</v>
      </c>
      <c r="H70" s="139">
        <v>0.0009522084445428228</v>
      </c>
    </row>
    <row r="71" spans="1:8" ht="12.75">
      <c r="A71" s="518">
        <v>4104110000</v>
      </c>
      <c r="B71" s="140" t="s">
        <v>1406</v>
      </c>
      <c r="C71" s="141">
        <v>29314.730169999995</v>
      </c>
      <c r="D71" s="141">
        <v>33709.97237</v>
      </c>
      <c r="E71" s="142">
        <v>0.09653035539274935</v>
      </c>
      <c r="F71" s="141">
        <v>10996.593429999999</v>
      </c>
      <c r="G71" s="141">
        <v>14289.556500000002</v>
      </c>
      <c r="H71" s="142">
        <v>0.016652962813540933</v>
      </c>
    </row>
    <row r="72" spans="1:8" ht="12.75">
      <c r="A72" s="519">
        <v>4802569000</v>
      </c>
      <c r="B72" s="516" t="s">
        <v>1407</v>
      </c>
      <c r="C72" s="138">
        <v>28659.87969000005</v>
      </c>
      <c r="D72" s="138">
        <v>26567.89371000004</v>
      </c>
      <c r="E72" s="139">
        <v>0.09437400091849947</v>
      </c>
      <c r="F72" s="138">
        <v>22426.371899999995</v>
      </c>
      <c r="G72" s="138">
        <v>21794.424900000005</v>
      </c>
      <c r="H72" s="139">
        <v>0.03396193008959314</v>
      </c>
    </row>
    <row r="73" spans="1:8" ht="12.75">
      <c r="A73" s="518">
        <v>8418103000</v>
      </c>
      <c r="B73" s="140" t="s">
        <v>918</v>
      </c>
      <c r="C73" s="141">
        <v>28190.599290000006</v>
      </c>
      <c r="D73" s="141">
        <v>12225.1174</v>
      </c>
      <c r="E73" s="142">
        <v>0.0928287094036823</v>
      </c>
      <c r="F73" s="141">
        <v>5266.532230000004</v>
      </c>
      <c r="G73" s="141">
        <v>2334.814470000002</v>
      </c>
      <c r="H73" s="142">
        <v>0.007975503135656519</v>
      </c>
    </row>
    <row r="74" spans="1:8" ht="12.75">
      <c r="A74" s="519">
        <v>3808921900</v>
      </c>
      <c r="B74" s="516" t="s">
        <v>949</v>
      </c>
      <c r="C74" s="138">
        <v>27737.966020000007</v>
      </c>
      <c r="D74" s="138">
        <v>27046.706279999995</v>
      </c>
      <c r="E74" s="139">
        <v>0.09133823515533339</v>
      </c>
      <c r="F74" s="138">
        <v>3667.194989999997</v>
      </c>
      <c r="G74" s="138">
        <v>3738.1402599999974</v>
      </c>
      <c r="H74" s="139">
        <v>0.0055535072918007815</v>
      </c>
    </row>
    <row r="75" spans="1:8" ht="12.75">
      <c r="A75" s="518">
        <v>7110110000</v>
      </c>
      <c r="B75" s="140" t="s">
        <v>991</v>
      </c>
      <c r="C75" s="141">
        <v>27522.92171000001</v>
      </c>
      <c r="D75" s="141">
        <v>22931.717859999993</v>
      </c>
      <c r="E75" s="142">
        <v>0.09063011662416806</v>
      </c>
      <c r="F75" s="141">
        <v>0.6526299999999999</v>
      </c>
      <c r="G75" s="141">
        <v>0.4750600000000001</v>
      </c>
      <c r="H75" s="142">
        <v>9.883263567198391E-07</v>
      </c>
    </row>
    <row r="76" spans="1:8" ht="12.75">
      <c r="A76" s="519">
        <v>1513211000</v>
      </c>
      <c r="B76" s="516" t="s">
        <v>944</v>
      </c>
      <c r="C76" s="138">
        <v>26819.641979999997</v>
      </c>
      <c r="D76" s="138">
        <v>36843.6348</v>
      </c>
      <c r="E76" s="139">
        <v>0.08831428967015117</v>
      </c>
      <c r="F76" s="138">
        <v>20814.408059999998</v>
      </c>
      <c r="G76" s="138">
        <v>20156.682</v>
      </c>
      <c r="H76" s="139">
        <v>0.03152081284222278</v>
      </c>
    </row>
    <row r="77" spans="1:8" ht="12.75">
      <c r="A77" s="518">
        <v>3305900000</v>
      </c>
      <c r="B77" s="140" t="s">
        <v>906</v>
      </c>
      <c r="C77" s="141">
        <v>26062.68047000011</v>
      </c>
      <c r="D77" s="141">
        <v>28734.692110000004</v>
      </c>
      <c r="E77" s="142">
        <v>0.08582169420175763</v>
      </c>
      <c r="F77" s="141">
        <v>5018.569310000011</v>
      </c>
      <c r="G77" s="141">
        <v>6179.183270000027</v>
      </c>
      <c r="H77" s="142">
        <v>0.007599994364491838</v>
      </c>
    </row>
    <row r="78" spans="1:8" ht="12.75">
      <c r="A78" s="519">
        <v>7210500000</v>
      </c>
      <c r="B78" s="516" t="s">
        <v>1024</v>
      </c>
      <c r="C78" s="138">
        <v>25920.618150000035</v>
      </c>
      <c r="D78" s="138">
        <v>17066.08896</v>
      </c>
      <c r="E78" s="139">
        <v>0.08535389776774646</v>
      </c>
      <c r="F78" s="138">
        <v>20381.944</v>
      </c>
      <c r="G78" s="138">
        <v>13742.243</v>
      </c>
      <c r="H78" s="139">
        <v>0.030865900213578577</v>
      </c>
    </row>
    <row r="79" spans="1:8" ht="12.75">
      <c r="A79" s="518">
        <v>3921120000</v>
      </c>
      <c r="B79" s="140" t="s">
        <v>1010</v>
      </c>
      <c r="C79" s="141">
        <v>25752.563019999983</v>
      </c>
      <c r="D79" s="141">
        <v>24592.39600999996</v>
      </c>
      <c r="E79" s="142">
        <v>0.08480050971571924</v>
      </c>
      <c r="F79" s="141">
        <v>4298.034560000001</v>
      </c>
      <c r="G79" s="141">
        <v>4351.346050000002</v>
      </c>
      <c r="H79" s="142">
        <v>0.006508834772751418</v>
      </c>
    </row>
    <row r="80" spans="1:8" ht="12.75">
      <c r="A80" s="519">
        <v>3402200000</v>
      </c>
      <c r="B80" s="516" t="s">
        <v>1408</v>
      </c>
      <c r="C80" s="138">
        <v>24931.52876999997</v>
      </c>
      <c r="D80" s="138">
        <v>20210.412179999938</v>
      </c>
      <c r="E80" s="139">
        <v>0.08209692938315225</v>
      </c>
      <c r="F80" s="138">
        <v>15764.668930000005</v>
      </c>
      <c r="G80" s="138">
        <v>12769.001390000014</v>
      </c>
      <c r="H80" s="139">
        <v>0.023873615691098096</v>
      </c>
    </row>
    <row r="81" spans="1:8" ht="14.25" customHeight="1">
      <c r="A81" s="518">
        <v>1701140000</v>
      </c>
      <c r="B81" s="140" t="s">
        <v>1409</v>
      </c>
      <c r="C81" s="141">
        <v>24424.89991</v>
      </c>
      <c r="D81" s="141">
        <v>20772.78453</v>
      </c>
      <c r="E81" s="142">
        <v>0.08042865327675748</v>
      </c>
      <c r="F81" s="141">
        <v>33906.8037</v>
      </c>
      <c r="G81" s="141">
        <v>31774.860800000002</v>
      </c>
      <c r="H81" s="142">
        <v>0.05134760548677774</v>
      </c>
    </row>
    <row r="82" spans="1:8" ht="12.75">
      <c r="A82" s="519">
        <v>7602000000</v>
      </c>
      <c r="B82" s="516" t="s">
        <v>1410</v>
      </c>
      <c r="C82" s="138">
        <v>23969.08156000001</v>
      </c>
      <c r="D82" s="138">
        <v>21803.635710000006</v>
      </c>
      <c r="E82" s="139">
        <v>0.07892769089146953</v>
      </c>
      <c r="F82" s="138">
        <v>12991.1175</v>
      </c>
      <c r="G82" s="138">
        <v>12228.19311</v>
      </c>
      <c r="H82" s="139">
        <v>0.01967341959225648</v>
      </c>
    </row>
    <row r="83" spans="1:8" ht="12.75">
      <c r="A83" s="518">
        <v>3401110000</v>
      </c>
      <c r="B83" s="140" t="s">
        <v>1411</v>
      </c>
      <c r="C83" s="141">
        <v>23519.928889999996</v>
      </c>
      <c r="D83" s="141">
        <v>33915.56163000002</v>
      </c>
      <c r="E83" s="142">
        <v>0.0774486778966621</v>
      </c>
      <c r="F83" s="141">
        <v>9881.076559999998</v>
      </c>
      <c r="G83" s="141">
        <v>14209.482340000035</v>
      </c>
      <c r="H83" s="142">
        <v>0.014963652294584372</v>
      </c>
    </row>
    <row r="84" spans="1:8" ht="12.75">
      <c r="A84" s="519">
        <v>4011101000</v>
      </c>
      <c r="B84" s="516" t="s">
        <v>1412</v>
      </c>
      <c r="C84" s="138">
        <v>23215.282349999976</v>
      </c>
      <c r="D84" s="138">
        <v>31011.86625999999</v>
      </c>
      <c r="E84" s="139">
        <v>0.0764455085478455</v>
      </c>
      <c r="F84" s="138">
        <v>3563.5293099999994</v>
      </c>
      <c r="G84" s="138">
        <v>4673.506370000001</v>
      </c>
      <c r="H84" s="139">
        <v>0.005396518609344747</v>
      </c>
    </row>
    <row r="85" spans="1:8" ht="12.75">
      <c r="A85" s="518">
        <v>7010903000</v>
      </c>
      <c r="B85" s="140" t="s">
        <v>1413</v>
      </c>
      <c r="C85" s="141">
        <v>22708.73170999996</v>
      </c>
      <c r="D85" s="141">
        <v>15493.463990000042</v>
      </c>
      <c r="E85" s="142">
        <v>0.0747774900117695</v>
      </c>
      <c r="F85" s="141">
        <v>37286.05115000001</v>
      </c>
      <c r="G85" s="141">
        <v>25931.714040000003</v>
      </c>
      <c r="H85" s="142">
        <v>0.056465052310725954</v>
      </c>
    </row>
    <row r="86" spans="1:8" ht="12.75">
      <c r="A86" s="519">
        <v>3920209000</v>
      </c>
      <c r="B86" s="516" t="s">
        <v>1009</v>
      </c>
      <c r="C86" s="138">
        <v>22444.71794999999</v>
      </c>
      <c r="D86" s="138">
        <v>28747.743989999995</v>
      </c>
      <c r="E86" s="139">
        <v>0.07390812017846111</v>
      </c>
      <c r="F86" s="138">
        <v>8150.2732300000025</v>
      </c>
      <c r="G86" s="138">
        <v>9839.667290000001</v>
      </c>
      <c r="H86" s="139">
        <v>0.01234256753087835</v>
      </c>
    </row>
    <row r="87" spans="1:8" ht="12.75">
      <c r="A87" s="518">
        <v>6004100000</v>
      </c>
      <c r="B87" s="140" t="s">
        <v>1414</v>
      </c>
      <c r="C87" s="141">
        <v>22013.55258999999</v>
      </c>
      <c r="D87" s="141">
        <v>19005.414500000003</v>
      </c>
      <c r="E87" s="142">
        <v>0.0724883375233768</v>
      </c>
      <c r="F87" s="141">
        <v>1757.7661500000008</v>
      </c>
      <c r="G87" s="141">
        <v>1493.6126299999987</v>
      </c>
      <c r="H87" s="142">
        <v>0.0026619165760001216</v>
      </c>
    </row>
    <row r="88" spans="1:8" ht="12.75">
      <c r="A88" s="519">
        <v>2918140000</v>
      </c>
      <c r="B88" s="516" t="s">
        <v>1415</v>
      </c>
      <c r="C88" s="138">
        <v>21951.169380000014</v>
      </c>
      <c r="D88" s="138">
        <v>16446.081630000008</v>
      </c>
      <c r="E88" s="139">
        <v>0.07228291610564871</v>
      </c>
      <c r="F88" s="138">
        <v>12639.383960000001</v>
      </c>
      <c r="G88" s="138">
        <v>9784.675940000001</v>
      </c>
      <c r="H88" s="139">
        <v>0.019140763220155333</v>
      </c>
    </row>
    <row r="89" spans="1:8" ht="12.75">
      <c r="A89" s="518">
        <v>803101000</v>
      </c>
      <c r="B89" s="140" t="s">
        <v>1416</v>
      </c>
      <c r="C89" s="141">
        <v>21411.232230000016</v>
      </c>
      <c r="D89" s="141">
        <v>20735.493209999997</v>
      </c>
      <c r="E89" s="142">
        <v>0.0705049592669879</v>
      </c>
      <c r="F89" s="141">
        <v>44918.306939999995</v>
      </c>
      <c r="G89" s="141">
        <v>45139.925</v>
      </c>
      <c r="H89" s="142">
        <v>0.06802314733927901</v>
      </c>
    </row>
    <row r="90" spans="1:8" ht="12.75">
      <c r="A90" s="519">
        <v>7210410000</v>
      </c>
      <c r="B90" s="516" t="s">
        <v>1023</v>
      </c>
      <c r="C90" s="138">
        <v>21390.546379999996</v>
      </c>
      <c r="D90" s="138">
        <v>15566.058309999999</v>
      </c>
      <c r="E90" s="139">
        <v>0.07043684291590695</v>
      </c>
      <c r="F90" s="138">
        <v>16274.663280000002</v>
      </c>
      <c r="G90" s="138">
        <v>12667.30704</v>
      </c>
      <c r="H90" s="139">
        <v>0.024645938228957526</v>
      </c>
    </row>
    <row r="91" spans="1:8" ht="12.75">
      <c r="A91" s="518">
        <v>6302600000</v>
      </c>
      <c r="B91" s="140" t="s">
        <v>1417</v>
      </c>
      <c r="C91" s="141">
        <v>20798.44577000001</v>
      </c>
      <c r="D91" s="141">
        <v>24853.37701999999</v>
      </c>
      <c r="E91" s="142">
        <v>0.06848711723260338</v>
      </c>
      <c r="F91" s="141">
        <v>2442.26224</v>
      </c>
      <c r="G91" s="141">
        <v>2931.535740000001</v>
      </c>
      <c r="H91" s="142">
        <v>0.0036985001330212125</v>
      </c>
    </row>
    <row r="92" spans="1:8" ht="12.75">
      <c r="A92" s="519">
        <v>1604141000</v>
      </c>
      <c r="B92" s="516" t="s">
        <v>1418</v>
      </c>
      <c r="C92" s="138">
        <v>20635.05568</v>
      </c>
      <c r="D92" s="138">
        <v>8328.48867</v>
      </c>
      <c r="E92" s="139">
        <v>0.06794909067176215</v>
      </c>
      <c r="F92" s="138">
        <v>3056.5194999999994</v>
      </c>
      <c r="G92" s="138">
        <v>1585.3431199999998</v>
      </c>
      <c r="H92" s="139">
        <v>0.004628715783335341</v>
      </c>
    </row>
    <row r="93" spans="1:8" ht="12.75">
      <c r="A93" s="518">
        <v>2803009000</v>
      </c>
      <c r="B93" s="140" t="s">
        <v>1419</v>
      </c>
      <c r="C93" s="141">
        <v>20348.622759999984</v>
      </c>
      <c r="D93" s="141">
        <v>22414.33070999999</v>
      </c>
      <c r="E93" s="142">
        <v>0.06700589687794445</v>
      </c>
      <c r="F93" s="141">
        <v>12758.07652</v>
      </c>
      <c r="G93" s="141">
        <v>19047.17132</v>
      </c>
      <c r="H93" s="142">
        <v>0.019320508229417166</v>
      </c>
    </row>
    <row r="94" spans="1:8" ht="12.75">
      <c r="A94" s="519">
        <v>1511900000</v>
      </c>
      <c r="B94" s="516" t="s">
        <v>945</v>
      </c>
      <c r="C94" s="138">
        <v>20303.409550000004</v>
      </c>
      <c r="D94" s="138">
        <v>17333.153110000003</v>
      </c>
      <c r="E94" s="139">
        <v>0.06685701448317448</v>
      </c>
      <c r="F94" s="138">
        <v>14335.78116</v>
      </c>
      <c r="G94" s="138">
        <v>11103.419890000001</v>
      </c>
      <c r="H94" s="139">
        <v>0.02170974421126168</v>
      </c>
    </row>
    <row r="95" spans="1:8" ht="12.75">
      <c r="A95" s="518">
        <v>3903900000</v>
      </c>
      <c r="B95" s="140" t="s">
        <v>1011</v>
      </c>
      <c r="C95" s="141">
        <v>19843.863630000007</v>
      </c>
      <c r="D95" s="141">
        <v>18606.632179999997</v>
      </c>
      <c r="E95" s="142">
        <v>0.06534377759783945</v>
      </c>
      <c r="F95" s="141">
        <v>10267.22664</v>
      </c>
      <c r="G95" s="141">
        <v>9791.164</v>
      </c>
      <c r="H95" s="142">
        <v>0.015548428203925773</v>
      </c>
    </row>
    <row r="96" spans="1:8" ht="12.75">
      <c r="A96" s="519">
        <v>3004501000</v>
      </c>
      <c r="B96" s="516" t="s">
        <v>910</v>
      </c>
      <c r="C96" s="138">
        <v>19238.377899999992</v>
      </c>
      <c r="D96" s="138">
        <v>15559.804769999999</v>
      </c>
      <c r="E96" s="139">
        <v>0.06334997610748994</v>
      </c>
      <c r="F96" s="138">
        <v>769.999249999999</v>
      </c>
      <c r="G96" s="138">
        <v>655.9863600000008</v>
      </c>
      <c r="H96" s="139">
        <v>0.0011660673788050008</v>
      </c>
    </row>
    <row r="97" spans="1:8" ht="12.75">
      <c r="A97" s="518">
        <v>7610100000</v>
      </c>
      <c r="B97" s="140" t="s">
        <v>1420</v>
      </c>
      <c r="C97" s="141">
        <v>18527.173190000016</v>
      </c>
      <c r="D97" s="141">
        <v>12366.742309999989</v>
      </c>
      <c r="E97" s="142">
        <v>0.06100805301915966</v>
      </c>
      <c r="F97" s="141">
        <v>2191.636659999999</v>
      </c>
      <c r="G97" s="141">
        <v>1495.0981200000006</v>
      </c>
      <c r="H97" s="142">
        <v>0.0033189590969330803</v>
      </c>
    </row>
    <row r="98" spans="1:8" ht="12.75">
      <c r="A98" s="519">
        <v>1806900090</v>
      </c>
      <c r="B98" s="516" t="s">
        <v>1421</v>
      </c>
      <c r="C98" s="138">
        <v>18248.558429999972</v>
      </c>
      <c r="D98" s="138">
        <v>14041.937169999985</v>
      </c>
      <c r="E98" s="139">
        <v>0.06009060361251313</v>
      </c>
      <c r="F98" s="138">
        <v>7583.660930000006</v>
      </c>
      <c r="G98" s="138">
        <v>5109.201570000005</v>
      </c>
      <c r="H98" s="139">
        <v>0.011484504202297616</v>
      </c>
    </row>
    <row r="99" spans="1:8" ht="12.75">
      <c r="A99" s="518">
        <v>4811411000</v>
      </c>
      <c r="B99" s="140" t="s">
        <v>1422</v>
      </c>
      <c r="C99" s="141">
        <v>18169.98505000001</v>
      </c>
      <c r="D99" s="141">
        <v>17585.03100000001</v>
      </c>
      <c r="E99" s="142">
        <v>0.05983186965003689</v>
      </c>
      <c r="F99" s="141">
        <v>6482.756589999997</v>
      </c>
      <c r="G99" s="141">
        <v>6429.003740000005</v>
      </c>
      <c r="H99" s="142">
        <v>0.009817322528992272</v>
      </c>
    </row>
    <row r="100" spans="1:8" ht="12.75">
      <c r="A100" s="519">
        <v>6109100000</v>
      </c>
      <c r="B100" s="516" t="s">
        <v>1096</v>
      </c>
      <c r="C100" s="138">
        <v>18023.534520000005</v>
      </c>
      <c r="D100" s="138">
        <v>18109.605519999994</v>
      </c>
      <c r="E100" s="139">
        <v>0.059349623297217845</v>
      </c>
      <c r="F100" s="138">
        <v>746.3732099999997</v>
      </c>
      <c r="G100" s="138">
        <v>874.148190000001</v>
      </c>
      <c r="H100" s="139">
        <v>0.0011302887017032486</v>
      </c>
    </row>
    <row r="101" spans="1:8" ht="12.75">
      <c r="A101" s="518">
        <v>5209420000</v>
      </c>
      <c r="B101" s="140" t="s">
        <v>1423</v>
      </c>
      <c r="C101" s="141">
        <v>18018.10588999999</v>
      </c>
      <c r="D101" s="141">
        <v>20034.821649999998</v>
      </c>
      <c r="E101" s="142">
        <v>0.05933174738363589</v>
      </c>
      <c r="F101" s="141">
        <v>3069.087270000001</v>
      </c>
      <c r="G101" s="141">
        <v>3226.58239</v>
      </c>
      <c r="H101" s="142">
        <v>0.004647748096186719</v>
      </c>
    </row>
    <row r="102" spans="1:8" ht="12.75">
      <c r="A102" s="519">
        <v>8544491000</v>
      </c>
      <c r="B102" s="516" t="s">
        <v>924</v>
      </c>
      <c r="C102" s="138">
        <v>17876.475640000004</v>
      </c>
      <c r="D102" s="138">
        <v>20356.893920000017</v>
      </c>
      <c r="E102" s="139">
        <v>0.05886537371116546</v>
      </c>
      <c r="F102" s="138">
        <v>2201.2690499999994</v>
      </c>
      <c r="G102" s="138">
        <v>2363.510409999999</v>
      </c>
      <c r="H102" s="139">
        <v>0.003333546144594397</v>
      </c>
    </row>
    <row r="103" spans="1:8" ht="13.5" thickBot="1">
      <c r="A103" s="520"/>
      <c r="B103" s="517" t="s">
        <v>1424</v>
      </c>
      <c r="C103" s="143">
        <v>3223962.4307099916</v>
      </c>
      <c r="D103" s="143">
        <v>3301920.2270900197</v>
      </c>
      <c r="E103" s="144">
        <v>10.616172736523865</v>
      </c>
      <c r="F103" s="143">
        <v>1217031.2180601805</v>
      </c>
      <c r="G103" s="143">
        <v>1629955.7341300398</v>
      </c>
      <c r="H103" s="144">
        <v>1.8430412787639647</v>
      </c>
    </row>
    <row r="104" spans="1:8" ht="13.5">
      <c r="A104" s="150" t="s">
        <v>9</v>
      </c>
      <c r="B104" s="145"/>
      <c r="C104" s="146"/>
      <c r="D104" s="146"/>
      <c r="E104" s="147"/>
      <c r="F104" s="147"/>
      <c r="G104" s="147"/>
      <c r="H104" s="147"/>
    </row>
    <row r="105" spans="1:8" ht="12.75">
      <c r="A105" s="148" t="s">
        <v>822</v>
      </c>
      <c r="B105" s="145"/>
      <c r="C105" s="146"/>
      <c r="D105" s="146"/>
      <c r="E105" s="149"/>
      <c r="F105" s="146"/>
      <c r="G105" s="146"/>
      <c r="H105" s="149"/>
    </row>
    <row r="106" spans="1:8" ht="12.75">
      <c r="A106" s="148" t="s">
        <v>1581</v>
      </c>
      <c r="B106" s="145"/>
      <c r="C106" s="146"/>
      <c r="D106" s="146"/>
      <c r="E106" s="149"/>
      <c r="F106" s="146"/>
      <c r="G106" s="146"/>
      <c r="H106" s="149"/>
    </row>
    <row r="107" ht="12.75">
      <c r="A107" s="94"/>
    </row>
    <row r="109" spans="5:8" ht="12.75">
      <c r="E109" s="120"/>
      <c r="H109" s="120"/>
    </row>
    <row r="111" spans="3:8" ht="12.75">
      <c r="C111" s="483"/>
      <c r="D111" s="483"/>
      <c r="E111" s="483"/>
      <c r="F111" s="483"/>
      <c r="G111" s="483"/>
      <c r="H111" s="483"/>
    </row>
  </sheetData>
  <sheetProtection/>
  <mergeCells count="8">
    <mergeCell ref="E11:F11"/>
    <mergeCell ref="C12:D12"/>
    <mergeCell ref="F12:G12"/>
    <mergeCell ref="A7:H7"/>
    <mergeCell ref="A8:H8"/>
    <mergeCell ref="A10:H10"/>
    <mergeCell ref="A9:B9"/>
    <mergeCell ref="B12:B13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T8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1.7109375" style="38" customWidth="1"/>
    <col min="2" max="2" width="12.00390625" style="38" customWidth="1"/>
    <col min="3" max="3" width="13.00390625" style="38" customWidth="1"/>
    <col min="4" max="4" width="9.00390625" style="38" customWidth="1"/>
    <col min="5" max="5" width="13.7109375" style="38" customWidth="1"/>
    <col min="6" max="6" width="14.00390625" style="38" customWidth="1"/>
    <col min="7" max="7" width="1.28515625" style="38" customWidth="1"/>
    <col min="8" max="8" width="14.00390625" style="38" customWidth="1"/>
    <col min="9" max="9" width="13.7109375" style="38" customWidth="1"/>
    <col min="10" max="10" width="12.421875" style="38" customWidth="1"/>
    <col min="11" max="11" width="1.1484375" style="38" customWidth="1"/>
    <col min="12" max="12" width="13.421875" style="38" bestFit="1" customWidth="1"/>
    <col min="13" max="13" width="12.140625" style="38" customWidth="1"/>
    <col min="14" max="14" width="10.00390625" style="38" customWidth="1"/>
    <col min="15" max="15" width="15.7109375" style="38" customWidth="1"/>
    <col min="16" max="16" width="14.00390625" style="38" customWidth="1"/>
    <col min="17" max="17" width="1.421875" style="38" customWidth="1"/>
    <col min="18" max="18" width="12.57421875" style="38" customWidth="1"/>
    <col min="19" max="19" width="13.28125" style="38" customWidth="1"/>
    <col min="20" max="20" width="10.7109375" style="38" customWidth="1"/>
    <col min="21" max="16384" width="11.421875" style="38" customWidth="1"/>
  </cols>
  <sheetData>
    <row r="1" ht="13.5" customHeight="1"/>
    <row r="2" ht="12.75"/>
    <row r="3" spans="10:13" ht="12.75">
      <c r="J3" s="41"/>
      <c r="L3" s="499"/>
      <c r="M3" s="499"/>
    </row>
    <row r="4" spans="10:13" ht="18">
      <c r="J4" s="41"/>
      <c r="L4" s="788"/>
      <c r="M4" s="789"/>
    </row>
    <row r="5" spans="10:13" ht="15">
      <c r="J5" s="42"/>
      <c r="L5" s="790"/>
      <c r="M5" s="790"/>
    </row>
    <row r="6" spans="1:20" ht="15" customHeight="1">
      <c r="A6" s="43" t="s">
        <v>548</v>
      </c>
      <c r="B6" s="43"/>
      <c r="C6" s="43"/>
      <c r="D6" s="43"/>
      <c r="E6" s="43"/>
      <c r="F6" s="43"/>
      <c r="G6" s="43"/>
      <c r="H6" s="43"/>
      <c r="I6" s="43"/>
      <c r="J6" s="44"/>
      <c r="K6" s="43"/>
      <c r="L6" s="43"/>
      <c r="M6" s="43"/>
      <c r="N6" s="43"/>
      <c r="O6" s="43"/>
      <c r="Q6" s="496"/>
      <c r="R6" s="43"/>
      <c r="S6" s="43"/>
      <c r="T6" s="43"/>
    </row>
    <row r="7" spans="1:20" ht="14.25" customHeight="1">
      <c r="A7" s="971" t="s">
        <v>468</v>
      </c>
      <c r="B7" s="971"/>
      <c r="C7" s="971"/>
      <c r="D7" s="971"/>
      <c r="E7" s="971"/>
      <c r="F7" s="971"/>
      <c r="G7" s="971"/>
      <c r="H7" s="971"/>
      <c r="I7" s="971"/>
      <c r="J7" s="971"/>
      <c r="K7" s="971"/>
      <c r="L7" s="971"/>
      <c r="M7" s="971"/>
      <c r="N7" s="971"/>
      <c r="O7" s="971"/>
      <c r="P7" s="971"/>
      <c r="Q7" s="971"/>
      <c r="R7" s="971"/>
      <c r="S7" s="971"/>
      <c r="T7" s="971"/>
    </row>
    <row r="8" spans="1:20" ht="15">
      <c r="A8" s="43" t="s">
        <v>354</v>
      </c>
      <c r="B8" s="45"/>
      <c r="C8" s="46"/>
      <c r="D8" s="47"/>
      <c r="E8" s="48"/>
      <c r="F8" s="47"/>
      <c r="H8" s="47"/>
      <c r="I8" s="49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</row>
    <row r="9" spans="1:20" ht="7.5" customHeight="1" thickBot="1">
      <c r="A9" s="867"/>
      <c r="B9" s="867"/>
      <c r="C9" s="867"/>
      <c r="D9" s="867"/>
      <c r="E9" s="867"/>
      <c r="F9" s="867"/>
      <c r="G9" s="867"/>
      <c r="H9" s="867"/>
      <c r="I9" s="867"/>
      <c r="J9" s="867"/>
      <c r="K9" s="867"/>
      <c r="L9" s="867"/>
      <c r="M9" s="867"/>
      <c r="N9" s="867"/>
      <c r="O9" s="867"/>
      <c r="P9" s="867"/>
      <c r="Q9" s="867"/>
      <c r="R9" s="867"/>
      <c r="S9" s="867"/>
      <c r="T9" s="867"/>
    </row>
    <row r="10" spans="1:20" ht="12.75">
      <c r="A10" s="972" t="s">
        <v>469</v>
      </c>
      <c r="B10" s="55" t="s">
        <v>1385</v>
      </c>
      <c r="C10" s="398"/>
      <c r="D10" s="399"/>
      <c r="E10" s="399"/>
      <c r="F10" s="399"/>
      <c r="G10" s="399"/>
      <c r="H10" s="399"/>
      <c r="I10" s="399"/>
      <c r="J10" s="399"/>
      <c r="K10" s="898"/>
      <c r="L10" s="974" t="s">
        <v>1386</v>
      </c>
      <c r="M10" s="974"/>
      <c r="N10" s="974"/>
      <c r="O10" s="974"/>
      <c r="P10" s="974"/>
      <c r="Q10" s="974"/>
      <c r="R10" s="974"/>
      <c r="S10" s="974"/>
      <c r="T10" s="974"/>
    </row>
    <row r="11" spans="1:20" ht="12.75">
      <c r="A11" s="972"/>
      <c r="B11" s="50" t="s">
        <v>470</v>
      </c>
      <c r="C11" s="50"/>
      <c r="D11" s="50"/>
      <c r="E11" s="50"/>
      <c r="F11" s="50"/>
      <c r="G11" s="54"/>
      <c r="H11" s="55" t="s">
        <v>471</v>
      </c>
      <c r="I11" s="55"/>
      <c r="J11" s="55"/>
      <c r="K11" s="54"/>
      <c r="L11" s="50" t="s">
        <v>470</v>
      </c>
      <c r="M11" s="50"/>
      <c r="N11" s="50"/>
      <c r="O11" s="50"/>
      <c r="P11" s="50"/>
      <c r="Q11" s="54"/>
      <c r="R11" s="50" t="s">
        <v>471</v>
      </c>
      <c r="S11" s="50"/>
      <c r="T11" s="50"/>
    </row>
    <row r="12" spans="1:20" ht="12.75" customHeight="1">
      <c r="A12" s="972"/>
      <c r="B12" s="969" t="s">
        <v>1111</v>
      </c>
      <c r="C12" s="969" t="s">
        <v>359</v>
      </c>
      <c r="D12" s="56" t="s">
        <v>472</v>
      </c>
      <c r="E12" s="57" t="s">
        <v>473</v>
      </c>
      <c r="F12" s="57" t="s">
        <v>474</v>
      </c>
      <c r="G12" s="57"/>
      <c r="H12" s="969" t="s">
        <v>1111</v>
      </c>
      <c r="I12" s="969" t="s">
        <v>359</v>
      </c>
      <c r="J12" s="56" t="s">
        <v>472</v>
      </c>
      <c r="K12" s="56"/>
      <c r="L12" s="969" t="s">
        <v>1111</v>
      </c>
      <c r="M12" s="969" t="s">
        <v>359</v>
      </c>
      <c r="N12" s="58" t="s">
        <v>472</v>
      </c>
      <c r="O12" s="57" t="s">
        <v>475</v>
      </c>
      <c r="P12" s="57" t="s">
        <v>474</v>
      </c>
      <c r="Q12" s="57"/>
      <c r="R12" s="969" t="s">
        <v>1111</v>
      </c>
      <c r="S12" s="969" t="s">
        <v>359</v>
      </c>
      <c r="T12" s="56" t="s">
        <v>472</v>
      </c>
    </row>
    <row r="13" spans="1:20" ht="13.5" thickBot="1">
      <c r="A13" s="973"/>
      <c r="B13" s="970"/>
      <c r="C13" s="970"/>
      <c r="D13" s="184" t="s">
        <v>476</v>
      </c>
      <c r="E13" s="877" t="s">
        <v>477</v>
      </c>
      <c r="F13" s="877" t="s">
        <v>478</v>
      </c>
      <c r="G13" s="877"/>
      <c r="H13" s="970"/>
      <c r="I13" s="970"/>
      <c r="J13" s="184" t="s">
        <v>476</v>
      </c>
      <c r="K13" s="184"/>
      <c r="L13" s="970"/>
      <c r="M13" s="970"/>
      <c r="N13" s="184" t="s">
        <v>476</v>
      </c>
      <c r="O13" s="184" t="s">
        <v>363</v>
      </c>
      <c r="P13" s="877" t="s">
        <v>478</v>
      </c>
      <c r="Q13" s="877"/>
      <c r="R13" s="970"/>
      <c r="S13" s="970"/>
      <c r="T13" s="184" t="s">
        <v>476</v>
      </c>
    </row>
    <row r="14" spans="2:20" s="61" customFormat="1" ht="12">
      <c r="B14" s="62"/>
      <c r="C14" s="62"/>
      <c r="D14" s="63"/>
      <c r="H14" s="64"/>
      <c r="I14" s="64"/>
      <c r="J14" s="64"/>
      <c r="K14" s="64"/>
      <c r="M14" s="64"/>
      <c r="N14" s="64"/>
      <c r="O14" s="64"/>
      <c r="P14" s="64"/>
      <c r="Q14" s="64"/>
      <c r="R14" s="64"/>
      <c r="S14" s="64"/>
      <c r="T14" s="65"/>
    </row>
    <row r="15" spans="1:20" s="8" customFormat="1" ht="12">
      <c r="A15" s="151" t="s">
        <v>479</v>
      </c>
      <c r="B15" s="154">
        <v>30368405.928610057</v>
      </c>
      <c r="C15" s="154">
        <v>27184094.61528001</v>
      </c>
      <c r="D15" s="155">
        <v>11.713876656168514</v>
      </c>
      <c r="E15" s="155">
        <v>11.713876656168514</v>
      </c>
      <c r="F15" s="155">
        <v>100</v>
      </c>
      <c r="G15" s="155"/>
      <c r="H15" s="154">
        <v>66033855.67557023</v>
      </c>
      <c r="I15" s="154">
        <v>62506342.545500055</v>
      </c>
      <c r="J15" s="153">
        <v>5.643448306869659</v>
      </c>
      <c r="K15" s="153"/>
      <c r="L15" s="154">
        <v>4621934.755629986</v>
      </c>
      <c r="M15" s="154">
        <v>4709093.356509993</v>
      </c>
      <c r="N15" s="153">
        <v>-1.8508573579140577</v>
      </c>
      <c r="O15" s="153">
        <v>-1.8508573579140577</v>
      </c>
      <c r="P15" s="153">
        <v>100</v>
      </c>
      <c r="Q15" s="153"/>
      <c r="R15" s="154">
        <v>11823018.960260015</v>
      </c>
      <c r="S15" s="154">
        <v>9907656.926350018</v>
      </c>
      <c r="T15" s="153">
        <v>19.332139255003618</v>
      </c>
    </row>
    <row r="16" spans="1:20" s="61" customFormat="1" ht="12">
      <c r="A16" s="21"/>
      <c r="B16" s="156"/>
      <c r="C16" s="156"/>
      <c r="D16" s="157"/>
      <c r="E16" s="157"/>
      <c r="F16" s="157"/>
      <c r="G16" s="157"/>
      <c r="H16" s="156"/>
      <c r="I16" s="156"/>
      <c r="J16" s="65"/>
      <c r="K16" s="65"/>
      <c r="L16" s="156"/>
      <c r="M16" s="156"/>
      <c r="N16" s="65"/>
      <c r="O16" s="65"/>
      <c r="P16" s="65"/>
      <c r="Q16" s="65"/>
      <c r="R16" s="156"/>
      <c r="S16" s="156"/>
      <c r="T16" s="65"/>
    </row>
    <row r="17" spans="1:20" s="8" customFormat="1" ht="12">
      <c r="A17" s="151" t="s">
        <v>480</v>
      </c>
      <c r="B17" s="154">
        <v>5427623.30598999</v>
      </c>
      <c r="C17" s="154">
        <v>4711282.384050009</v>
      </c>
      <c r="D17" s="153">
        <v>15.20479698616973</v>
      </c>
      <c r="E17" s="153">
        <v>2.6351472509124156</v>
      </c>
      <c r="F17" s="153">
        <v>17.872598643304585</v>
      </c>
      <c r="G17" s="153"/>
      <c r="H17" s="154">
        <v>7571664.681180008</v>
      </c>
      <c r="I17" s="154">
        <v>6389954.395589995</v>
      </c>
      <c r="J17" s="153">
        <v>18.493250693707076</v>
      </c>
      <c r="K17" s="153"/>
      <c r="L17" s="154">
        <v>777672.0866700007</v>
      </c>
      <c r="M17" s="154">
        <v>899159.3588999994</v>
      </c>
      <c r="N17" s="153">
        <v>-13.51120588664306</v>
      </c>
      <c r="O17" s="153">
        <v>-2.5798442084833813</v>
      </c>
      <c r="P17" s="153">
        <v>16.825682918234993</v>
      </c>
      <c r="Q17" s="153"/>
      <c r="R17" s="154">
        <v>1268781.2759499997</v>
      </c>
      <c r="S17" s="154">
        <v>1057595.4637600007</v>
      </c>
      <c r="T17" s="153">
        <v>19.968486952391398</v>
      </c>
    </row>
    <row r="18" spans="1:20" s="68" customFormat="1" ht="12">
      <c r="A18" s="116" t="s">
        <v>481</v>
      </c>
      <c r="B18" s="67">
        <v>1834060.0881399973</v>
      </c>
      <c r="C18" s="67">
        <v>1657320.4559899988</v>
      </c>
      <c r="D18" s="158">
        <v>10.664179731277336</v>
      </c>
      <c r="E18" s="158">
        <v>0.6501582438234097</v>
      </c>
      <c r="F18" s="158">
        <v>6.039368982525785</v>
      </c>
      <c r="G18" s="158"/>
      <c r="H18" s="67">
        <v>1046046.7789800072</v>
      </c>
      <c r="I18" s="67">
        <v>915112.7545299958</v>
      </c>
      <c r="J18" s="158">
        <v>14.307966291788748</v>
      </c>
      <c r="K18" s="158"/>
      <c r="L18" s="67">
        <v>271745.86963000055</v>
      </c>
      <c r="M18" s="67">
        <v>246215.9999399998</v>
      </c>
      <c r="N18" s="158">
        <v>10.36889141900693</v>
      </c>
      <c r="O18" s="158">
        <v>0.5421398081800074</v>
      </c>
      <c r="P18" s="158">
        <v>5.879483030325916</v>
      </c>
      <c r="Q18" s="158"/>
      <c r="R18" s="67">
        <v>108615.40176999992</v>
      </c>
      <c r="S18" s="67">
        <v>93799.87621999976</v>
      </c>
      <c r="T18" s="158">
        <v>15.794824201315139</v>
      </c>
    </row>
    <row r="19" spans="1:20" s="61" customFormat="1" ht="12">
      <c r="A19" s="86" t="s">
        <v>482</v>
      </c>
      <c r="B19" s="160">
        <v>52079.43321999981</v>
      </c>
      <c r="C19" s="160">
        <v>79739.8033499999</v>
      </c>
      <c r="D19" s="159">
        <v>-34.68828485642375</v>
      </c>
      <c r="E19" s="159">
        <v>-0.10175203743755501</v>
      </c>
      <c r="F19" s="159">
        <v>0.17149215320167926</v>
      </c>
      <c r="G19" s="159"/>
      <c r="H19" s="160">
        <v>19212.83649000013</v>
      </c>
      <c r="I19" s="160">
        <v>56414.10775000002</v>
      </c>
      <c r="J19" s="89">
        <v>-65.94320595276965</v>
      </c>
      <c r="K19" s="89"/>
      <c r="L19" s="160">
        <v>7389.078899999997</v>
      </c>
      <c r="M19" s="160">
        <v>8559.84334999999</v>
      </c>
      <c r="N19" s="89">
        <v>-13.677405089428355</v>
      </c>
      <c r="O19" s="89">
        <v>-0.024861780418548998</v>
      </c>
      <c r="P19" s="89">
        <v>0.15986982271870778</v>
      </c>
      <c r="Q19" s="89"/>
      <c r="R19" s="160">
        <v>2798.2414299999996</v>
      </c>
      <c r="S19" s="160">
        <v>3523.6102899999996</v>
      </c>
      <c r="T19" s="89">
        <v>-20.58595588900951</v>
      </c>
    </row>
    <row r="20" spans="1:20" s="61" customFormat="1" ht="14.25" customHeight="1">
      <c r="A20" s="21" t="s">
        <v>483</v>
      </c>
      <c r="B20" s="156">
        <v>1046950.1336299991</v>
      </c>
      <c r="C20" s="156">
        <v>948564.3975699985</v>
      </c>
      <c r="D20" s="65">
        <v>10.37206712712832</v>
      </c>
      <c r="E20" s="65">
        <v>0.36192390238628214</v>
      </c>
      <c r="F20" s="65">
        <v>3.4474978241899357</v>
      </c>
      <c r="G20" s="65"/>
      <c r="H20" s="156">
        <v>377105.3017899987</v>
      </c>
      <c r="I20" s="156">
        <v>386189.9453000036</v>
      </c>
      <c r="J20" s="65">
        <v>-2.352377015654211</v>
      </c>
      <c r="K20" s="65"/>
      <c r="L20" s="156">
        <v>179056.49486000076</v>
      </c>
      <c r="M20" s="156">
        <v>154946.19434000013</v>
      </c>
      <c r="N20" s="65">
        <v>15.56043413825004</v>
      </c>
      <c r="O20" s="65">
        <v>0.5119945325923476</v>
      </c>
      <c r="P20" s="65">
        <v>3.8740593350412786</v>
      </c>
      <c r="Q20" s="65"/>
      <c r="R20" s="156">
        <v>62252.17512999995</v>
      </c>
      <c r="S20" s="156">
        <v>58044.680329999974</v>
      </c>
      <c r="T20" s="65">
        <v>7.2487173261687605</v>
      </c>
    </row>
    <row r="21" spans="1:20" s="61" customFormat="1" ht="12">
      <c r="A21" s="86" t="s">
        <v>484</v>
      </c>
      <c r="B21" s="160">
        <v>735030.5212899984</v>
      </c>
      <c r="C21" s="160">
        <v>629016.2550700004</v>
      </c>
      <c r="D21" s="159">
        <v>16.8539787907707</v>
      </c>
      <c r="E21" s="159">
        <v>0.3899863788746823</v>
      </c>
      <c r="F21" s="159">
        <v>2.42037900513417</v>
      </c>
      <c r="G21" s="159"/>
      <c r="H21" s="160">
        <v>649728.6407000084</v>
      </c>
      <c r="I21" s="160">
        <v>472508.70147999225</v>
      </c>
      <c r="J21" s="159">
        <v>37.50617473602658</v>
      </c>
      <c r="K21" s="159"/>
      <c r="L21" s="160">
        <v>85300.29586999981</v>
      </c>
      <c r="M21" s="160">
        <v>82709.96224999969</v>
      </c>
      <c r="N21" s="159">
        <v>3.131827834923393</v>
      </c>
      <c r="O21" s="159">
        <v>0.055007056006209046</v>
      </c>
      <c r="P21" s="159">
        <v>1.845553872565929</v>
      </c>
      <c r="Q21" s="159"/>
      <c r="R21" s="160">
        <v>43564.98520999997</v>
      </c>
      <c r="S21" s="160">
        <v>32231.585599999788</v>
      </c>
      <c r="T21" s="159">
        <v>35.16240172186954</v>
      </c>
    </row>
    <row r="22" spans="1:20" s="68" customFormat="1" ht="12">
      <c r="A22" s="116" t="s">
        <v>485</v>
      </c>
      <c r="B22" s="69">
        <v>3593563.217849993</v>
      </c>
      <c r="C22" s="69">
        <v>3053961.92806001</v>
      </c>
      <c r="D22" s="158">
        <v>17.668893800937386</v>
      </c>
      <c r="E22" s="158">
        <v>1.9849890070890075</v>
      </c>
      <c r="F22" s="158">
        <v>11.833229660778802</v>
      </c>
      <c r="G22" s="158"/>
      <c r="H22" s="69">
        <v>6525617.9022</v>
      </c>
      <c r="I22" s="69">
        <v>5474841.641059999</v>
      </c>
      <c r="J22" s="158">
        <v>19.192815610581885</v>
      </c>
      <c r="K22" s="158"/>
      <c r="L22" s="69">
        <v>505926.21704000013</v>
      </c>
      <c r="M22" s="69">
        <v>652943.3589599996</v>
      </c>
      <c r="N22" s="158">
        <v>-22.516063591513763</v>
      </c>
      <c r="O22" s="158">
        <v>-3.121984016663389</v>
      </c>
      <c r="P22" s="158">
        <v>10.946199887909076</v>
      </c>
      <c r="Q22" s="158"/>
      <c r="R22" s="69">
        <v>1160165.8741799998</v>
      </c>
      <c r="S22" s="69">
        <v>963795.5875400009</v>
      </c>
      <c r="T22" s="158">
        <v>20.37468205693034</v>
      </c>
    </row>
    <row r="23" spans="1:20" s="61" customFormat="1" ht="12">
      <c r="A23" s="86" t="s">
        <v>486</v>
      </c>
      <c r="B23" s="160">
        <v>113370.24276000004</v>
      </c>
      <c r="C23" s="160">
        <v>115811.63988000002</v>
      </c>
      <c r="D23" s="89">
        <v>-2.1080757707339868</v>
      </c>
      <c r="E23" s="159">
        <v>-0.008980976392819372</v>
      </c>
      <c r="F23" s="159">
        <v>0.3733164099113744</v>
      </c>
      <c r="G23" s="159"/>
      <c r="H23" s="160">
        <v>414971.4516499997</v>
      </c>
      <c r="I23" s="160">
        <v>234394.50514999998</v>
      </c>
      <c r="J23" s="89">
        <v>77.03975243977675</v>
      </c>
      <c r="K23" s="89"/>
      <c r="L23" s="160">
        <v>19111.351630000005</v>
      </c>
      <c r="M23" s="160">
        <v>17124.63766</v>
      </c>
      <c r="N23" s="89">
        <v>11.601494930550281</v>
      </c>
      <c r="O23" s="89">
        <v>0.04218888477234181</v>
      </c>
      <c r="P23" s="89">
        <v>0.4134924580387129</v>
      </c>
      <c r="Q23" s="89"/>
      <c r="R23" s="160">
        <v>98328.8209</v>
      </c>
      <c r="S23" s="160">
        <v>49321.20464999998</v>
      </c>
      <c r="T23" s="89">
        <v>99.36419152324993</v>
      </c>
    </row>
    <row r="24" spans="1:20" s="61" customFormat="1" ht="12">
      <c r="A24" s="21" t="s">
        <v>487</v>
      </c>
      <c r="B24" s="156">
        <v>696152.9774400002</v>
      </c>
      <c r="C24" s="156">
        <v>627596.1065999997</v>
      </c>
      <c r="D24" s="65">
        <v>10.923724688383924</v>
      </c>
      <c r="E24" s="65">
        <v>0.2521947918819598</v>
      </c>
      <c r="F24" s="65">
        <v>2.2923592995842923</v>
      </c>
      <c r="G24" s="65"/>
      <c r="H24" s="156">
        <v>1868680.3429999992</v>
      </c>
      <c r="I24" s="156">
        <v>1231179.86382</v>
      </c>
      <c r="J24" s="65">
        <v>51.77963820834568</v>
      </c>
      <c r="K24" s="65"/>
      <c r="L24" s="156">
        <v>95767.21466999996</v>
      </c>
      <c r="M24" s="156">
        <v>113428.13799000013</v>
      </c>
      <c r="N24" s="65">
        <v>-15.570143028846308</v>
      </c>
      <c r="O24" s="65">
        <v>-0.375038717284829</v>
      </c>
      <c r="P24" s="65">
        <v>2.072015719247135</v>
      </c>
      <c r="Q24" s="65"/>
      <c r="R24" s="156">
        <v>269531.7601799999</v>
      </c>
      <c r="S24" s="156">
        <v>152321.74110999997</v>
      </c>
      <c r="T24" s="65">
        <v>76.9489753832029</v>
      </c>
    </row>
    <row r="25" spans="1:20" s="61" customFormat="1" ht="12">
      <c r="A25" s="86" t="s">
        <v>488</v>
      </c>
      <c r="B25" s="160">
        <v>1128954.6915199994</v>
      </c>
      <c r="C25" s="160">
        <v>1182988.6620600042</v>
      </c>
      <c r="D25" s="159">
        <v>-4.567581437840023</v>
      </c>
      <c r="E25" s="159">
        <v>-0.1987705358766395</v>
      </c>
      <c r="F25" s="159">
        <v>3.7175302983434237</v>
      </c>
      <c r="G25" s="159"/>
      <c r="H25" s="160">
        <v>3273501.8949800055</v>
      </c>
      <c r="I25" s="160">
        <v>3240926.217649994</v>
      </c>
      <c r="J25" s="159">
        <v>1.005134802286003</v>
      </c>
      <c r="K25" s="159"/>
      <c r="L25" s="160">
        <v>90840.68811999993</v>
      </c>
      <c r="M25" s="160">
        <v>312142.5098399999</v>
      </c>
      <c r="N25" s="159">
        <v>-70.89768767267115</v>
      </c>
      <c r="O25" s="159">
        <v>-4.699457092182418</v>
      </c>
      <c r="P25" s="159">
        <v>1.9654255830709586</v>
      </c>
      <c r="Q25" s="159"/>
      <c r="R25" s="160">
        <v>567244.4794300005</v>
      </c>
      <c r="S25" s="160">
        <v>680449.8455200011</v>
      </c>
      <c r="T25" s="159">
        <v>-16.63684205901889</v>
      </c>
    </row>
    <row r="26" spans="1:20" s="61" customFormat="1" ht="12">
      <c r="A26" s="21" t="s">
        <v>489</v>
      </c>
      <c r="B26" s="156">
        <v>13728.129260000014</v>
      </c>
      <c r="C26" s="156">
        <v>17924.99224999999</v>
      </c>
      <c r="D26" s="65">
        <v>-23.41347171293743</v>
      </c>
      <c r="E26" s="65">
        <v>-0.015438671213426925</v>
      </c>
      <c r="F26" s="65">
        <v>0.04520530083887858</v>
      </c>
      <c r="G26" s="65"/>
      <c r="H26" s="156">
        <v>6091.629209999992</v>
      </c>
      <c r="I26" s="156">
        <v>6564.781849999984</v>
      </c>
      <c r="J26" s="65">
        <v>-7.207438888468063</v>
      </c>
      <c r="K26" s="65"/>
      <c r="L26" s="156">
        <v>2782.8796500000008</v>
      </c>
      <c r="M26" s="156">
        <v>4244.521440000001</v>
      </c>
      <c r="N26" s="65">
        <v>-34.435961996224485</v>
      </c>
      <c r="O26" s="65">
        <v>-0.03103870913876411</v>
      </c>
      <c r="P26" s="65">
        <v>0.06021027550443396</v>
      </c>
      <c r="Q26" s="65"/>
      <c r="R26" s="156">
        <v>1644.5673399999987</v>
      </c>
      <c r="S26" s="156">
        <v>1505.652350000001</v>
      </c>
      <c r="T26" s="65">
        <v>9.226232735597804</v>
      </c>
    </row>
    <row r="27" spans="1:20" s="61" customFormat="1" ht="12">
      <c r="A27" s="86" t="s">
        <v>490</v>
      </c>
      <c r="B27" s="160">
        <v>371294.9189700012</v>
      </c>
      <c r="C27" s="160">
        <v>343072.41569999984</v>
      </c>
      <c r="D27" s="159">
        <v>8.226398270002736</v>
      </c>
      <c r="E27" s="159">
        <v>0.10381991259748519</v>
      </c>
      <c r="F27" s="159">
        <v>1.2226355240470639</v>
      </c>
      <c r="G27" s="159"/>
      <c r="H27" s="160">
        <v>267304.1218799998</v>
      </c>
      <c r="I27" s="160">
        <v>359183.76785000134</v>
      </c>
      <c r="J27" s="159">
        <v>-25.580121986016742</v>
      </c>
      <c r="K27" s="159"/>
      <c r="L27" s="160">
        <v>46020.02260000006</v>
      </c>
      <c r="M27" s="160">
        <v>55662.06099000014</v>
      </c>
      <c r="N27" s="159">
        <v>-17.32246025121545</v>
      </c>
      <c r="O27" s="159">
        <v>-0.20475360456956387</v>
      </c>
      <c r="P27" s="159">
        <v>0.9956874130242319</v>
      </c>
      <c r="Q27" s="159"/>
      <c r="R27" s="160">
        <v>27425.829479999975</v>
      </c>
      <c r="S27" s="160">
        <v>15142.354760000002</v>
      </c>
      <c r="T27" s="159">
        <v>81.11997714152069</v>
      </c>
    </row>
    <row r="28" spans="1:20" s="61" customFormat="1" ht="12">
      <c r="A28" s="21" t="s">
        <v>491</v>
      </c>
      <c r="B28" s="156">
        <v>6686.784990000009</v>
      </c>
      <c r="C28" s="156">
        <v>6197.767310000001</v>
      </c>
      <c r="D28" s="65">
        <v>7.890223293975327</v>
      </c>
      <c r="E28" s="65">
        <v>0.001798911043096261</v>
      </c>
      <c r="F28" s="65">
        <v>0.022018887016062944</v>
      </c>
      <c r="G28" s="65"/>
      <c r="H28" s="156">
        <v>2137.85334</v>
      </c>
      <c r="I28" s="156">
        <v>1690.8767400000002</v>
      </c>
      <c r="J28" s="65">
        <v>26.43460575369911</v>
      </c>
      <c r="K28" s="65"/>
      <c r="L28" s="156">
        <v>1057.85653</v>
      </c>
      <c r="M28" s="156">
        <v>1547.851270000001</v>
      </c>
      <c r="N28" s="65">
        <v>-31.656448490687396</v>
      </c>
      <c r="O28" s="65">
        <v>-0.010405288298704409</v>
      </c>
      <c r="P28" s="65">
        <v>0.022887742599815443</v>
      </c>
      <c r="Q28" s="65"/>
      <c r="R28" s="156">
        <v>525.4676399999997</v>
      </c>
      <c r="S28" s="156">
        <v>423.1561799999999</v>
      </c>
      <c r="T28" s="65">
        <v>24.178179319040044</v>
      </c>
    </row>
    <row r="29" spans="1:20" s="61" customFormat="1" ht="12">
      <c r="A29" s="86" t="s">
        <v>492</v>
      </c>
      <c r="B29" s="160">
        <v>7538.377629999998</v>
      </c>
      <c r="C29" s="160">
        <v>8040.341700000008</v>
      </c>
      <c r="D29" s="159">
        <v>-6.243068873553091</v>
      </c>
      <c r="E29" s="159">
        <v>-0.0018465359141218523</v>
      </c>
      <c r="F29" s="159">
        <v>0.02482309294640354</v>
      </c>
      <c r="G29" s="159"/>
      <c r="H29" s="160">
        <v>2877.3194999999973</v>
      </c>
      <c r="I29" s="160">
        <v>3881.435479999999</v>
      </c>
      <c r="J29" s="159">
        <v>-25.86970684361349</v>
      </c>
      <c r="K29" s="159"/>
      <c r="L29" s="160">
        <v>1520.36504</v>
      </c>
      <c r="M29" s="160">
        <v>1624.79049</v>
      </c>
      <c r="N29" s="159">
        <v>-6.427010167938647</v>
      </c>
      <c r="O29" s="159">
        <v>-0.0022175277085054873</v>
      </c>
      <c r="P29" s="159">
        <v>0.03289455867260006</v>
      </c>
      <c r="Q29" s="159"/>
      <c r="R29" s="160">
        <v>524.7142199999998</v>
      </c>
      <c r="S29" s="160">
        <v>501.51412</v>
      </c>
      <c r="T29" s="159">
        <v>4.62601132745771</v>
      </c>
    </row>
    <row r="30" spans="1:20" s="61" customFormat="1" ht="12">
      <c r="A30" s="21" t="s">
        <v>493</v>
      </c>
      <c r="B30" s="156">
        <v>1255837.0952799919</v>
      </c>
      <c r="C30" s="156">
        <v>752330.0025600062</v>
      </c>
      <c r="D30" s="65">
        <v>66.92636090633985</v>
      </c>
      <c r="E30" s="65">
        <v>1.8522121109634728</v>
      </c>
      <c r="F30" s="65">
        <v>4.1353408480913005</v>
      </c>
      <c r="G30" s="65"/>
      <c r="H30" s="156">
        <v>690053.288639997</v>
      </c>
      <c r="I30" s="156">
        <v>397020.1925200035</v>
      </c>
      <c r="J30" s="65">
        <v>73.80810891759097</v>
      </c>
      <c r="K30" s="65"/>
      <c r="L30" s="156">
        <v>248825.8388000002</v>
      </c>
      <c r="M30" s="156">
        <v>147168.84927999944</v>
      </c>
      <c r="N30" s="65">
        <v>69.07507262395654</v>
      </c>
      <c r="O30" s="65">
        <v>2.1587380377470553</v>
      </c>
      <c r="P30" s="65">
        <v>5.383586137751188</v>
      </c>
      <c r="Q30" s="65"/>
      <c r="R30" s="156">
        <v>194940.23498999944</v>
      </c>
      <c r="S30" s="156">
        <v>64130.11884999982</v>
      </c>
      <c r="T30" s="65">
        <v>203.97610122314626</v>
      </c>
    </row>
    <row r="31" spans="1:20" s="61" customFormat="1" ht="12">
      <c r="A31" s="86"/>
      <c r="B31" s="160"/>
      <c r="C31" s="160"/>
      <c r="D31" s="159"/>
      <c r="E31" s="159"/>
      <c r="F31" s="159"/>
      <c r="G31" s="159"/>
      <c r="H31" s="160"/>
      <c r="I31" s="160"/>
      <c r="J31" s="159"/>
      <c r="K31" s="159"/>
      <c r="L31" s="160"/>
      <c r="M31" s="160"/>
      <c r="N31" s="159"/>
      <c r="O31" s="159"/>
      <c r="P31" s="159"/>
      <c r="Q31" s="159"/>
      <c r="R31" s="160"/>
      <c r="S31" s="160"/>
      <c r="T31" s="159"/>
    </row>
    <row r="32" spans="1:20" s="61" customFormat="1" ht="12">
      <c r="A32" s="21" t="s">
        <v>494</v>
      </c>
      <c r="B32" s="156">
        <v>11632160.089880096</v>
      </c>
      <c r="C32" s="156">
        <v>10419502.516030023</v>
      </c>
      <c r="D32" s="65">
        <v>11.638344268207081</v>
      </c>
      <c r="E32" s="65">
        <v>4.460908450371732</v>
      </c>
      <c r="F32" s="65">
        <v>38.30349250871098</v>
      </c>
      <c r="G32" s="65"/>
      <c r="H32" s="156">
        <v>14413868.11040998</v>
      </c>
      <c r="I32" s="156">
        <v>16004377.498569923</v>
      </c>
      <c r="J32" s="65">
        <v>-9.937964711855006</v>
      </c>
      <c r="K32" s="65"/>
      <c r="L32" s="156">
        <v>1964767.093589995</v>
      </c>
      <c r="M32" s="156">
        <v>1950773.0261700016</v>
      </c>
      <c r="N32" s="65">
        <v>0.7173601045462649</v>
      </c>
      <c r="O32" s="65">
        <v>0.2971711614221374</v>
      </c>
      <c r="P32" s="65">
        <v>42.50962416110936</v>
      </c>
      <c r="Q32" s="65"/>
      <c r="R32" s="156">
        <v>2708500.390770005</v>
      </c>
      <c r="S32" s="156">
        <v>2964058.692030012</v>
      </c>
      <c r="T32" s="65">
        <v>-8.621904213542459</v>
      </c>
    </row>
    <row r="33" spans="1:20" s="61" customFormat="1" ht="12">
      <c r="A33" s="86" t="s">
        <v>495</v>
      </c>
      <c r="B33" s="160">
        <v>118778.44558000007</v>
      </c>
      <c r="C33" s="160">
        <v>128680.09173999992</v>
      </c>
      <c r="D33" s="159">
        <v>-7.694777044460204</v>
      </c>
      <c r="E33" s="159">
        <v>-0.036424410303642005</v>
      </c>
      <c r="F33" s="159">
        <v>0.39112505891558497</v>
      </c>
      <c r="G33" s="159"/>
      <c r="H33" s="160">
        <v>694245.5313300035</v>
      </c>
      <c r="I33" s="160">
        <v>762077.1171900005</v>
      </c>
      <c r="J33" s="159">
        <v>-8.900882119399112</v>
      </c>
      <c r="K33" s="159"/>
      <c r="L33" s="160">
        <v>12694.445610000012</v>
      </c>
      <c r="M33" s="160">
        <v>19866.197429999967</v>
      </c>
      <c r="N33" s="159">
        <v>-36.1002745757972</v>
      </c>
      <c r="O33" s="159">
        <v>-0.1522958089179844</v>
      </c>
      <c r="P33" s="159">
        <v>0.2746565298122586</v>
      </c>
      <c r="Q33" s="159"/>
      <c r="R33" s="160">
        <v>47671.585909999994</v>
      </c>
      <c r="S33" s="160">
        <v>99829.38165000005</v>
      </c>
      <c r="T33" s="159">
        <v>-52.24693860457267</v>
      </c>
    </row>
    <row r="34" spans="1:20" s="61" customFormat="1" ht="12">
      <c r="A34" s="21" t="s">
        <v>496</v>
      </c>
      <c r="B34" s="156">
        <v>227978.92214000074</v>
      </c>
      <c r="C34" s="156">
        <v>271048.25961000106</v>
      </c>
      <c r="D34" s="65">
        <v>-15.889914781954632</v>
      </c>
      <c r="E34" s="65">
        <v>-0.15843579887259263</v>
      </c>
      <c r="F34" s="65">
        <v>0.7507108627167748</v>
      </c>
      <c r="G34" s="65"/>
      <c r="H34" s="156">
        <v>524177.6729699989</v>
      </c>
      <c r="I34" s="156">
        <v>765505.0141599997</v>
      </c>
      <c r="J34" s="23">
        <v>-31.52524630486097</v>
      </c>
      <c r="K34" s="23"/>
      <c r="L34" s="156">
        <v>22375.699179999996</v>
      </c>
      <c r="M34" s="156">
        <v>31749.188159999983</v>
      </c>
      <c r="N34" s="23">
        <v>-29.52355484733123</v>
      </c>
      <c r="O34" s="23">
        <v>-0.19905082083458367</v>
      </c>
      <c r="P34" s="23">
        <v>0.4841197542380737</v>
      </c>
      <c r="Q34" s="23"/>
      <c r="R34" s="156">
        <v>10922.761499999988</v>
      </c>
      <c r="S34" s="156">
        <v>6696.028729999995</v>
      </c>
      <c r="T34" s="23">
        <v>63.12297841649188</v>
      </c>
    </row>
    <row r="35" spans="1:20" s="61" customFormat="1" ht="12">
      <c r="A35" s="86"/>
      <c r="B35" s="160"/>
      <c r="C35" s="160"/>
      <c r="D35" s="159"/>
      <c r="E35" s="159"/>
      <c r="F35" s="159"/>
      <c r="G35" s="159"/>
      <c r="H35" s="160"/>
      <c r="I35" s="160"/>
      <c r="J35" s="159"/>
      <c r="K35" s="159"/>
      <c r="L35" s="160"/>
      <c r="M35" s="160"/>
      <c r="N35" s="159"/>
      <c r="O35" s="159"/>
      <c r="P35" s="159"/>
      <c r="Q35" s="159"/>
      <c r="R35" s="160"/>
      <c r="S35" s="160"/>
      <c r="T35" s="159"/>
    </row>
    <row r="36" spans="1:20" s="8" customFormat="1" ht="12">
      <c r="A36" s="116" t="s">
        <v>98</v>
      </c>
      <c r="B36" s="67">
        <v>4644871.349520003</v>
      </c>
      <c r="C36" s="67">
        <v>3881506.132110004</v>
      </c>
      <c r="D36" s="158">
        <v>19.66672707521992</v>
      </c>
      <c r="E36" s="158">
        <v>2.808131844056034</v>
      </c>
      <c r="F36" s="158">
        <v>15.29507791893704</v>
      </c>
      <c r="G36" s="158"/>
      <c r="H36" s="67">
        <v>23339654.057330046</v>
      </c>
      <c r="I36" s="67">
        <v>22443373.311749984</v>
      </c>
      <c r="J36" s="158">
        <v>3.9935206402810413</v>
      </c>
      <c r="K36" s="158"/>
      <c r="L36" s="67">
        <v>751147.4494600001</v>
      </c>
      <c r="M36" s="67">
        <v>689030.9066499997</v>
      </c>
      <c r="N36" s="158">
        <v>9.015059006860081</v>
      </c>
      <c r="O36" s="158">
        <v>1.3190764783656008</v>
      </c>
      <c r="P36" s="158">
        <v>16.251796902693755</v>
      </c>
      <c r="Q36" s="158"/>
      <c r="R36" s="67">
        <v>4230624.5725500025</v>
      </c>
      <c r="S36" s="67">
        <v>3919392.9549700003</v>
      </c>
      <c r="T36" s="158">
        <v>7.940811782736502</v>
      </c>
    </row>
    <row r="37" spans="1:20" s="61" customFormat="1" ht="12">
      <c r="A37" s="86" t="s">
        <v>498</v>
      </c>
      <c r="B37" s="160">
        <v>180964.7450899999</v>
      </c>
      <c r="C37" s="160">
        <v>237544.30656000026</v>
      </c>
      <c r="D37" s="159">
        <v>-23.818529810020593</v>
      </c>
      <c r="E37" s="159">
        <v>-0.2081348018785858</v>
      </c>
      <c r="F37" s="159">
        <v>0.5958980708945053</v>
      </c>
      <c r="G37" s="159"/>
      <c r="H37" s="160">
        <v>307334.3336500002</v>
      </c>
      <c r="I37" s="160">
        <v>226707.92782999994</v>
      </c>
      <c r="J37" s="159">
        <v>35.563999279486644</v>
      </c>
      <c r="K37" s="159"/>
      <c r="L37" s="160">
        <v>31845.491030000005</v>
      </c>
      <c r="M37" s="160">
        <v>47275.39029999997</v>
      </c>
      <c r="N37" s="159">
        <v>-32.638332908697265</v>
      </c>
      <c r="O37" s="159">
        <v>-0.32766178331693524</v>
      </c>
      <c r="P37" s="159">
        <v>0.6890078011423455</v>
      </c>
      <c r="Q37" s="159"/>
      <c r="R37" s="160">
        <v>33911.66377000001</v>
      </c>
      <c r="S37" s="160">
        <v>43395.26771999995</v>
      </c>
      <c r="T37" s="159">
        <v>-21.85400493710782</v>
      </c>
    </row>
    <row r="38" spans="1:20" s="61" customFormat="1" ht="12">
      <c r="A38" s="21" t="s">
        <v>499</v>
      </c>
      <c r="B38" s="156">
        <v>520.37772</v>
      </c>
      <c r="C38" s="156">
        <v>617.9105199999998</v>
      </c>
      <c r="D38" s="23">
        <v>-15.784291874493391</v>
      </c>
      <c r="E38" s="65">
        <v>-0.00035878627329812647</v>
      </c>
      <c r="F38" s="65">
        <v>0.0017135496714029115</v>
      </c>
      <c r="G38" s="65"/>
      <c r="H38" s="156">
        <v>81.14307000000002</v>
      </c>
      <c r="I38" s="156">
        <v>106.35352999999999</v>
      </c>
      <c r="J38" s="65">
        <v>-23.704394202994457</v>
      </c>
      <c r="K38" s="65"/>
      <c r="L38" s="156">
        <v>62.60949</v>
      </c>
      <c r="M38" s="156">
        <v>105.36966000000001</v>
      </c>
      <c r="N38" s="65">
        <v>-40.58110275766288</v>
      </c>
      <c r="O38" s="65">
        <v>-0.0009080340261440571</v>
      </c>
      <c r="P38" s="65">
        <v>0.0013546164822801812</v>
      </c>
      <c r="Q38" s="65"/>
      <c r="R38" s="156">
        <v>4.54101</v>
      </c>
      <c r="S38" s="156">
        <v>12.30609</v>
      </c>
      <c r="T38" s="65">
        <v>-63.09948976482376</v>
      </c>
    </row>
    <row r="39" spans="1:20" s="61" customFormat="1" ht="12">
      <c r="A39" s="86" t="s">
        <v>500</v>
      </c>
      <c r="B39" s="160">
        <v>212851.23530999993</v>
      </c>
      <c r="C39" s="160">
        <v>317642.2749800002</v>
      </c>
      <c r="D39" s="159">
        <v>-32.990268589594464</v>
      </c>
      <c r="E39" s="159">
        <v>-0.38548659115944184</v>
      </c>
      <c r="F39" s="159">
        <v>0.700896964464878</v>
      </c>
      <c r="G39" s="159"/>
      <c r="H39" s="160">
        <v>363443.44883999956</v>
      </c>
      <c r="I39" s="160">
        <v>465629.6719400007</v>
      </c>
      <c r="J39" s="159">
        <v>-21.94581429363215</v>
      </c>
      <c r="K39" s="159"/>
      <c r="L39" s="160">
        <v>44361.499530000016</v>
      </c>
      <c r="M39" s="160">
        <v>30149.852369999993</v>
      </c>
      <c r="N39" s="159">
        <v>47.13670563157065</v>
      </c>
      <c r="O39" s="159">
        <v>0.30179157821013286</v>
      </c>
      <c r="P39" s="159">
        <v>0.959803672606222</v>
      </c>
      <c r="Q39" s="159"/>
      <c r="R39" s="160">
        <v>89585.05246</v>
      </c>
      <c r="S39" s="160">
        <v>36041.86743</v>
      </c>
      <c r="T39" s="159">
        <v>148.55829857870384</v>
      </c>
    </row>
    <row r="40" spans="1:20" s="61" customFormat="1" ht="12">
      <c r="A40" s="21" t="s">
        <v>501</v>
      </c>
      <c r="B40" s="156">
        <v>75.85315</v>
      </c>
      <c r="C40" s="156">
        <v>96.40078999999997</v>
      </c>
      <c r="D40" s="65">
        <v>-21.31480457784628</v>
      </c>
      <c r="E40" s="65">
        <v>-7.55869941257866E-05</v>
      </c>
      <c r="F40" s="65">
        <v>0.0002497765282060419</v>
      </c>
      <c r="G40" s="65"/>
      <c r="H40" s="156">
        <v>67.396</v>
      </c>
      <c r="I40" s="156">
        <v>25.98402</v>
      </c>
      <c r="J40" s="23">
        <v>159.3748003580662</v>
      </c>
      <c r="K40" s="23"/>
      <c r="L40" s="156">
        <v>2.9425</v>
      </c>
      <c r="M40" s="156">
        <v>5.652399999999999</v>
      </c>
      <c r="N40" s="23">
        <v>-47.94246691670794</v>
      </c>
      <c r="O40" s="23">
        <v>-5.7546109088148604E-05</v>
      </c>
      <c r="P40" s="23">
        <v>6.366381516778739E-05</v>
      </c>
      <c r="Q40" s="23"/>
      <c r="R40" s="156">
        <v>0.585</v>
      </c>
      <c r="S40" s="156">
        <v>0.93</v>
      </c>
      <c r="T40" s="23">
        <v>-37.09677419354839</v>
      </c>
    </row>
    <row r="41" spans="1:20" s="61" customFormat="1" ht="12">
      <c r="A41" s="86" t="s">
        <v>502</v>
      </c>
      <c r="B41" s="160">
        <v>26.961650000000002</v>
      </c>
      <c r="C41" s="160">
        <v>416.7958499999999</v>
      </c>
      <c r="D41" s="89">
        <v>-93.53120958378064</v>
      </c>
      <c r="E41" s="159">
        <v>-0.0014340525425513952</v>
      </c>
      <c r="F41" s="159">
        <v>8.878190729991347E-05</v>
      </c>
      <c r="G41" s="159"/>
      <c r="H41" s="160">
        <v>0.60881</v>
      </c>
      <c r="I41" s="160">
        <v>426.7471</v>
      </c>
      <c r="J41" s="89">
        <v>-99.8573370504451</v>
      </c>
      <c r="K41" s="89"/>
      <c r="L41" s="160">
        <v>9.999999999999999E-34</v>
      </c>
      <c r="M41" s="160">
        <v>45.700860000000006</v>
      </c>
      <c r="N41" s="89">
        <v>-100</v>
      </c>
      <c r="O41" s="89">
        <v>-0.0009704810786310225</v>
      </c>
      <c r="P41" s="89">
        <v>2.1635960974609136E-38</v>
      </c>
      <c r="Q41" s="89"/>
      <c r="R41" s="160">
        <v>9.999999999999999E-34</v>
      </c>
      <c r="S41" s="160">
        <v>0.6500999999999999</v>
      </c>
      <c r="T41" s="89">
        <v>-100</v>
      </c>
    </row>
    <row r="42" spans="1:20" s="61" customFormat="1" ht="12">
      <c r="A42" s="21" t="s">
        <v>503</v>
      </c>
      <c r="B42" s="156">
        <v>131346.92699</v>
      </c>
      <c r="C42" s="156">
        <v>233021.96996</v>
      </c>
      <c r="D42" s="23">
        <v>-43.633243246314194</v>
      </c>
      <c r="E42" s="65">
        <v>-0.37402401812142416</v>
      </c>
      <c r="F42" s="65">
        <v>0.43251176007976816</v>
      </c>
      <c r="G42" s="65"/>
      <c r="H42" s="156">
        <v>1349163.1645100003</v>
      </c>
      <c r="I42" s="156">
        <v>2355209.17329</v>
      </c>
      <c r="J42" s="23">
        <v>-42.71578168892109</v>
      </c>
      <c r="K42" s="23"/>
      <c r="L42" s="156">
        <v>41685.44578</v>
      </c>
      <c r="M42" s="156">
        <v>20141.15155</v>
      </c>
      <c r="N42" s="23">
        <v>106.96654645846209</v>
      </c>
      <c r="O42" s="23">
        <v>0.4575040798504562</v>
      </c>
      <c r="P42" s="23">
        <v>0.9019046781052652</v>
      </c>
      <c r="Q42" s="23"/>
      <c r="R42" s="156">
        <v>466355.21598</v>
      </c>
      <c r="S42" s="156">
        <v>159871.64531999998</v>
      </c>
      <c r="T42" s="23">
        <v>191.70602144397822</v>
      </c>
    </row>
    <row r="43" spans="1:20" s="61" customFormat="1" ht="12">
      <c r="A43" s="86" t="s">
        <v>504</v>
      </c>
      <c r="B43" s="160">
        <v>543.3802400000002</v>
      </c>
      <c r="C43" s="160">
        <v>817.7249699999999</v>
      </c>
      <c r="D43" s="159">
        <v>-33.549755732663975</v>
      </c>
      <c r="E43" s="159">
        <v>-0.0010092104735604924</v>
      </c>
      <c r="F43" s="159">
        <v>0.0017892945756763676</v>
      </c>
      <c r="G43" s="159"/>
      <c r="H43" s="160">
        <v>88.34258</v>
      </c>
      <c r="I43" s="160">
        <v>116.02738000000001</v>
      </c>
      <c r="J43" s="159">
        <v>-23.860574978078457</v>
      </c>
      <c r="K43" s="159"/>
      <c r="L43" s="160">
        <v>54.457049999999995</v>
      </c>
      <c r="M43" s="160">
        <v>46.280680000000004</v>
      </c>
      <c r="N43" s="159">
        <v>17.666918463600776</v>
      </c>
      <c r="O43" s="159">
        <v>0.00017362938852543094</v>
      </c>
      <c r="P43" s="159">
        <v>0.0011782306085923386</v>
      </c>
      <c r="Q43" s="159"/>
      <c r="R43" s="160">
        <v>7.4637</v>
      </c>
      <c r="S43" s="160">
        <v>7.405069999999999</v>
      </c>
      <c r="T43" s="159">
        <v>0.7917548382392179</v>
      </c>
    </row>
    <row r="44" spans="1:20" s="61" customFormat="1" ht="12">
      <c r="A44" s="21" t="s">
        <v>505</v>
      </c>
      <c r="B44" s="156">
        <v>6725.1595400000015</v>
      </c>
      <c r="C44" s="156">
        <v>6700.8463600000005</v>
      </c>
      <c r="D44" s="23">
        <v>0.36283744908905824</v>
      </c>
      <c r="E44" s="65">
        <v>8.943899123399432E-05</v>
      </c>
      <c r="F44" s="65">
        <v>0.02214525041521601</v>
      </c>
      <c r="G44" s="65"/>
      <c r="H44" s="156">
        <v>55956.26209999998</v>
      </c>
      <c r="I44" s="156">
        <v>23586.208609999998</v>
      </c>
      <c r="J44" s="23">
        <v>137.2414448851938</v>
      </c>
      <c r="K44" s="23"/>
      <c r="L44" s="156">
        <v>12.313799999999999</v>
      </c>
      <c r="M44" s="156">
        <v>268.73015000000004</v>
      </c>
      <c r="N44" s="23">
        <v>-95.41778248551567</v>
      </c>
      <c r="O44" s="23">
        <v>-0.00544513201560386</v>
      </c>
      <c r="P44" s="23">
        <v>0.00026642089624914203</v>
      </c>
      <c r="Q44" s="23"/>
      <c r="R44" s="156">
        <v>0.522</v>
      </c>
      <c r="S44" s="156">
        <v>40.224</v>
      </c>
      <c r="T44" s="23">
        <v>-98.70226730310263</v>
      </c>
    </row>
    <row r="45" spans="1:20" s="61" customFormat="1" ht="12">
      <c r="A45" s="86" t="s">
        <v>506</v>
      </c>
      <c r="B45" s="160">
        <v>1675006.6872900014</v>
      </c>
      <c r="C45" s="160">
        <v>469484.7061900002</v>
      </c>
      <c r="D45" s="159">
        <v>256.77555950291753</v>
      </c>
      <c r="E45" s="159">
        <v>4.434659304129942</v>
      </c>
      <c r="F45" s="159">
        <v>5.5156226876958945</v>
      </c>
      <c r="G45" s="159"/>
      <c r="H45" s="160">
        <v>4413791.572710008</v>
      </c>
      <c r="I45" s="160">
        <v>1516266.5677799894</v>
      </c>
      <c r="J45" s="89">
        <v>191.09601612943104</v>
      </c>
      <c r="K45" s="89"/>
      <c r="L45" s="160">
        <v>240189.6975800002</v>
      </c>
      <c r="M45" s="160">
        <v>45817.24952000001</v>
      </c>
      <c r="N45" s="89">
        <v>424.2342133068317</v>
      </c>
      <c r="O45" s="89">
        <v>4.1275981031740185</v>
      </c>
      <c r="P45" s="89">
        <v>5.1967349233440565</v>
      </c>
      <c r="Q45" s="89"/>
      <c r="R45" s="160">
        <v>697505.6135100025</v>
      </c>
      <c r="S45" s="160">
        <v>166063.8213</v>
      </c>
      <c r="T45" s="89">
        <v>320.0226202490755</v>
      </c>
    </row>
    <row r="46" spans="1:20" s="61" customFormat="1" ht="12">
      <c r="A46" s="21" t="s">
        <v>507</v>
      </c>
      <c r="B46" s="156">
        <v>5.397900000000001</v>
      </c>
      <c r="C46" s="156">
        <v>462.8021800000001</v>
      </c>
      <c r="D46" s="65">
        <v>-98.83364853640059</v>
      </c>
      <c r="E46" s="65">
        <v>-0.0016826173042485514</v>
      </c>
      <c r="F46" s="65">
        <v>1.7774722890260902E-05</v>
      </c>
      <c r="G46" s="65"/>
      <c r="H46" s="156">
        <v>1.205</v>
      </c>
      <c r="I46" s="156">
        <v>59.7155</v>
      </c>
      <c r="J46" s="65">
        <v>-97.98209845015113</v>
      </c>
      <c r="K46" s="65"/>
      <c r="L46" s="156">
        <v>1.8228</v>
      </c>
      <c r="M46" s="156">
        <v>24.834970000000002</v>
      </c>
      <c r="N46" s="65">
        <v>-92.66034949911355</v>
      </c>
      <c r="O46" s="65">
        <v>-0.0004886751707350903</v>
      </c>
      <c r="P46" s="65">
        <v>3.943802966451754E-05</v>
      </c>
      <c r="Q46" s="65"/>
      <c r="R46" s="156">
        <v>0.308</v>
      </c>
      <c r="S46" s="156">
        <v>1.1605</v>
      </c>
      <c r="T46" s="65">
        <v>-73.45971563981041</v>
      </c>
    </row>
    <row r="47" spans="1:20" s="61" customFormat="1" ht="12">
      <c r="A47" s="86" t="s">
        <v>508</v>
      </c>
      <c r="B47" s="160">
        <v>30052.12317</v>
      </c>
      <c r="C47" s="160">
        <v>33916.532980000025</v>
      </c>
      <c r="D47" s="159">
        <v>-11.393882188013734</v>
      </c>
      <c r="E47" s="159">
        <v>-0.014215701735484197</v>
      </c>
      <c r="F47" s="159">
        <v>0.09895851379439022</v>
      </c>
      <c r="G47" s="159"/>
      <c r="H47" s="160">
        <v>12526.764</v>
      </c>
      <c r="I47" s="160">
        <v>47841.23028000001</v>
      </c>
      <c r="J47" s="159">
        <v>-73.81596600529564</v>
      </c>
      <c r="K47" s="159"/>
      <c r="L47" s="160">
        <v>6260.64083</v>
      </c>
      <c r="M47" s="160">
        <v>5899.926469999999</v>
      </c>
      <c r="N47" s="159">
        <v>6.113878907375618</v>
      </c>
      <c r="O47" s="159">
        <v>0.007659953470689605</v>
      </c>
      <c r="P47" s="159">
        <v>0.13545498067392459</v>
      </c>
      <c r="Q47" s="159"/>
      <c r="R47" s="160">
        <v>8045.6585</v>
      </c>
      <c r="S47" s="160">
        <v>819.0215900000001</v>
      </c>
      <c r="T47" s="89" t="s">
        <v>1166</v>
      </c>
    </row>
    <row r="48" spans="1:20" s="61" customFormat="1" ht="12">
      <c r="A48" s="21" t="s">
        <v>509</v>
      </c>
      <c r="B48" s="156">
        <v>107992.91892000004</v>
      </c>
      <c r="C48" s="156">
        <v>160806.08279999992</v>
      </c>
      <c r="D48" s="23">
        <v>-32.84276500018064</v>
      </c>
      <c r="E48" s="65">
        <v>-0.19427965002120737</v>
      </c>
      <c r="F48" s="65">
        <v>0.3556094421744408</v>
      </c>
      <c r="G48" s="65"/>
      <c r="H48" s="156">
        <v>549880.8523899997</v>
      </c>
      <c r="I48" s="156">
        <v>585599.7515199998</v>
      </c>
      <c r="J48" s="65">
        <v>-6.099541373999414</v>
      </c>
      <c r="K48" s="65"/>
      <c r="L48" s="156">
        <v>6430.248999999997</v>
      </c>
      <c r="M48" s="156">
        <v>99031.37198000003</v>
      </c>
      <c r="N48" s="65">
        <v>-93.5068565935867</v>
      </c>
      <c r="O48" s="65">
        <v>-1.9664320914764928</v>
      </c>
      <c r="P48" s="65">
        <v>0.1391246164210194</v>
      </c>
      <c r="Q48" s="65"/>
      <c r="R48" s="156">
        <v>1202.4409399999995</v>
      </c>
      <c r="S48" s="156">
        <v>414616.40009999997</v>
      </c>
      <c r="T48" s="65">
        <v>-99.70998712551892</v>
      </c>
    </row>
    <row r="49" spans="1:20" s="61" customFormat="1" ht="12">
      <c r="A49" s="86" t="s">
        <v>510</v>
      </c>
      <c r="B49" s="160">
        <v>12346.851689999998</v>
      </c>
      <c r="C49" s="160">
        <v>15786.803320000006</v>
      </c>
      <c r="D49" s="159">
        <v>-21.790045522654978</v>
      </c>
      <c r="E49" s="159">
        <v>-0.012654280669205858</v>
      </c>
      <c r="F49" s="159">
        <v>0.04065689756329303</v>
      </c>
      <c r="G49" s="159"/>
      <c r="H49" s="160">
        <v>2013.3242300000004</v>
      </c>
      <c r="I49" s="160">
        <v>69904.6446199999</v>
      </c>
      <c r="J49" s="89">
        <v>-97.11989919848047</v>
      </c>
      <c r="K49" s="89"/>
      <c r="L49" s="160">
        <v>1439.23575</v>
      </c>
      <c r="M49" s="160">
        <v>3325.6932899999997</v>
      </c>
      <c r="N49" s="89">
        <v>-56.723737744318555</v>
      </c>
      <c r="O49" s="89">
        <v>-0.04005988833056587</v>
      </c>
      <c r="P49" s="89">
        <v>0.031139248520262317</v>
      </c>
      <c r="Q49" s="89"/>
      <c r="R49" s="160">
        <v>203.23472999999998</v>
      </c>
      <c r="S49" s="160">
        <v>1273.07693</v>
      </c>
      <c r="T49" s="89">
        <v>-84.03594274542388</v>
      </c>
    </row>
    <row r="50" spans="1:20" s="61" customFormat="1" ht="12">
      <c r="A50" s="21" t="s">
        <v>511</v>
      </c>
      <c r="B50" s="156">
        <v>543.7116599999999</v>
      </c>
      <c r="C50" s="156">
        <v>538.79052</v>
      </c>
      <c r="D50" s="65">
        <v>0.9133679634897665</v>
      </c>
      <c r="E50" s="65">
        <v>1.8103012329988656E-05</v>
      </c>
      <c r="F50" s="65">
        <v>0.0017903859072423997</v>
      </c>
      <c r="G50" s="65"/>
      <c r="H50" s="156">
        <v>104.78110999999998</v>
      </c>
      <c r="I50" s="156">
        <v>107.07906</v>
      </c>
      <c r="J50" s="23">
        <v>-2.1460311661309075</v>
      </c>
      <c r="K50" s="23"/>
      <c r="L50" s="156">
        <v>132.46744</v>
      </c>
      <c r="M50" s="156">
        <v>16.596349999999997</v>
      </c>
      <c r="N50" s="23" t="s">
        <v>1166</v>
      </c>
      <c r="O50" s="23">
        <v>0.002460581713459053</v>
      </c>
      <c r="P50" s="23">
        <v>0.002866060362246378</v>
      </c>
      <c r="Q50" s="23"/>
      <c r="R50" s="156">
        <v>46.600559999999994</v>
      </c>
      <c r="S50" s="156">
        <v>2.654</v>
      </c>
      <c r="T50" s="23" t="s">
        <v>1166</v>
      </c>
    </row>
    <row r="51" spans="1:20" s="61" customFormat="1" ht="12">
      <c r="A51" s="86" t="s">
        <v>512</v>
      </c>
      <c r="B51" s="160">
        <v>82984.83286</v>
      </c>
      <c r="C51" s="160">
        <v>96455.57730000002</v>
      </c>
      <c r="D51" s="89">
        <v>-13.96574964048245</v>
      </c>
      <c r="E51" s="159">
        <v>-0.04955377264037406</v>
      </c>
      <c r="F51" s="159">
        <v>0.27326041760334885</v>
      </c>
      <c r="G51" s="159"/>
      <c r="H51" s="160">
        <v>820674.32647</v>
      </c>
      <c r="I51" s="160">
        <v>958544.3699999999</v>
      </c>
      <c r="J51" s="89">
        <v>-14.383271953284742</v>
      </c>
      <c r="K51" s="89"/>
      <c r="L51" s="160">
        <v>22667.39471</v>
      </c>
      <c r="M51" s="160">
        <v>16425.32426</v>
      </c>
      <c r="N51" s="89">
        <v>38.00272281504413</v>
      </c>
      <c r="O51" s="89">
        <v>0.1325535507035717</v>
      </c>
      <c r="P51" s="89">
        <v>0.49043086734162167</v>
      </c>
      <c r="Q51" s="89"/>
      <c r="R51" s="160">
        <v>244517.8276</v>
      </c>
      <c r="S51" s="160">
        <v>162153.301</v>
      </c>
      <c r="T51" s="89">
        <v>50.794233661638486</v>
      </c>
    </row>
    <row r="52" spans="1:20" s="61" customFormat="1" ht="12">
      <c r="A52" s="21" t="s">
        <v>513</v>
      </c>
      <c r="B52" s="156">
        <v>244649.53402999998</v>
      </c>
      <c r="C52" s="156">
        <v>317687.68421000027</v>
      </c>
      <c r="D52" s="23">
        <v>-22.99055135285637</v>
      </c>
      <c r="E52" s="65">
        <v>-0.2686797232487044</v>
      </c>
      <c r="F52" s="65">
        <v>0.8056054526046618</v>
      </c>
      <c r="G52" s="65"/>
      <c r="H52" s="156">
        <v>935875.3659100005</v>
      </c>
      <c r="I52" s="156">
        <v>1021561.7448099996</v>
      </c>
      <c r="J52" s="23">
        <v>-8.387782660747138</v>
      </c>
      <c r="K52" s="23"/>
      <c r="L52" s="156">
        <v>39441.49238</v>
      </c>
      <c r="M52" s="156">
        <v>41805.58488999999</v>
      </c>
      <c r="N52" s="23">
        <v>-5.6549681489218555</v>
      </c>
      <c r="O52" s="23">
        <v>-0.05020271060737826</v>
      </c>
      <c r="P52" s="23">
        <v>0.8533545899140238</v>
      </c>
      <c r="Q52" s="23"/>
      <c r="R52" s="156">
        <v>110823.96531999994</v>
      </c>
      <c r="S52" s="156">
        <v>156408.61838</v>
      </c>
      <c r="T52" s="23">
        <v>-29.14459160380191</v>
      </c>
    </row>
    <row r="53" spans="1:20" s="61" customFormat="1" ht="12">
      <c r="A53" s="86" t="s">
        <v>514</v>
      </c>
      <c r="B53" s="160">
        <v>333.56647000000004</v>
      </c>
      <c r="C53" s="160">
        <v>1734.6777499999998</v>
      </c>
      <c r="D53" s="89">
        <v>-80.77069530637607</v>
      </c>
      <c r="E53" s="159">
        <v>-0.005154158340857319</v>
      </c>
      <c r="F53" s="159">
        <v>0.0010983996683400076</v>
      </c>
      <c r="G53" s="159"/>
      <c r="H53" s="160">
        <v>27.23426</v>
      </c>
      <c r="I53" s="160">
        <v>256.49775</v>
      </c>
      <c r="J53" s="89">
        <v>-89.38226163777266</v>
      </c>
      <c r="K53" s="89"/>
      <c r="L53" s="160">
        <v>77.3517</v>
      </c>
      <c r="M53" s="160">
        <v>357.71237</v>
      </c>
      <c r="N53" s="89">
        <v>-78.37600639866046</v>
      </c>
      <c r="O53" s="89">
        <v>-0.005953601867170906</v>
      </c>
      <c r="P53" s="89">
        <v>0.0016735783625196736</v>
      </c>
      <c r="Q53" s="89"/>
      <c r="R53" s="160">
        <v>3.0921299999999996</v>
      </c>
      <c r="S53" s="160">
        <v>38.15851</v>
      </c>
      <c r="T53" s="89">
        <v>-91.89661755660795</v>
      </c>
    </row>
    <row r="54" spans="1:20" s="61" customFormat="1" ht="12">
      <c r="A54" s="21" t="s">
        <v>515</v>
      </c>
      <c r="B54" s="156">
        <v>682.5773200000001</v>
      </c>
      <c r="C54" s="156">
        <v>698.2534300000002</v>
      </c>
      <c r="D54" s="23">
        <v>-2.245045899738739</v>
      </c>
      <c r="E54" s="65">
        <v>-5.766647821770259E-05</v>
      </c>
      <c r="F54" s="65">
        <v>0.0022476560725795108</v>
      </c>
      <c r="G54" s="65"/>
      <c r="H54" s="156">
        <v>245.57956</v>
      </c>
      <c r="I54" s="156">
        <v>137.08295</v>
      </c>
      <c r="J54" s="23">
        <v>79.14668454392027</v>
      </c>
      <c r="K54" s="23"/>
      <c r="L54" s="156">
        <v>1.1854</v>
      </c>
      <c r="M54" s="156">
        <v>218.92432</v>
      </c>
      <c r="N54" s="23">
        <v>-99.45853434648102</v>
      </c>
      <c r="O54" s="23">
        <v>-0.004623797056369484</v>
      </c>
      <c r="P54" s="23">
        <v>2.5647268139301673E-05</v>
      </c>
      <c r="Q54" s="23"/>
      <c r="R54" s="156">
        <v>0.07507</v>
      </c>
      <c r="S54" s="156">
        <v>90.50206</v>
      </c>
      <c r="T54" s="23">
        <v>-99.91705161186385</v>
      </c>
    </row>
    <row r="55" spans="1:20" s="61" customFormat="1" ht="12">
      <c r="A55" s="86" t="s">
        <v>516</v>
      </c>
      <c r="B55" s="160">
        <v>276.53739</v>
      </c>
      <c r="C55" s="160">
        <v>584.2526799999999</v>
      </c>
      <c r="D55" s="89">
        <v>-52.6681863059661</v>
      </c>
      <c r="E55" s="159">
        <v>-0.0011319681392921398</v>
      </c>
      <c r="F55" s="159">
        <v>0.0009106088434476382</v>
      </c>
      <c r="G55" s="159"/>
      <c r="H55" s="160">
        <v>48.524</v>
      </c>
      <c r="I55" s="160">
        <v>33.3233</v>
      </c>
      <c r="J55" s="89">
        <v>45.61583036493984</v>
      </c>
      <c r="K55" s="89"/>
      <c r="L55" s="160">
        <v>9.999999999999999E-34</v>
      </c>
      <c r="M55" s="160">
        <v>47.63274</v>
      </c>
      <c r="N55" s="89">
        <v>-100</v>
      </c>
      <c r="O55" s="89">
        <v>-0.0010115055360741798</v>
      </c>
      <c r="P55" s="89">
        <v>2.1635960974609136E-38</v>
      </c>
      <c r="Q55" s="89"/>
      <c r="R55" s="160">
        <v>9.999999999999999E-34</v>
      </c>
      <c r="S55" s="160">
        <v>0.025</v>
      </c>
      <c r="T55" s="89">
        <v>-100</v>
      </c>
    </row>
    <row r="56" spans="1:20" s="61" customFormat="1" ht="12">
      <c r="A56" s="21" t="s">
        <v>517</v>
      </c>
      <c r="B56" s="156">
        <v>39.51847</v>
      </c>
      <c r="C56" s="156">
        <v>48.619460000000004</v>
      </c>
      <c r="D56" s="23">
        <v>-18.718821640552985</v>
      </c>
      <c r="E56" s="65">
        <v>-3.347909918943702E-05</v>
      </c>
      <c r="F56" s="65">
        <v>0.00013013020865467842</v>
      </c>
      <c r="G56" s="65"/>
      <c r="H56" s="156">
        <v>0.89735</v>
      </c>
      <c r="I56" s="156">
        <v>7.163999999999999</v>
      </c>
      <c r="J56" s="23">
        <v>-87.47417643774426</v>
      </c>
      <c r="K56" s="23"/>
      <c r="L56" s="156">
        <v>9.999999999999999E-34</v>
      </c>
      <c r="M56" s="156">
        <v>9.999999999999999E-34</v>
      </c>
      <c r="N56" s="23">
        <v>0</v>
      </c>
      <c r="O56" s="23">
        <v>0</v>
      </c>
      <c r="P56" s="23">
        <v>2.1635960974609136E-38</v>
      </c>
      <c r="Q56" s="23"/>
      <c r="R56" s="156">
        <v>9.999999999999999E-34</v>
      </c>
      <c r="S56" s="156">
        <v>9.999999999999999E-34</v>
      </c>
      <c r="T56" s="23">
        <v>0</v>
      </c>
    </row>
    <row r="57" spans="1:20" s="61" customFormat="1" ht="12">
      <c r="A57" s="86" t="s">
        <v>518</v>
      </c>
      <c r="B57" s="160">
        <v>1113914.166970001</v>
      </c>
      <c r="C57" s="160">
        <v>1175606.779180001</v>
      </c>
      <c r="D57" s="159">
        <v>-5.24772511545325</v>
      </c>
      <c r="E57" s="159">
        <v>-0.22694378121875322</v>
      </c>
      <c r="F57" s="159">
        <v>3.668003416407785</v>
      </c>
      <c r="G57" s="159"/>
      <c r="H57" s="160">
        <v>8340177.637720028</v>
      </c>
      <c r="I57" s="160">
        <v>9526155.310620002</v>
      </c>
      <c r="J57" s="159">
        <v>-12.449699109753293</v>
      </c>
      <c r="K57" s="159"/>
      <c r="L57" s="160">
        <v>137492.08892999994</v>
      </c>
      <c r="M57" s="160">
        <v>246484.70063999988</v>
      </c>
      <c r="N57" s="159">
        <v>-44.21881416047307</v>
      </c>
      <c r="O57" s="159">
        <v>-2.3145137175784645</v>
      </c>
      <c r="P57" s="159">
        <v>2.974773470406968</v>
      </c>
      <c r="Q57" s="159"/>
      <c r="R57" s="160">
        <v>1160659.55404</v>
      </c>
      <c r="S57" s="160">
        <v>2039453.05846</v>
      </c>
      <c r="T57" s="159">
        <v>-43.0896656716179</v>
      </c>
    </row>
    <row r="58" spans="1:20" s="61" customFormat="1" ht="12">
      <c r="A58" s="21" t="s">
        <v>519</v>
      </c>
      <c r="B58" s="156">
        <v>11680.833809999998</v>
      </c>
      <c r="C58" s="156">
        <v>24428.607320000006</v>
      </c>
      <c r="D58" s="23">
        <v>-52.18379149908905</v>
      </c>
      <c r="E58" s="65">
        <v>-0.046894236098025364</v>
      </c>
      <c r="F58" s="65">
        <v>0.03846377000313834</v>
      </c>
      <c r="G58" s="65"/>
      <c r="H58" s="156">
        <v>31875.40629999998</v>
      </c>
      <c r="I58" s="156">
        <v>130080.26748000005</v>
      </c>
      <c r="J58" s="23">
        <v>-75.49558675000353</v>
      </c>
      <c r="K58" s="23"/>
      <c r="L58" s="156">
        <v>871.95189</v>
      </c>
      <c r="M58" s="156">
        <v>1382.62134</v>
      </c>
      <c r="N58" s="23">
        <v>-36.934874012576714</v>
      </c>
      <c r="O58" s="23">
        <v>-0.010844326313769826</v>
      </c>
      <c r="P58" s="23">
        <v>0.018865517063776684</v>
      </c>
      <c r="Q58" s="23"/>
      <c r="R58" s="156">
        <v>112.00638000000001</v>
      </c>
      <c r="S58" s="156">
        <v>930.1441100000001</v>
      </c>
      <c r="T58" s="23">
        <v>-87.95816919165354</v>
      </c>
    </row>
    <row r="59" spans="1:20" s="61" customFormat="1" ht="12">
      <c r="A59" s="86" t="s">
        <v>520</v>
      </c>
      <c r="B59" s="160">
        <v>179017.45758999992</v>
      </c>
      <c r="C59" s="160">
        <v>131582.0243499999</v>
      </c>
      <c r="D59" s="89">
        <v>36.05008622897057</v>
      </c>
      <c r="E59" s="159">
        <v>0.17449701346072</v>
      </c>
      <c r="F59" s="159">
        <v>0.5894858558293561</v>
      </c>
      <c r="G59" s="159"/>
      <c r="H59" s="160">
        <v>1732210.6046400003</v>
      </c>
      <c r="I59" s="160">
        <v>1221280.708329999</v>
      </c>
      <c r="J59" s="89">
        <v>41.83558233787677</v>
      </c>
      <c r="K59" s="89"/>
      <c r="L59" s="160">
        <v>51426.895699999994</v>
      </c>
      <c r="M59" s="160">
        <v>4900.04288</v>
      </c>
      <c r="N59" s="89" t="s">
        <v>1166</v>
      </c>
      <c r="O59" s="89">
        <v>0.9880214575843961</v>
      </c>
      <c r="P59" s="89">
        <v>1.1126703084104945</v>
      </c>
      <c r="Q59" s="89"/>
      <c r="R59" s="160">
        <v>475743.22973</v>
      </c>
      <c r="S59" s="160">
        <v>8306.08631</v>
      </c>
      <c r="T59" s="89" t="s">
        <v>1166</v>
      </c>
    </row>
    <row r="60" spans="1:20" s="61" customFormat="1" ht="12">
      <c r="A60" s="21" t="s">
        <v>521</v>
      </c>
      <c r="B60" s="156">
        <v>622421.0447300011</v>
      </c>
      <c r="C60" s="156">
        <v>614008.0861700014</v>
      </c>
      <c r="D60" s="23">
        <v>1.370170645874914</v>
      </c>
      <c r="E60" s="65">
        <v>0.030948091812742724</v>
      </c>
      <c r="F60" s="65">
        <v>2.049567719139379</v>
      </c>
      <c r="G60" s="65"/>
      <c r="H60" s="156">
        <v>4411479.711300006</v>
      </c>
      <c r="I60" s="156">
        <v>4269772.529269997</v>
      </c>
      <c r="J60" s="23">
        <v>3.3188461694055817</v>
      </c>
      <c r="K60" s="23"/>
      <c r="L60" s="156">
        <v>122933.3051799999</v>
      </c>
      <c r="M60" s="156">
        <v>120748.83811999997</v>
      </c>
      <c r="N60" s="23">
        <v>1.8090998588566154</v>
      </c>
      <c r="O60" s="23">
        <v>0.046388272531909976</v>
      </c>
      <c r="P60" s="23">
        <v>2.659780193354193</v>
      </c>
      <c r="Q60" s="23"/>
      <c r="R60" s="156">
        <v>941090.9682100008</v>
      </c>
      <c r="S60" s="156">
        <v>728159.3501800001</v>
      </c>
      <c r="T60" s="23">
        <v>29.24244782098373</v>
      </c>
    </row>
    <row r="61" spans="1:20" s="61" customFormat="1" ht="12">
      <c r="A61" s="86" t="s">
        <v>522</v>
      </c>
      <c r="B61" s="160">
        <v>3074.7310700000003</v>
      </c>
      <c r="C61" s="160">
        <v>6090.379510000002</v>
      </c>
      <c r="D61" s="89">
        <v>-49.51495116270678</v>
      </c>
      <c r="E61" s="159">
        <v>-0.011093429752502864</v>
      </c>
      <c r="F61" s="159">
        <v>0.01012476939760377</v>
      </c>
      <c r="G61" s="159"/>
      <c r="H61" s="160">
        <v>1085.4063600000002</v>
      </c>
      <c r="I61" s="160">
        <v>2530.29107</v>
      </c>
      <c r="J61" s="89">
        <v>-57.103497978199</v>
      </c>
      <c r="K61" s="89"/>
      <c r="L61" s="160">
        <v>928.96481</v>
      </c>
      <c r="M61" s="160">
        <v>1292.4534400000005</v>
      </c>
      <c r="N61" s="89">
        <v>-28.1239245260549</v>
      </c>
      <c r="O61" s="89">
        <v>-0.007718866509569251</v>
      </c>
      <c r="P61" s="89">
        <v>0.020099046375945197</v>
      </c>
      <c r="Q61" s="89"/>
      <c r="R61" s="160">
        <v>233.418</v>
      </c>
      <c r="S61" s="160">
        <v>1183.0412999999999</v>
      </c>
      <c r="T61" s="89">
        <v>-80.26966598714685</v>
      </c>
    </row>
    <row r="62" spans="1:20" s="61" customFormat="1" ht="12">
      <c r="A62" s="21" t="s">
        <v>523</v>
      </c>
      <c r="B62" s="156">
        <v>1860.8197299999993</v>
      </c>
      <c r="C62" s="156">
        <v>1182.11291</v>
      </c>
      <c r="D62" s="65">
        <v>57.41472022329908</v>
      </c>
      <c r="E62" s="65">
        <v>0.0024967056273358557</v>
      </c>
      <c r="F62" s="65">
        <v>0.006127485698045554</v>
      </c>
      <c r="G62" s="65"/>
      <c r="H62" s="156">
        <v>275.19325999999995</v>
      </c>
      <c r="I62" s="156">
        <v>142.91327</v>
      </c>
      <c r="J62" s="65">
        <v>92.55962724805048</v>
      </c>
      <c r="K62" s="65"/>
      <c r="L62" s="156">
        <v>344.36749000000003</v>
      </c>
      <c r="M62" s="156">
        <v>293.52165999999994</v>
      </c>
      <c r="N62" s="65">
        <v>17.32268412491266</v>
      </c>
      <c r="O62" s="65">
        <v>0.0010797371415393428</v>
      </c>
      <c r="P62" s="65">
        <v>0.007450721574564103</v>
      </c>
      <c r="Q62" s="65"/>
      <c r="R62" s="156">
        <v>47.477549999999994</v>
      </c>
      <c r="S62" s="156">
        <v>38.03343</v>
      </c>
      <c r="T62" s="65">
        <v>24.831102532692924</v>
      </c>
    </row>
    <row r="63" spans="1:20" s="61" customFormat="1" ht="12">
      <c r="A63" s="86" t="s">
        <v>524</v>
      </c>
      <c r="B63" s="160">
        <v>24933.398759999982</v>
      </c>
      <c r="C63" s="160">
        <v>33545.129860000015</v>
      </c>
      <c r="D63" s="159">
        <v>-25.672075606625867</v>
      </c>
      <c r="E63" s="159">
        <v>-0.031679300789217504</v>
      </c>
      <c r="F63" s="159">
        <v>0.08210308706559484</v>
      </c>
      <c r="G63" s="159"/>
      <c r="H63" s="160">
        <v>11224.9712</v>
      </c>
      <c r="I63" s="160">
        <v>21284.02644</v>
      </c>
      <c r="J63" s="89">
        <v>-47.26105405082367</v>
      </c>
      <c r="K63" s="89"/>
      <c r="L63" s="160">
        <v>2483.578689999999</v>
      </c>
      <c r="M63" s="160">
        <v>2919.7494399999996</v>
      </c>
      <c r="N63" s="89">
        <v>-14.938636309833516</v>
      </c>
      <c r="O63" s="89">
        <v>-0.00926230841011094</v>
      </c>
      <c r="P63" s="89">
        <v>0.05373461161421087</v>
      </c>
      <c r="Q63" s="89"/>
      <c r="R63" s="160">
        <v>524.05836</v>
      </c>
      <c r="S63" s="160">
        <v>486.20608000000004</v>
      </c>
      <c r="T63" s="89">
        <v>7.785233783995451</v>
      </c>
    </row>
    <row r="64" spans="1:20" s="61" customFormat="1" ht="12">
      <c r="A64" s="21"/>
      <c r="B64" s="156"/>
      <c r="C64" s="156"/>
      <c r="D64" s="65"/>
      <c r="E64" s="65"/>
      <c r="F64" s="65"/>
      <c r="G64" s="65"/>
      <c r="H64" s="156"/>
      <c r="I64" s="156"/>
      <c r="J64" s="65"/>
      <c r="K64" s="65"/>
      <c r="L64" s="156"/>
      <c r="M64" s="156"/>
      <c r="N64" s="65"/>
      <c r="O64" s="65"/>
      <c r="P64" s="65"/>
      <c r="Q64" s="65"/>
      <c r="R64" s="156"/>
      <c r="S64" s="156"/>
      <c r="T64" s="65"/>
    </row>
    <row r="65" spans="1:20" s="61" customFormat="1" ht="12">
      <c r="A65" s="86" t="s">
        <v>525</v>
      </c>
      <c r="B65" s="160">
        <v>181380.56234000027</v>
      </c>
      <c r="C65" s="160">
        <v>346269.6845899998</v>
      </c>
      <c r="D65" s="159">
        <v>-47.61869998675636</v>
      </c>
      <c r="E65" s="159">
        <v>-0.6065647011003132</v>
      </c>
      <c r="F65" s="159">
        <v>0.5972673138207816</v>
      </c>
      <c r="G65" s="159"/>
      <c r="H65" s="160">
        <v>42216.37368999999</v>
      </c>
      <c r="I65" s="160">
        <v>314337.4350100003</v>
      </c>
      <c r="J65" s="89">
        <v>-86.56972762768235</v>
      </c>
      <c r="K65" s="89"/>
      <c r="L65" s="160">
        <v>30129.110709999983</v>
      </c>
      <c r="M65" s="160">
        <v>50622.269949999994</v>
      </c>
      <c r="N65" s="89">
        <v>-40.48249764430015</v>
      </c>
      <c r="O65" s="89">
        <v>-0.4351826920498327</v>
      </c>
      <c r="P65" s="89">
        <v>0.6518722635212378</v>
      </c>
      <c r="Q65" s="89"/>
      <c r="R65" s="160">
        <v>6360.97537</v>
      </c>
      <c r="S65" s="160">
        <v>9927.423829999996</v>
      </c>
      <c r="T65" s="89">
        <v>-35.92521605879697</v>
      </c>
    </row>
    <row r="66" spans="1:20" s="61" customFormat="1" ht="12">
      <c r="A66" s="21" t="s">
        <v>526</v>
      </c>
      <c r="B66" s="156">
        <v>1999574.9644699984</v>
      </c>
      <c r="C66" s="156">
        <v>1201105.9665700009</v>
      </c>
      <c r="D66" s="65">
        <v>66.47781462448197</v>
      </c>
      <c r="E66" s="65">
        <v>2.9372653722709714</v>
      </c>
      <c r="F66" s="65">
        <v>6.584392243605384</v>
      </c>
      <c r="G66" s="65"/>
      <c r="H66" s="156">
        <v>4948277.190690007</v>
      </c>
      <c r="I66" s="156">
        <v>1680615.2945799993</v>
      </c>
      <c r="J66" s="65">
        <v>194.43247402592664</v>
      </c>
      <c r="K66" s="65"/>
      <c r="L66" s="156">
        <v>114894.41082</v>
      </c>
      <c r="M66" s="156">
        <v>235128.47720999995</v>
      </c>
      <c r="N66" s="65">
        <v>-51.13547615188077</v>
      </c>
      <c r="O66" s="65">
        <v>-2.553231743086697</v>
      </c>
      <c r="P66" s="65">
        <v>2.4858509887022304</v>
      </c>
      <c r="Q66" s="65"/>
      <c r="R66" s="156">
        <v>728939.3656299999</v>
      </c>
      <c r="S66" s="156">
        <v>292723.94073000026</v>
      </c>
      <c r="T66" s="65">
        <v>149.01938796401745</v>
      </c>
    </row>
    <row r="67" spans="1:20" s="61" customFormat="1" ht="12">
      <c r="A67" s="86" t="s">
        <v>527</v>
      </c>
      <c r="B67" s="160">
        <v>135768.8986199999</v>
      </c>
      <c r="C67" s="160">
        <v>280567.2504700006</v>
      </c>
      <c r="D67" s="159">
        <v>-51.60914240968517</v>
      </c>
      <c r="E67" s="159">
        <v>-0.5326583573933357</v>
      </c>
      <c r="F67" s="159">
        <v>0.4470728524215758</v>
      </c>
      <c r="G67" s="159"/>
      <c r="H67" s="160">
        <v>60756.294850000166</v>
      </c>
      <c r="I67" s="160">
        <v>267803.97853000194</v>
      </c>
      <c r="J67" s="159">
        <v>-77.31314703258089</v>
      </c>
      <c r="K67" s="159"/>
      <c r="L67" s="160">
        <v>23363.19562000004</v>
      </c>
      <c r="M67" s="160">
        <v>39452.84798000014</v>
      </c>
      <c r="N67" s="159">
        <v>-40.78197946104281</v>
      </c>
      <c r="O67" s="159">
        <v>-0.34167197678842526</v>
      </c>
      <c r="P67" s="159">
        <v>0.5054851886764801</v>
      </c>
      <c r="Q67" s="159"/>
      <c r="R67" s="160">
        <v>10890.074890000005</v>
      </c>
      <c r="S67" s="160">
        <v>32386.120169999995</v>
      </c>
      <c r="T67" s="159">
        <v>-66.37425281930581</v>
      </c>
    </row>
    <row r="68" spans="1:20" s="61" customFormat="1" ht="12">
      <c r="A68" s="21" t="s">
        <v>528</v>
      </c>
      <c r="B68" s="156">
        <v>294085.78523</v>
      </c>
      <c r="C68" s="156">
        <v>375891.5578200011</v>
      </c>
      <c r="D68" s="65">
        <v>-21.76313111803764</v>
      </c>
      <c r="E68" s="65">
        <v>-0.30093248919174453</v>
      </c>
      <c r="F68" s="65">
        <v>0.968393882515058</v>
      </c>
      <c r="G68" s="65"/>
      <c r="H68" s="156">
        <v>372365.89288999955</v>
      </c>
      <c r="I68" s="156">
        <v>536152.5797900009</v>
      </c>
      <c r="J68" s="65">
        <v>-30.54852164735512</v>
      </c>
      <c r="K68" s="65"/>
      <c r="L68" s="156">
        <v>19389.66546999999</v>
      </c>
      <c r="M68" s="156">
        <v>53494.054369999976</v>
      </c>
      <c r="N68" s="65">
        <v>-63.75360645523644</v>
      </c>
      <c r="O68" s="65">
        <v>-0.7242240983150835</v>
      </c>
      <c r="P68" s="65">
        <v>0.41951404541964615</v>
      </c>
      <c r="Q68" s="65"/>
      <c r="R68" s="156">
        <v>33839.32585000007</v>
      </c>
      <c r="S68" s="156">
        <v>103583.28322999993</v>
      </c>
      <c r="T68" s="65">
        <v>-67.33128667599573</v>
      </c>
    </row>
    <row r="69" spans="1:20" s="61" customFormat="1" ht="12">
      <c r="A69" s="86" t="s">
        <v>529</v>
      </c>
      <c r="B69" s="160">
        <v>403040.1379299996</v>
      </c>
      <c r="C69" s="160">
        <v>411294.86734999984</v>
      </c>
      <c r="D69" s="159">
        <v>-2.0070100736209016</v>
      </c>
      <c r="E69" s="159">
        <v>-0.03036602666678584</v>
      </c>
      <c r="F69" s="159">
        <v>1.3271692260616674</v>
      </c>
      <c r="G69" s="159"/>
      <c r="H69" s="160">
        <v>39279.72220999998</v>
      </c>
      <c r="I69" s="160">
        <v>91099.29787000002</v>
      </c>
      <c r="J69" s="89">
        <v>-56.882519263702015</v>
      </c>
      <c r="K69" s="89"/>
      <c r="L69" s="160">
        <v>57234.241520000025</v>
      </c>
      <c r="M69" s="160">
        <v>69103.89497</v>
      </c>
      <c r="N69" s="89">
        <v>-17.176533182612832</v>
      </c>
      <c r="O69" s="89">
        <v>-0.2520581468955378</v>
      </c>
      <c r="P69" s="89">
        <v>1.2383178159380746</v>
      </c>
      <c r="Q69" s="89"/>
      <c r="R69" s="160">
        <v>8720.134479999999</v>
      </c>
      <c r="S69" s="160">
        <v>5994.92312</v>
      </c>
      <c r="T69" s="89">
        <v>45.45865402190509</v>
      </c>
    </row>
    <row r="70" spans="1:20" s="61" customFormat="1" ht="12">
      <c r="A70" s="117"/>
      <c r="B70" s="162"/>
      <c r="C70" s="162"/>
      <c r="D70" s="161"/>
      <c r="E70" s="161"/>
      <c r="F70" s="161"/>
      <c r="G70" s="161"/>
      <c r="H70" s="162"/>
      <c r="I70" s="162"/>
      <c r="J70" s="161"/>
      <c r="K70" s="161"/>
      <c r="L70" s="162"/>
      <c r="M70" s="162"/>
      <c r="N70" s="161"/>
      <c r="O70" s="161"/>
      <c r="P70" s="161"/>
      <c r="Q70" s="161"/>
      <c r="R70" s="162"/>
      <c r="S70" s="162"/>
      <c r="T70" s="161"/>
    </row>
    <row r="71" spans="1:20" s="61" customFormat="1" ht="12">
      <c r="A71" s="163" t="s">
        <v>530</v>
      </c>
      <c r="B71" s="165">
        <v>5303143.466909967</v>
      </c>
      <c r="C71" s="165">
        <v>5156945.904939968</v>
      </c>
      <c r="D71" s="164">
        <v>2.8349640400523284</v>
      </c>
      <c r="E71" s="164">
        <v>0.5378055220857806</v>
      </c>
      <c r="F71" s="164">
        <v>17.46269948899056</v>
      </c>
      <c r="G71" s="164"/>
      <c r="H71" s="165">
        <v>14027350.148020178</v>
      </c>
      <c r="I71" s="165">
        <v>13251046.622460142</v>
      </c>
      <c r="J71" s="164">
        <v>5.858431772809736</v>
      </c>
      <c r="K71" s="164"/>
      <c r="L71" s="165">
        <v>848267.3569799899</v>
      </c>
      <c r="M71" s="165">
        <v>670713.134719992</v>
      </c>
      <c r="N71" s="164">
        <v>26.472453433332987</v>
      </c>
      <c r="O71" s="164">
        <v>3.7704544976697374</v>
      </c>
      <c r="P71" s="164">
        <v>18.353079431653903</v>
      </c>
      <c r="Q71" s="164"/>
      <c r="R71" s="165">
        <v>2767768.4973600097</v>
      </c>
      <c r="S71" s="165">
        <v>1415468.7141300049</v>
      </c>
      <c r="T71" s="164">
        <v>95.53724287443359</v>
      </c>
    </row>
    <row r="72" spans="1:20" s="61" customFormat="1" ht="13.5">
      <c r="A72" s="70" t="s">
        <v>532</v>
      </c>
      <c r="D72" s="25"/>
      <c r="E72" s="25"/>
      <c r="F72" s="25"/>
      <c r="G72" s="25"/>
      <c r="J72" s="25"/>
      <c r="K72" s="25"/>
      <c r="N72" s="25"/>
      <c r="O72" s="25"/>
      <c r="P72" s="25"/>
      <c r="Q72" s="25"/>
      <c r="T72" s="25"/>
    </row>
    <row r="73" spans="1:20" s="61" customFormat="1" ht="13.5">
      <c r="A73" s="70" t="s">
        <v>533</v>
      </c>
      <c r="D73" s="25"/>
      <c r="E73" s="25"/>
      <c r="F73" s="25"/>
      <c r="G73" s="25"/>
      <c r="J73" s="25"/>
      <c r="K73" s="25"/>
      <c r="N73" s="25"/>
      <c r="O73" s="25"/>
      <c r="P73" s="25"/>
      <c r="Q73" s="25"/>
      <c r="T73" s="25"/>
    </row>
    <row r="74" spans="1:2" s="61" customFormat="1" ht="12">
      <c r="A74" s="61" t="s">
        <v>534</v>
      </c>
      <c r="B74" s="71"/>
    </row>
    <row r="75" ht="12.75">
      <c r="A75" s="94" t="s">
        <v>1108</v>
      </c>
    </row>
    <row r="76" ht="12.75">
      <c r="A76" s="61" t="s">
        <v>531</v>
      </c>
    </row>
    <row r="77" ht="12.75">
      <c r="A77" s="148" t="s">
        <v>1581</v>
      </c>
    </row>
    <row r="79" spans="2:20" ht="12.75">
      <c r="B79" s="484"/>
      <c r="C79" s="484"/>
      <c r="D79" s="484"/>
      <c r="E79" s="484"/>
      <c r="F79" s="484"/>
      <c r="G79" s="484"/>
      <c r="H79" s="484"/>
      <c r="I79" s="484"/>
      <c r="J79" s="484"/>
      <c r="K79" s="484"/>
      <c r="L79" s="484"/>
      <c r="M79" s="484"/>
      <c r="N79" s="484"/>
      <c r="O79" s="484"/>
      <c r="P79" s="484"/>
      <c r="Q79" s="484"/>
      <c r="R79" s="484"/>
      <c r="S79" s="484"/>
      <c r="T79" s="484"/>
    </row>
    <row r="81" spans="2:20" ht="12.75">
      <c r="B81" s="485"/>
      <c r="C81" s="485"/>
      <c r="D81" s="485"/>
      <c r="E81" s="485"/>
      <c r="F81" s="485"/>
      <c r="G81" s="485"/>
      <c r="H81" s="485"/>
      <c r="I81" s="485"/>
      <c r="J81" s="485"/>
      <c r="K81" s="485"/>
      <c r="L81" s="485"/>
      <c r="M81" s="485"/>
      <c r="N81" s="485"/>
      <c r="O81" s="485"/>
      <c r="P81" s="485"/>
      <c r="Q81" s="485"/>
      <c r="R81" s="485"/>
      <c r="S81" s="485"/>
      <c r="T81" s="485"/>
    </row>
  </sheetData>
  <sheetProtection/>
  <mergeCells count="11">
    <mergeCell ref="S12:S13"/>
    <mergeCell ref="A7:T7"/>
    <mergeCell ref="A10:A13"/>
    <mergeCell ref="L10:T10"/>
    <mergeCell ref="B12:B13"/>
    <mergeCell ref="C12:C13"/>
    <mergeCell ref="H12:H13"/>
    <mergeCell ref="I12:I13"/>
    <mergeCell ref="L12:L13"/>
    <mergeCell ref="M12:M13"/>
    <mergeCell ref="R12:R13"/>
  </mergeCells>
  <printOptions horizontalCentered="1" verticalCentered="1"/>
  <pageMargins left="0.42" right="0.84" top="0.7874015748031497" bottom="0.984251968503937" header="0.5118110236220472" footer="0.9055118110236221"/>
  <pageSetup fitToHeight="1" fitToWidth="1" horizontalDpi="600" verticalDpi="600" orientation="landscape" scale="4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CD146"/>
  <sheetViews>
    <sheetView zoomScalePageLayoutView="0" workbookViewId="0" topLeftCell="A1">
      <selection activeCell="A1" sqref="A1"/>
    </sheetView>
  </sheetViews>
  <sheetFormatPr defaultColWidth="6.7109375" defaultRowHeight="12.75"/>
  <cols>
    <col min="1" max="1" width="4.28125" style="1" customWidth="1"/>
    <col min="2" max="2" width="2.140625" style="1" customWidth="1"/>
    <col min="3" max="3" width="62.00390625" style="38" customWidth="1"/>
    <col min="4" max="4" width="14.57421875" style="1" customWidth="1"/>
    <col min="5" max="5" width="15.00390625" style="1" customWidth="1"/>
    <col min="6" max="6" width="11.57421875" style="166" customWidth="1"/>
    <col min="7" max="7" width="15.140625" style="166" customWidth="1"/>
    <col min="8" max="8" width="15.00390625" style="31" customWidth="1"/>
    <col min="9" max="9" width="2.7109375" style="166" customWidth="1"/>
    <col min="10" max="10" width="16.7109375" style="1" customWidth="1"/>
    <col min="11" max="11" width="14.57421875" style="167" customWidth="1"/>
    <col min="12" max="12" width="11.57421875" style="1" customWidth="1"/>
    <col min="13" max="13" width="13.421875" style="1" customWidth="1"/>
    <col min="14" max="14" width="14.421875" style="1" customWidth="1"/>
    <col min="15" max="15" width="23.8515625" style="39" bestFit="1" customWidth="1"/>
    <col min="16" max="16" width="23.8515625" style="168" bestFit="1" customWidth="1"/>
    <col min="17" max="17" width="10.7109375" style="38" customWidth="1"/>
    <col min="18" max="18" width="6.7109375" style="38" customWidth="1"/>
    <col min="19" max="19" width="12.7109375" style="38" bestFit="1" customWidth="1"/>
    <col min="20" max="24" width="6.7109375" style="38" customWidth="1"/>
    <col min="25" max="25" width="12.7109375" style="38" bestFit="1" customWidth="1"/>
    <col min="26" max="16384" width="6.7109375" style="38" customWidth="1"/>
  </cols>
  <sheetData>
    <row r="1" ht="12.75"/>
    <row r="2" spans="7:8" ht="18">
      <c r="G2" s="788"/>
      <c r="H2" s="789"/>
    </row>
    <row r="3" spans="7:8" ht="15">
      <c r="G3" s="790"/>
      <c r="H3" s="790"/>
    </row>
    <row r="4" spans="7:8" ht="12.75">
      <c r="G4" s="500"/>
      <c r="H4" s="501"/>
    </row>
    <row r="5" spans="1:16" ht="15">
      <c r="A5" s="169" t="s">
        <v>1577</v>
      </c>
      <c r="B5" s="169"/>
      <c r="C5" s="169"/>
      <c r="D5" s="169"/>
      <c r="E5" s="169"/>
      <c r="F5" s="169"/>
      <c r="G5" s="169"/>
      <c r="H5" s="170"/>
      <c r="I5" s="170"/>
      <c r="O5" s="38"/>
      <c r="P5" s="38"/>
    </row>
    <row r="6" spans="1:16" ht="15">
      <c r="A6" s="953" t="s">
        <v>549</v>
      </c>
      <c r="B6" s="953"/>
      <c r="C6" s="953"/>
      <c r="D6" s="953"/>
      <c r="E6" s="953"/>
      <c r="F6" s="953"/>
      <c r="G6" s="953"/>
      <c r="H6" s="171"/>
      <c r="I6" s="171"/>
      <c r="L6" s="38"/>
      <c r="O6" s="172"/>
      <c r="P6" s="38"/>
    </row>
    <row r="7" spans="1:16" ht="15.75" thickBot="1">
      <c r="A7" s="817" t="s">
        <v>354</v>
      </c>
      <c r="B7" s="817"/>
      <c r="C7" s="817"/>
      <c r="D7" s="169"/>
      <c r="E7" s="169"/>
      <c r="F7" s="169"/>
      <c r="G7" s="169"/>
      <c r="H7" s="171"/>
      <c r="I7" s="899"/>
      <c r="L7" s="40"/>
      <c r="M7" s="40"/>
      <c r="N7" s="40"/>
      <c r="P7" s="39"/>
    </row>
    <row r="8" spans="1:17" ht="13.5" thickBot="1">
      <c r="A8" s="983" t="s">
        <v>550</v>
      </c>
      <c r="B8" s="983"/>
      <c r="C8" s="983" t="s">
        <v>358</v>
      </c>
      <c r="D8" s="977" t="s">
        <v>1385</v>
      </c>
      <c r="E8" s="977"/>
      <c r="F8" s="977"/>
      <c r="G8" s="977"/>
      <c r="H8" s="977"/>
      <c r="I8" s="171"/>
      <c r="J8" s="977" t="s">
        <v>1386</v>
      </c>
      <c r="K8" s="977"/>
      <c r="L8" s="977"/>
      <c r="M8" s="977"/>
      <c r="N8" s="977"/>
      <c r="O8" s="174"/>
      <c r="P8" s="174"/>
      <c r="Q8" s="174"/>
    </row>
    <row r="9" spans="1:17" ht="12.75">
      <c r="A9" s="984"/>
      <c r="B9" s="984"/>
      <c r="C9" s="984"/>
      <c r="D9" s="978" t="s">
        <v>470</v>
      </c>
      <c r="E9" s="978"/>
      <c r="F9" s="978"/>
      <c r="G9" s="978"/>
      <c r="H9" s="978"/>
      <c r="I9" s="826"/>
      <c r="J9" s="978" t="s">
        <v>470</v>
      </c>
      <c r="K9" s="978"/>
      <c r="L9" s="978"/>
      <c r="M9" s="978"/>
      <c r="N9" s="978"/>
      <c r="O9" s="176"/>
      <c r="P9" s="176"/>
      <c r="Q9" s="176"/>
    </row>
    <row r="10" spans="1:18" ht="13.5" customHeight="1">
      <c r="A10" s="984"/>
      <c r="B10" s="984"/>
      <c r="C10" s="984"/>
      <c r="D10" s="179" t="s">
        <v>1110</v>
      </c>
      <c r="E10" s="179" t="s">
        <v>551</v>
      </c>
      <c r="F10" s="180" t="s">
        <v>472</v>
      </c>
      <c r="G10" s="180" t="s">
        <v>475</v>
      </c>
      <c r="H10" s="975" t="s">
        <v>553</v>
      </c>
      <c r="I10" s="181"/>
      <c r="J10" s="179" t="s">
        <v>1110</v>
      </c>
      <c r="K10" s="179" t="s">
        <v>551</v>
      </c>
      <c r="L10" s="180" t="s">
        <v>472</v>
      </c>
      <c r="M10" s="180" t="s">
        <v>473</v>
      </c>
      <c r="N10" s="975" t="s">
        <v>553</v>
      </c>
      <c r="R10" s="182"/>
    </row>
    <row r="11" spans="1:18" ht="13.5" thickBot="1">
      <c r="A11" s="985"/>
      <c r="B11" s="985"/>
      <c r="C11" s="985"/>
      <c r="D11" s="184"/>
      <c r="E11" s="184"/>
      <c r="F11" s="185" t="s">
        <v>476</v>
      </c>
      <c r="G11" s="185" t="s">
        <v>363</v>
      </c>
      <c r="H11" s="976"/>
      <c r="I11" s="834"/>
      <c r="J11" s="184"/>
      <c r="K11" s="184"/>
      <c r="L11" s="185" t="s">
        <v>476</v>
      </c>
      <c r="M11" s="185" t="s">
        <v>477</v>
      </c>
      <c r="N11" s="976"/>
      <c r="R11" s="182"/>
    </row>
    <row r="12" spans="1:18" ht="10.5" customHeight="1">
      <c r="A12" s="186"/>
      <c r="B12" s="186"/>
      <c r="C12" s="186"/>
      <c r="D12" s="187"/>
      <c r="E12" s="187"/>
      <c r="F12" s="188"/>
      <c r="G12" s="188"/>
      <c r="H12" s="25"/>
      <c r="I12" s="189"/>
      <c r="J12" s="187"/>
      <c r="K12" s="187"/>
      <c r="L12" s="188"/>
      <c r="M12" s="188"/>
      <c r="N12" s="25"/>
      <c r="O12" s="38"/>
      <c r="P12" s="38"/>
      <c r="R12" s="182"/>
    </row>
    <row r="13" spans="1:18" ht="13.5" customHeight="1">
      <c r="A13" s="190"/>
      <c r="B13" s="191" t="s">
        <v>554</v>
      </c>
      <c r="C13" s="191"/>
      <c r="D13" s="195">
        <v>30368405.928610016</v>
      </c>
      <c r="E13" s="195">
        <v>27184094.61528</v>
      </c>
      <c r="F13" s="193">
        <v>11.713876656168408</v>
      </c>
      <c r="G13" s="193">
        <v>11.713876656168408</v>
      </c>
      <c r="H13" s="193">
        <v>100</v>
      </c>
      <c r="I13" s="193"/>
      <c r="J13" s="195">
        <v>4621934.75563</v>
      </c>
      <c r="K13" s="195">
        <v>4709093.35651</v>
      </c>
      <c r="L13" s="193">
        <v>-1.850857357913916</v>
      </c>
      <c r="M13" s="193">
        <v>-1.850857357913916</v>
      </c>
      <c r="N13" s="193">
        <v>100</v>
      </c>
      <c r="O13" s="979"/>
      <c r="P13" s="979"/>
      <c r="R13" s="182"/>
    </row>
    <row r="14" spans="1:18" ht="12.75">
      <c r="A14" s="178" t="s">
        <v>555</v>
      </c>
      <c r="B14" s="8" t="s">
        <v>556</v>
      </c>
      <c r="C14" s="8"/>
      <c r="D14" s="196">
        <v>1308785.3239800015</v>
      </c>
      <c r="E14" s="196">
        <v>1297834.3468100016</v>
      </c>
      <c r="F14" s="19">
        <v>0.8437885156080738</v>
      </c>
      <c r="G14" s="19">
        <v>0.04028450211413104</v>
      </c>
      <c r="H14" s="19">
        <v>4.309693854385019</v>
      </c>
      <c r="I14" s="19"/>
      <c r="J14" s="196">
        <v>220826.05921000006</v>
      </c>
      <c r="K14" s="196">
        <v>233682.96195000014</v>
      </c>
      <c r="L14" s="19">
        <v>-5.501857145559033</v>
      </c>
      <c r="M14" s="19">
        <v>-0.27302288926224594</v>
      </c>
      <c r="N14" s="19">
        <v>4.777783999244274</v>
      </c>
      <c r="O14" s="38"/>
      <c r="P14" s="38"/>
      <c r="R14" s="182"/>
    </row>
    <row r="15" spans="1:17" s="36" customFormat="1" ht="15" customHeight="1">
      <c r="A15" s="197" t="s">
        <v>557</v>
      </c>
      <c r="B15" s="191" t="s">
        <v>558</v>
      </c>
      <c r="C15" s="191"/>
      <c r="D15" s="192">
        <v>1300043.6548200015</v>
      </c>
      <c r="E15" s="192">
        <v>1291176.0509900018</v>
      </c>
      <c r="F15" s="194">
        <v>0.6867850300662333</v>
      </c>
      <c r="G15" s="194">
        <v>0.03262055976296987</v>
      </c>
      <c r="H15" s="194">
        <v>4.280908447668084</v>
      </c>
      <c r="I15" s="194"/>
      <c r="J15" s="192">
        <v>219160.14850000007</v>
      </c>
      <c r="K15" s="192">
        <v>232423.44126000014</v>
      </c>
      <c r="L15" s="194">
        <v>-5.706521118566137</v>
      </c>
      <c r="M15" s="194">
        <v>-0.2816527886767093</v>
      </c>
      <c r="N15" s="194">
        <v>4.741740420135531</v>
      </c>
      <c r="O15" s="198"/>
      <c r="P15" s="198"/>
      <c r="Q15" s="35"/>
    </row>
    <row r="16" spans="1:24" ht="10.5" customHeight="1">
      <c r="A16" s="199" t="s">
        <v>559</v>
      </c>
      <c r="B16" s="61"/>
      <c r="C16" s="61" t="s">
        <v>560</v>
      </c>
      <c r="D16" s="22">
        <v>1165761.5805200015</v>
      </c>
      <c r="E16" s="22">
        <v>1256400.2390800018</v>
      </c>
      <c r="F16" s="79">
        <v>-7.214154832250784</v>
      </c>
      <c r="G16" s="79">
        <v>-0.33342533508198197</v>
      </c>
      <c r="H16" s="79">
        <v>3.8387315529846098</v>
      </c>
      <c r="I16" s="79"/>
      <c r="J16" s="22">
        <v>183612.62320000006</v>
      </c>
      <c r="K16" s="22">
        <v>220069.83535000012</v>
      </c>
      <c r="L16" s="79">
        <v>-16.566201402394988</v>
      </c>
      <c r="M16" s="79">
        <v>-0.7741875004367975</v>
      </c>
      <c r="N16" s="79">
        <v>3.9726355500008017</v>
      </c>
      <c r="O16" s="200"/>
      <c r="P16" s="200"/>
      <c r="Q16" s="201"/>
      <c r="R16" s="182"/>
      <c r="S16" s="182"/>
      <c r="T16" s="182"/>
      <c r="U16" s="182"/>
      <c r="V16" s="182"/>
      <c r="W16" s="182"/>
      <c r="X16" s="182"/>
    </row>
    <row r="17" spans="1:24" ht="12.75">
      <c r="A17" s="202" t="s">
        <v>561</v>
      </c>
      <c r="B17" s="203"/>
      <c r="C17" s="203" t="s">
        <v>562</v>
      </c>
      <c r="D17" s="88">
        <v>134282.0743</v>
      </c>
      <c r="E17" s="88">
        <v>34775.81191</v>
      </c>
      <c r="F17" s="204">
        <v>286.13641759830887</v>
      </c>
      <c r="G17" s="204">
        <v>0.36604589484495176</v>
      </c>
      <c r="H17" s="204">
        <v>0.4421768946834747</v>
      </c>
      <c r="I17" s="204"/>
      <c r="J17" s="88">
        <v>35547.525299999994</v>
      </c>
      <c r="K17" s="88">
        <v>12353.60591</v>
      </c>
      <c r="L17" s="204">
        <v>187.7501966549295</v>
      </c>
      <c r="M17" s="204">
        <v>0.49253471176008823</v>
      </c>
      <c r="N17" s="204">
        <v>0.7691048701347286</v>
      </c>
      <c r="O17" s="200"/>
      <c r="P17" s="200"/>
      <c r="Q17" s="201"/>
      <c r="R17" s="182"/>
      <c r="S17" s="182"/>
      <c r="T17" s="182"/>
      <c r="U17" s="182"/>
      <c r="V17" s="182"/>
      <c r="W17" s="182"/>
      <c r="X17" s="182"/>
    </row>
    <row r="18" spans="1:17" s="36" customFormat="1" ht="12.75">
      <c r="A18" s="197" t="s">
        <v>565</v>
      </c>
      <c r="B18" s="191" t="s">
        <v>566</v>
      </c>
      <c r="C18" s="191"/>
      <c r="D18" s="152">
        <v>8741.669159999998</v>
      </c>
      <c r="E18" s="152">
        <v>6658.295819999997</v>
      </c>
      <c r="F18" s="194">
        <v>31.289888528863862</v>
      </c>
      <c r="G18" s="194">
        <v>0.00766394235116056</v>
      </c>
      <c r="H18" s="194">
        <v>0.02878540671693435</v>
      </c>
      <c r="I18" s="194"/>
      <c r="J18" s="152">
        <v>1665.9107099999992</v>
      </c>
      <c r="K18" s="152">
        <v>1259.5206899999996</v>
      </c>
      <c r="L18" s="194">
        <v>32.26545012134733</v>
      </c>
      <c r="M18" s="194">
        <v>0.008629899414463574</v>
      </c>
      <c r="N18" s="194">
        <v>0.03604357910874328</v>
      </c>
      <c r="O18" s="200"/>
      <c r="P18" s="200"/>
      <c r="Q18" s="201"/>
    </row>
    <row r="19" spans="1:24" ht="12.75">
      <c r="A19" s="205" t="s">
        <v>567</v>
      </c>
      <c r="B19" s="8" t="s">
        <v>568</v>
      </c>
      <c r="C19" s="173"/>
      <c r="D19" s="206">
        <v>5556.661219999997</v>
      </c>
      <c r="E19" s="206">
        <v>6975.450420000005</v>
      </c>
      <c r="F19" s="80">
        <v>-20.339750332567146</v>
      </c>
      <c r="G19" s="80">
        <v>-0.005219188720754802</v>
      </c>
      <c r="H19" s="80">
        <v>0.01829750706396175</v>
      </c>
      <c r="I19" s="80"/>
      <c r="J19" s="206">
        <v>763.8651699999998</v>
      </c>
      <c r="K19" s="206">
        <v>673.8303200000001</v>
      </c>
      <c r="L19" s="80">
        <v>13.361650155487162</v>
      </c>
      <c r="M19" s="80">
        <v>0.001911935975436389</v>
      </c>
      <c r="N19" s="80">
        <v>0.016526957007983123</v>
      </c>
      <c r="O19" s="200"/>
      <c r="P19" s="200"/>
      <c r="Q19" s="201"/>
      <c r="R19" s="182"/>
      <c r="S19" s="182"/>
      <c r="T19" s="182"/>
      <c r="U19" s="182"/>
      <c r="V19" s="182"/>
      <c r="W19" s="182"/>
      <c r="X19" s="182"/>
    </row>
    <row r="20" spans="1:17" ht="12.75">
      <c r="A20" s="207" t="s">
        <v>569</v>
      </c>
      <c r="B20" s="208"/>
      <c r="C20" s="209" t="s">
        <v>570</v>
      </c>
      <c r="D20" s="88">
        <v>5556.661219999997</v>
      </c>
      <c r="E20" s="88">
        <v>6975.450420000005</v>
      </c>
      <c r="F20" s="204">
        <v>-20.339750332567146</v>
      </c>
      <c r="G20" s="204">
        <v>-0.005219188720754802</v>
      </c>
      <c r="H20" s="204">
        <v>0.01829750706396175</v>
      </c>
      <c r="I20" s="204"/>
      <c r="J20" s="88">
        <v>763.8651699999998</v>
      </c>
      <c r="K20" s="88">
        <v>673.8303200000001</v>
      </c>
      <c r="L20" s="204">
        <v>13.361650155487162</v>
      </c>
      <c r="M20" s="204">
        <v>0.001911935975436389</v>
      </c>
      <c r="N20" s="204">
        <v>0.016526957007983123</v>
      </c>
      <c r="O20" s="200"/>
      <c r="P20" s="200"/>
      <c r="Q20" s="201"/>
    </row>
    <row r="21" spans="1:17" s="36" customFormat="1" ht="12.75">
      <c r="A21" s="205" t="s">
        <v>571</v>
      </c>
      <c r="B21" s="8" t="s">
        <v>572</v>
      </c>
      <c r="C21" s="8"/>
      <c r="D21" s="206">
        <v>17445406.169070005</v>
      </c>
      <c r="E21" s="206">
        <v>14568440.642869998</v>
      </c>
      <c r="F21" s="80">
        <v>19.747930452721686</v>
      </c>
      <c r="G21" s="80">
        <v>10.583267778147313</v>
      </c>
      <c r="H21" s="80">
        <v>57.445906808808566</v>
      </c>
      <c r="I21" s="80"/>
      <c r="J21" s="206">
        <v>2607061.6080699996</v>
      </c>
      <c r="K21" s="206">
        <v>2565888.20928</v>
      </c>
      <c r="L21" s="80">
        <v>1.6046450753812453</v>
      </c>
      <c r="M21" s="80">
        <v>0.8743381299306825</v>
      </c>
      <c r="N21" s="80">
        <v>56.406283210604094</v>
      </c>
      <c r="O21" s="200"/>
      <c r="P21" s="200"/>
      <c r="Q21" s="201"/>
    </row>
    <row r="22" spans="1:17" s="36" customFormat="1" ht="15" customHeight="1">
      <c r="A22" s="210">
        <v>10</v>
      </c>
      <c r="B22" s="211" t="s">
        <v>573</v>
      </c>
      <c r="C22" s="211"/>
      <c r="D22" s="192">
        <v>3969879.6873399992</v>
      </c>
      <c r="E22" s="192">
        <v>3668614.378779995</v>
      </c>
      <c r="F22" s="194">
        <v>8.211964449100558</v>
      </c>
      <c r="G22" s="194">
        <v>1.1082410976846189</v>
      </c>
      <c r="H22" s="194">
        <v>13.072400628048717</v>
      </c>
      <c r="I22" s="194"/>
      <c r="J22" s="192">
        <v>701284.8333099999</v>
      </c>
      <c r="K22" s="192">
        <v>590901.05942</v>
      </c>
      <c r="L22" s="194">
        <v>18.680584867853742</v>
      </c>
      <c r="M22" s="194">
        <v>2.344055756240252</v>
      </c>
      <c r="N22" s="194">
        <v>15.172971285580388</v>
      </c>
      <c r="O22" s="200"/>
      <c r="P22" s="200"/>
      <c r="Q22" s="201"/>
    </row>
    <row r="23" spans="1:17" s="36" customFormat="1" ht="12.75">
      <c r="A23" s="205" t="s">
        <v>574</v>
      </c>
      <c r="B23" s="8" t="s">
        <v>575</v>
      </c>
      <c r="C23" s="8"/>
      <c r="D23" s="69">
        <v>13445086.908950003</v>
      </c>
      <c r="E23" s="69">
        <v>10867305.508300003</v>
      </c>
      <c r="F23" s="80">
        <v>23.720520221697978</v>
      </c>
      <c r="G23" s="80">
        <v>9.482682565418406</v>
      </c>
      <c r="H23" s="80">
        <v>44.27327183572521</v>
      </c>
      <c r="I23" s="80"/>
      <c r="J23" s="69">
        <v>1902789.8767999995</v>
      </c>
      <c r="K23" s="69">
        <v>1969395.10975</v>
      </c>
      <c r="L23" s="80">
        <v>-3.3820147425092157</v>
      </c>
      <c r="M23" s="80">
        <v>-1.4143961036135195</v>
      </c>
      <c r="N23" s="80">
        <v>41.168687517326</v>
      </c>
      <c r="O23" s="200"/>
      <c r="P23" s="200"/>
      <c r="Q23" s="201"/>
    </row>
    <row r="24" spans="1:17" s="36" customFormat="1" ht="12.75">
      <c r="A24" s="197" t="s">
        <v>576</v>
      </c>
      <c r="B24" s="191" t="s">
        <v>577</v>
      </c>
      <c r="C24" s="211"/>
      <c r="D24" s="192">
        <v>15595.938249999997</v>
      </c>
      <c r="E24" s="192">
        <v>19835.60284</v>
      </c>
      <c r="F24" s="194">
        <v>-21.37401431253905</v>
      </c>
      <c r="G24" s="194">
        <v>-0.015596122107435998</v>
      </c>
      <c r="H24" s="194">
        <v>0.05135580144266676</v>
      </c>
      <c r="I24" s="194"/>
      <c r="J24" s="192">
        <v>1645.50192</v>
      </c>
      <c r="K24" s="192">
        <v>3207.0943600000005</v>
      </c>
      <c r="L24" s="194">
        <v>-48.69181460566693</v>
      </c>
      <c r="M24" s="194">
        <v>-0.033161212186231255</v>
      </c>
      <c r="N24" s="194">
        <v>0.0356020153247643</v>
      </c>
      <c r="O24" s="200"/>
      <c r="P24" s="200"/>
      <c r="Q24" s="201"/>
    </row>
    <row r="25" spans="1:17" s="36" customFormat="1" ht="12.75">
      <c r="A25" s="205" t="s">
        <v>578</v>
      </c>
      <c r="B25" s="8" t="s">
        <v>579</v>
      </c>
      <c r="C25" s="8"/>
      <c r="D25" s="206">
        <v>14843.634529999998</v>
      </c>
      <c r="E25" s="206">
        <v>12685.15295</v>
      </c>
      <c r="F25" s="80">
        <v>17.015810440030982</v>
      </c>
      <c r="G25" s="80">
        <v>0.007940237151715658</v>
      </c>
      <c r="H25" s="80">
        <v>0.048878543591963246</v>
      </c>
      <c r="I25" s="80"/>
      <c r="J25" s="206">
        <v>1341.39604</v>
      </c>
      <c r="K25" s="206">
        <v>2384.9457500000003</v>
      </c>
      <c r="L25" s="80">
        <v>-43.755700103451</v>
      </c>
      <c r="M25" s="80">
        <v>-0.022160310509821687</v>
      </c>
      <c r="N25" s="80">
        <v>0.029022392372935156</v>
      </c>
      <c r="O25" s="200"/>
      <c r="P25" s="200"/>
      <c r="Q25" s="201"/>
    </row>
    <row r="26" spans="1:24" ht="12.75">
      <c r="A26" s="197" t="s">
        <v>580</v>
      </c>
      <c r="B26" s="191" t="s">
        <v>581</v>
      </c>
      <c r="C26" s="191"/>
      <c r="D26" s="192">
        <v>11557388.971760005</v>
      </c>
      <c r="E26" s="192">
        <v>11231124.779629998</v>
      </c>
      <c r="F26" s="194">
        <v>2.9050001538737726</v>
      </c>
      <c r="G26" s="194">
        <v>1.2002025329422445</v>
      </c>
      <c r="H26" s="194">
        <v>38.0572789988684</v>
      </c>
      <c r="I26" s="194"/>
      <c r="J26" s="192">
        <v>1791141.58229</v>
      </c>
      <c r="K26" s="192">
        <v>1890227.59835</v>
      </c>
      <c r="L26" s="194">
        <v>-5.242015096303392</v>
      </c>
      <c r="M26" s="194">
        <v>-2.104142104615964</v>
      </c>
      <c r="N26" s="194">
        <v>38.75306937442599</v>
      </c>
      <c r="O26" s="200"/>
      <c r="P26" s="200"/>
      <c r="Q26" s="201"/>
      <c r="R26" s="182"/>
      <c r="S26" s="182"/>
      <c r="T26" s="182"/>
      <c r="U26" s="182"/>
      <c r="V26" s="182"/>
      <c r="W26" s="182"/>
      <c r="X26" s="182"/>
    </row>
    <row r="27" spans="1:24" ht="12.75">
      <c r="A27" s="205" t="s">
        <v>582</v>
      </c>
      <c r="B27" s="8" t="s">
        <v>583</v>
      </c>
      <c r="C27" s="8"/>
      <c r="D27" s="206">
        <v>2008708.7613900022</v>
      </c>
      <c r="E27" s="206">
        <v>2511006.563929999</v>
      </c>
      <c r="F27" s="80">
        <v>-20.003842672312487</v>
      </c>
      <c r="G27" s="80">
        <v>-1.8477635898811886</v>
      </c>
      <c r="H27" s="80">
        <v>6.614468886223632</v>
      </c>
      <c r="I27" s="80"/>
      <c r="J27" s="206">
        <v>307279.92101000005</v>
      </c>
      <c r="K27" s="206">
        <v>415887.2299099999</v>
      </c>
      <c r="L27" s="80">
        <v>-26.114605375958043</v>
      </c>
      <c r="M27" s="80">
        <v>-2.306331615827017</v>
      </c>
      <c r="N27" s="80">
        <v>6.64829637925332</v>
      </c>
      <c r="O27" s="200"/>
      <c r="P27" s="200"/>
      <c r="Q27" s="201"/>
      <c r="R27" s="182"/>
      <c r="S27" s="182"/>
      <c r="T27" s="182"/>
      <c r="U27" s="182"/>
      <c r="V27" s="182"/>
      <c r="W27" s="182"/>
      <c r="X27" s="182"/>
    </row>
    <row r="28" spans="1:24" ht="12.75">
      <c r="A28" s="202" t="s">
        <v>584</v>
      </c>
      <c r="B28" s="203"/>
      <c r="C28" s="212" t="s">
        <v>585</v>
      </c>
      <c r="D28" s="88">
        <v>141551.77276</v>
      </c>
      <c r="E28" s="88">
        <v>99860.41642</v>
      </c>
      <c r="F28" s="204">
        <v>41.74963197094186</v>
      </c>
      <c r="G28" s="204">
        <v>0.1533667276031535</v>
      </c>
      <c r="H28" s="204">
        <v>0.46611525508701246</v>
      </c>
      <c r="I28" s="204"/>
      <c r="J28" s="88">
        <v>22241.060360000003</v>
      </c>
      <c r="K28" s="88">
        <v>18735.963770000002</v>
      </c>
      <c r="L28" s="204">
        <v>18.707853158919725</v>
      </c>
      <c r="M28" s="204">
        <v>0.0744325143852679</v>
      </c>
      <c r="N28" s="204">
        <v>0.48120671398288495</v>
      </c>
      <c r="O28" s="200"/>
      <c r="P28" s="200"/>
      <c r="Q28" s="201"/>
      <c r="R28" s="182"/>
      <c r="S28" s="182"/>
      <c r="T28" s="182"/>
      <c r="U28" s="182"/>
      <c r="V28" s="182"/>
      <c r="W28" s="182"/>
      <c r="X28" s="182"/>
    </row>
    <row r="29" spans="1:24" ht="12.75">
      <c r="A29" s="199" t="s">
        <v>586</v>
      </c>
      <c r="B29" s="61"/>
      <c r="C29" s="61" t="s">
        <v>587</v>
      </c>
      <c r="D29" s="22">
        <v>146559.14149000004</v>
      </c>
      <c r="E29" s="22">
        <v>196185.09771000003</v>
      </c>
      <c r="F29" s="79">
        <v>-25.29547697519659</v>
      </c>
      <c r="G29" s="79">
        <v>-0.18255511880136543</v>
      </c>
      <c r="H29" s="79">
        <v>0.48260399915139096</v>
      </c>
      <c r="I29" s="79"/>
      <c r="J29" s="22">
        <v>19073.336519999997</v>
      </c>
      <c r="K29" s="22">
        <v>58652.149759999986</v>
      </c>
      <c r="L29" s="79">
        <v>-67.48058409104083</v>
      </c>
      <c r="M29" s="79">
        <v>-0.8404762922205604</v>
      </c>
      <c r="N29" s="79">
        <v>0.412669964602306</v>
      </c>
      <c r="O29" s="200"/>
      <c r="P29" s="200"/>
      <c r="Q29" s="201"/>
      <c r="R29" s="182"/>
      <c r="S29" s="182"/>
      <c r="T29" s="182"/>
      <c r="U29" s="182"/>
      <c r="V29" s="182"/>
      <c r="W29" s="182"/>
      <c r="X29" s="182"/>
    </row>
    <row r="30" spans="1:24" ht="12" customHeight="1">
      <c r="A30" s="202" t="s">
        <v>588</v>
      </c>
      <c r="B30" s="203"/>
      <c r="C30" s="203" t="s">
        <v>589</v>
      </c>
      <c r="D30" s="88">
        <v>2954.0466199999987</v>
      </c>
      <c r="E30" s="88">
        <v>3123.4652399999995</v>
      </c>
      <c r="F30" s="204">
        <v>-5.424059721567474</v>
      </c>
      <c r="G30" s="204">
        <v>-0.0006232270097558141</v>
      </c>
      <c r="H30" s="204">
        <v>0.00972736806450877</v>
      </c>
      <c r="I30" s="204"/>
      <c r="J30" s="88">
        <v>563.78647</v>
      </c>
      <c r="K30" s="88">
        <v>405.5265100000001</v>
      </c>
      <c r="L30" s="204">
        <v>39.02579883125271</v>
      </c>
      <c r="M30" s="204">
        <v>0.0033607309946662306</v>
      </c>
      <c r="N30" s="204">
        <v>0.01219806206293261</v>
      </c>
      <c r="O30" s="200"/>
      <c r="P30" s="200"/>
      <c r="Q30" s="201"/>
      <c r="R30" s="182"/>
      <c r="S30" s="182"/>
      <c r="T30" s="182"/>
      <c r="U30" s="182"/>
      <c r="V30" s="182"/>
      <c r="W30" s="182"/>
      <c r="X30" s="182"/>
    </row>
    <row r="31" spans="1:24" ht="29.25" customHeight="1">
      <c r="A31" s="213" t="s">
        <v>590</v>
      </c>
      <c r="B31" s="214"/>
      <c r="C31" s="215" t="s">
        <v>591</v>
      </c>
      <c r="D31" s="216">
        <v>36615.61575999998</v>
      </c>
      <c r="E31" s="216">
        <v>36734.903719999995</v>
      </c>
      <c r="F31" s="217">
        <v>-0.32472648059526765</v>
      </c>
      <c r="G31" s="217">
        <v>-0.00043881527668376006</v>
      </c>
      <c r="H31" s="217">
        <v>0.12057141176944187</v>
      </c>
      <c r="I31" s="217"/>
      <c r="J31" s="216">
        <v>5714.618629999999</v>
      </c>
      <c r="K31" s="216">
        <v>6854.653439999999</v>
      </c>
      <c r="L31" s="217">
        <v>-16.631545562134214</v>
      </c>
      <c r="M31" s="217">
        <v>-0.024209220834918884</v>
      </c>
      <c r="N31" s="217">
        <v>0.12364126566345396</v>
      </c>
      <c r="O31" s="200"/>
      <c r="P31" s="200"/>
      <c r="Q31" s="201"/>
      <c r="R31" s="182"/>
      <c r="S31" s="182"/>
      <c r="T31" s="182"/>
      <c r="U31" s="182"/>
      <c r="V31" s="182"/>
      <c r="W31" s="182"/>
      <c r="X31" s="182"/>
    </row>
    <row r="32" spans="1:24" s="224" customFormat="1" ht="12.75" customHeight="1">
      <c r="A32" s="218" t="s">
        <v>592</v>
      </c>
      <c r="B32" s="219"/>
      <c r="C32" s="220" t="s">
        <v>593</v>
      </c>
      <c r="D32" s="221">
        <v>25125.746689999985</v>
      </c>
      <c r="E32" s="221">
        <v>29437.932100000005</v>
      </c>
      <c r="F32" s="222">
        <v>-14.648397840417667</v>
      </c>
      <c r="G32" s="222">
        <v>-0.01586289876866515</v>
      </c>
      <c r="H32" s="222">
        <v>0.08273646877964401</v>
      </c>
      <c r="I32" s="222"/>
      <c r="J32" s="221">
        <v>3812.008939999999</v>
      </c>
      <c r="K32" s="221">
        <v>5963.895169999997</v>
      </c>
      <c r="L32" s="222">
        <v>-36.08189226438061</v>
      </c>
      <c r="M32" s="222">
        <v>-0.04569640198415608</v>
      </c>
      <c r="N32" s="222">
        <v>0.08247647666070088</v>
      </c>
      <c r="O32" s="200"/>
      <c r="P32" s="200"/>
      <c r="Q32" s="201"/>
      <c r="R32" s="223"/>
      <c r="S32" s="223"/>
      <c r="T32" s="223"/>
      <c r="U32" s="223"/>
      <c r="V32" s="223"/>
      <c r="W32" s="223"/>
      <c r="X32" s="223"/>
    </row>
    <row r="33" spans="1:24" ht="12.75">
      <c r="A33" s="199" t="s">
        <v>594</v>
      </c>
      <c r="B33" s="8"/>
      <c r="C33" s="61" t="s">
        <v>595</v>
      </c>
      <c r="D33" s="22">
        <v>1166117.3549300027</v>
      </c>
      <c r="E33" s="22">
        <v>1673454.025869999</v>
      </c>
      <c r="F33" s="79">
        <v>-30.3167379023897</v>
      </c>
      <c r="G33" s="79">
        <v>-1.8662996804566219</v>
      </c>
      <c r="H33" s="79">
        <v>3.8399030810879866</v>
      </c>
      <c r="I33" s="79"/>
      <c r="J33" s="22">
        <v>183836.19196000003</v>
      </c>
      <c r="K33" s="22">
        <v>246305.55270999996</v>
      </c>
      <c r="L33" s="79">
        <v>-25.362546667208647</v>
      </c>
      <c r="M33" s="79">
        <v>-1.3265687473288315</v>
      </c>
      <c r="N33" s="79">
        <v>3.977472674967303</v>
      </c>
      <c r="O33" s="200"/>
      <c r="P33" s="200"/>
      <c r="Q33" s="201"/>
      <c r="R33" s="182"/>
      <c r="S33" s="182"/>
      <c r="T33" s="182"/>
      <c r="U33" s="182"/>
      <c r="V33" s="182"/>
      <c r="W33" s="182"/>
      <c r="X33" s="182"/>
    </row>
    <row r="34" spans="1:24" ht="12.75">
      <c r="A34" s="202" t="s">
        <v>596</v>
      </c>
      <c r="B34" s="203"/>
      <c r="C34" s="203" t="s">
        <v>597</v>
      </c>
      <c r="D34" s="88">
        <v>230040.77256999986</v>
      </c>
      <c r="E34" s="88">
        <v>245309.29352999994</v>
      </c>
      <c r="F34" s="204">
        <v>-6.22419181119725</v>
      </c>
      <c r="G34" s="204">
        <v>-0.05616711233567347</v>
      </c>
      <c r="H34" s="204">
        <v>0.7575003215867807</v>
      </c>
      <c r="I34" s="204"/>
      <c r="J34" s="88">
        <v>23543.57305000001</v>
      </c>
      <c r="K34" s="88">
        <v>33631.95241</v>
      </c>
      <c r="L34" s="204">
        <v>-29.996413044995705</v>
      </c>
      <c r="M34" s="204">
        <v>-0.21423188279020824</v>
      </c>
      <c r="N34" s="204">
        <v>0.5093878277126582</v>
      </c>
      <c r="O34" s="200"/>
      <c r="P34" s="200"/>
      <c r="Q34" s="201"/>
      <c r="R34" s="182"/>
      <c r="S34" s="182"/>
      <c r="T34" s="182"/>
      <c r="U34" s="182"/>
      <c r="V34" s="182"/>
      <c r="W34" s="182"/>
      <c r="X34" s="182"/>
    </row>
    <row r="35" spans="1:24" ht="12.75">
      <c r="A35" s="199" t="s">
        <v>598</v>
      </c>
      <c r="B35" s="61"/>
      <c r="C35" s="61" t="s">
        <v>599</v>
      </c>
      <c r="D35" s="22">
        <v>234423.34088999973</v>
      </c>
      <c r="E35" s="22">
        <v>206161.47199000014</v>
      </c>
      <c r="F35" s="79">
        <v>13.708608416111053</v>
      </c>
      <c r="G35" s="79">
        <v>0.10396472385772886</v>
      </c>
      <c r="H35" s="79">
        <v>0.7719316629298278</v>
      </c>
      <c r="I35" s="79"/>
      <c r="J35" s="22">
        <v>45578.57076000002</v>
      </c>
      <c r="K35" s="22">
        <v>42373.24718999999</v>
      </c>
      <c r="L35" s="79">
        <v>7.564498315711996</v>
      </c>
      <c r="M35" s="79">
        <v>0.06806668136168692</v>
      </c>
      <c r="N35" s="79">
        <v>0.9861361782418187</v>
      </c>
      <c r="O35" s="200"/>
      <c r="P35" s="200"/>
      <c r="Q35" s="201"/>
      <c r="R35" s="182"/>
      <c r="S35" s="182"/>
      <c r="T35" s="182"/>
      <c r="U35" s="182"/>
      <c r="V35" s="182"/>
      <c r="W35" s="182"/>
      <c r="X35" s="182"/>
    </row>
    <row r="36" spans="1:24" ht="12.75">
      <c r="A36" s="202" t="s">
        <v>600</v>
      </c>
      <c r="B36" s="203"/>
      <c r="C36" s="203" t="s">
        <v>601</v>
      </c>
      <c r="D36" s="88">
        <v>25320.96968</v>
      </c>
      <c r="E36" s="88">
        <v>20739.95734999998</v>
      </c>
      <c r="F36" s="204">
        <v>22.087858006130492</v>
      </c>
      <c r="G36" s="204">
        <v>0.016851811306693523</v>
      </c>
      <c r="H36" s="204">
        <v>0.08337931776703882</v>
      </c>
      <c r="I36" s="204"/>
      <c r="J36" s="88">
        <v>2916.7743200000004</v>
      </c>
      <c r="K36" s="88">
        <v>2964.288949999999</v>
      </c>
      <c r="L36" s="204">
        <v>-1.6029014310497218</v>
      </c>
      <c r="M36" s="204">
        <v>-0.0010089974099645534</v>
      </c>
      <c r="N36" s="204">
        <v>0.06310721535926193</v>
      </c>
      <c r="O36" s="200"/>
      <c r="P36" s="200"/>
      <c r="Q36" s="201"/>
      <c r="R36" s="182"/>
      <c r="S36" s="182"/>
      <c r="T36" s="182"/>
      <c r="U36" s="182"/>
      <c r="V36" s="182"/>
      <c r="W36" s="182"/>
      <c r="X36" s="182"/>
    </row>
    <row r="37" spans="1:24" ht="12.75">
      <c r="A37" s="205" t="s">
        <v>602</v>
      </c>
      <c r="B37" s="8" t="s">
        <v>603</v>
      </c>
      <c r="C37" s="8"/>
      <c r="D37" s="69">
        <v>4468.89599</v>
      </c>
      <c r="E37" s="69">
        <v>3278.3133999999995</v>
      </c>
      <c r="F37" s="80">
        <v>36.31692412323973</v>
      </c>
      <c r="G37" s="80">
        <v>0.004379702936035184</v>
      </c>
      <c r="H37" s="80">
        <v>0.014715609375432715</v>
      </c>
      <c r="I37" s="80"/>
      <c r="J37" s="69">
        <v>1915.2700099999997</v>
      </c>
      <c r="K37" s="69">
        <v>229.47543</v>
      </c>
      <c r="L37" s="80" t="s">
        <v>1166</v>
      </c>
      <c r="M37" s="80">
        <v>0.03579870799693329</v>
      </c>
      <c r="N37" s="80">
        <v>0.04143870719219912</v>
      </c>
      <c r="O37" s="200"/>
      <c r="P37" s="200"/>
      <c r="Q37" s="201"/>
      <c r="R37" s="182"/>
      <c r="S37" s="182"/>
      <c r="T37" s="182"/>
      <c r="U37" s="182"/>
      <c r="V37" s="182"/>
      <c r="W37" s="182"/>
      <c r="X37" s="182"/>
    </row>
    <row r="38" spans="1:24" ht="12.75">
      <c r="A38" s="202" t="s">
        <v>604</v>
      </c>
      <c r="B38" s="191"/>
      <c r="C38" s="203" t="s">
        <v>603</v>
      </c>
      <c r="D38" s="88">
        <v>4468.89599</v>
      </c>
      <c r="E38" s="88">
        <v>3278.3133999999995</v>
      </c>
      <c r="F38" s="204">
        <v>36.31692412323973</v>
      </c>
      <c r="G38" s="204">
        <v>0.004379702936035184</v>
      </c>
      <c r="H38" s="204">
        <v>0.014715609375432715</v>
      </c>
      <c r="I38" s="204"/>
      <c r="J38" s="88">
        <v>1915.2700099999997</v>
      </c>
      <c r="K38" s="88">
        <v>229.47543</v>
      </c>
      <c r="L38" s="204" t="s">
        <v>1166</v>
      </c>
      <c r="M38" s="204">
        <v>0.03579870799693329</v>
      </c>
      <c r="N38" s="204">
        <v>0.04143870719219912</v>
      </c>
      <c r="O38" s="200"/>
      <c r="P38" s="200"/>
      <c r="Q38" s="201"/>
      <c r="R38" s="182"/>
      <c r="S38" s="182"/>
      <c r="T38" s="182"/>
      <c r="U38" s="182"/>
      <c r="V38" s="182"/>
      <c r="W38" s="182"/>
      <c r="X38" s="182"/>
    </row>
    <row r="39" spans="1:24" ht="12.75">
      <c r="A39" s="205" t="s">
        <v>605</v>
      </c>
      <c r="B39" s="8" t="s">
        <v>606</v>
      </c>
      <c r="C39" s="8"/>
      <c r="D39" s="69">
        <v>261360.99936</v>
      </c>
      <c r="E39" s="69">
        <v>289868.12167</v>
      </c>
      <c r="F39" s="80">
        <v>-9.834514449455028</v>
      </c>
      <c r="G39" s="80">
        <v>-0.10486691837062828</v>
      </c>
      <c r="H39" s="80">
        <v>0.8606345686184742</v>
      </c>
      <c r="I39" s="80"/>
      <c r="J39" s="69">
        <v>53571.90751999999</v>
      </c>
      <c r="K39" s="69">
        <v>48652.87734000001</v>
      </c>
      <c r="L39" s="80">
        <v>10.110460981833446</v>
      </c>
      <c r="M39" s="80">
        <v>0.10445811555635787</v>
      </c>
      <c r="N39" s="80">
        <v>1.1590797004380862</v>
      </c>
      <c r="O39" s="200"/>
      <c r="P39" s="200"/>
      <c r="Q39" s="201"/>
      <c r="R39" s="182"/>
      <c r="S39" s="182"/>
      <c r="T39" s="182"/>
      <c r="U39" s="182"/>
      <c r="V39" s="182"/>
      <c r="W39" s="182"/>
      <c r="X39" s="182"/>
    </row>
    <row r="40" spans="1:24" ht="12.75">
      <c r="A40" s="202" t="s">
        <v>607</v>
      </c>
      <c r="B40" s="203"/>
      <c r="C40" s="203" t="s">
        <v>608</v>
      </c>
      <c r="D40" s="88">
        <v>9085.01235</v>
      </c>
      <c r="E40" s="88">
        <v>13969.980470000004</v>
      </c>
      <c r="F40" s="204">
        <v>-34.96760879866858</v>
      </c>
      <c r="G40" s="204">
        <v>-0.01796994966775239</v>
      </c>
      <c r="H40" s="204">
        <v>0.029916000106680045</v>
      </c>
      <c r="I40" s="204"/>
      <c r="J40" s="88">
        <v>2407.6809500000004</v>
      </c>
      <c r="K40" s="88">
        <v>1579.16911</v>
      </c>
      <c r="L40" s="204">
        <v>52.46504853428904</v>
      </c>
      <c r="M40" s="204">
        <v>0.017593871628275096</v>
      </c>
      <c r="N40" s="204">
        <v>0.05209249107350971</v>
      </c>
      <c r="O40" s="200"/>
      <c r="P40" s="200"/>
      <c r="Q40" s="201"/>
      <c r="R40" s="182"/>
      <c r="S40" s="182"/>
      <c r="T40" s="182"/>
      <c r="U40" s="182"/>
      <c r="V40" s="182"/>
      <c r="W40" s="182"/>
      <c r="X40" s="182"/>
    </row>
    <row r="41" spans="1:25" s="36" customFormat="1" ht="12.75">
      <c r="A41" s="199" t="s">
        <v>609</v>
      </c>
      <c r="B41" s="8"/>
      <c r="C41" s="61" t="s">
        <v>610</v>
      </c>
      <c r="D41" s="22">
        <v>65468.26765000001</v>
      </c>
      <c r="E41" s="22">
        <v>67495.59833000001</v>
      </c>
      <c r="F41" s="79">
        <v>-3.0036487269702508</v>
      </c>
      <c r="G41" s="79">
        <v>-0.007457782606673426</v>
      </c>
      <c r="H41" s="79">
        <v>0.21558019147894253</v>
      </c>
      <c r="I41" s="79"/>
      <c r="J41" s="22">
        <v>12137.656359999997</v>
      </c>
      <c r="K41" s="22">
        <v>9721.462850000002</v>
      </c>
      <c r="L41" s="79">
        <v>24.854217387663986</v>
      </c>
      <c r="M41" s="79">
        <v>0.05130910192425412</v>
      </c>
      <c r="N41" s="79">
        <v>0.26260985932817554</v>
      </c>
      <c r="O41" s="200"/>
      <c r="P41" s="200"/>
      <c r="Q41" s="201"/>
      <c r="S41" s="182"/>
      <c r="T41" s="182"/>
      <c r="U41" s="182"/>
      <c r="V41" s="182"/>
      <c r="W41" s="182"/>
      <c r="X41" s="182"/>
      <c r="Y41" s="38"/>
    </row>
    <row r="42" spans="1:24" ht="12.75" customHeight="1">
      <c r="A42" s="202" t="s">
        <v>611</v>
      </c>
      <c r="B42" s="203"/>
      <c r="C42" s="203" t="s">
        <v>612</v>
      </c>
      <c r="D42" s="88">
        <v>95518.80802000003</v>
      </c>
      <c r="E42" s="88">
        <v>119992.86976999996</v>
      </c>
      <c r="F42" s="204">
        <v>-20.396263375408346</v>
      </c>
      <c r="G42" s="204">
        <v>-0.09003081432862299</v>
      </c>
      <c r="H42" s="204">
        <v>0.31453349327766966</v>
      </c>
      <c r="I42" s="204"/>
      <c r="J42" s="88">
        <v>22395.233079999998</v>
      </c>
      <c r="K42" s="88">
        <v>21532.467439999997</v>
      </c>
      <c r="L42" s="204">
        <v>4.006812699956887</v>
      </c>
      <c r="M42" s="204">
        <v>0.01832126854752809</v>
      </c>
      <c r="N42" s="204">
        <v>0.48454238893615414</v>
      </c>
      <c r="O42" s="200"/>
      <c r="P42" s="200"/>
      <c r="Q42" s="201"/>
      <c r="R42" s="182"/>
      <c r="S42" s="182"/>
      <c r="T42" s="182"/>
      <c r="U42" s="182"/>
      <c r="V42" s="182"/>
      <c r="W42" s="182"/>
      <c r="X42" s="182"/>
    </row>
    <row r="43" spans="1:24" ht="12.75">
      <c r="A43" s="199" t="s">
        <v>613</v>
      </c>
      <c r="B43" s="61"/>
      <c r="C43" s="61" t="s">
        <v>614</v>
      </c>
      <c r="D43" s="22">
        <v>91288.91133999996</v>
      </c>
      <c r="E43" s="22">
        <v>88409.67310000001</v>
      </c>
      <c r="F43" s="79">
        <v>3.2567004707089535</v>
      </c>
      <c r="G43" s="79">
        <v>0.010591628232420684</v>
      </c>
      <c r="H43" s="79">
        <v>0.3006048837551821</v>
      </c>
      <c r="I43" s="79"/>
      <c r="J43" s="22">
        <v>16631.337129999996</v>
      </c>
      <c r="K43" s="22">
        <v>15819.777940000004</v>
      </c>
      <c r="L43" s="79">
        <v>5.130028961708628</v>
      </c>
      <c r="M43" s="79">
        <v>0.01723387345630062</v>
      </c>
      <c r="N43" s="79">
        <v>0.3598349611002468</v>
      </c>
      <c r="O43" s="200"/>
      <c r="P43" s="200"/>
      <c r="Q43" s="201"/>
      <c r="R43" s="182"/>
      <c r="S43" s="182"/>
      <c r="T43" s="182"/>
      <c r="U43" s="182"/>
      <c r="V43" s="182"/>
      <c r="W43" s="182"/>
      <c r="X43" s="182"/>
    </row>
    <row r="44" spans="1:24" s="224" customFormat="1" ht="12.75">
      <c r="A44" s="225" t="s">
        <v>615</v>
      </c>
      <c r="B44" s="191" t="s">
        <v>616</v>
      </c>
      <c r="C44" s="226"/>
      <c r="D44" s="152">
        <v>275142.8335300002</v>
      </c>
      <c r="E44" s="152">
        <v>251690.78534</v>
      </c>
      <c r="F44" s="194">
        <v>9.317801666167338</v>
      </c>
      <c r="G44" s="194">
        <v>0.08627121308214523</v>
      </c>
      <c r="H44" s="194">
        <v>0.9060167141364133</v>
      </c>
      <c r="I44" s="194"/>
      <c r="J44" s="152">
        <v>47924.40447999999</v>
      </c>
      <c r="K44" s="152">
        <v>45932.408869999985</v>
      </c>
      <c r="L44" s="194">
        <v>4.33679760980497</v>
      </c>
      <c r="M44" s="194">
        <v>0.04230104309242898</v>
      </c>
      <c r="N44" s="194">
        <v>1.03689054506066</v>
      </c>
      <c r="O44" s="200"/>
      <c r="P44" s="200"/>
      <c r="Q44" s="201"/>
      <c r="R44" s="223"/>
      <c r="S44" s="223"/>
      <c r="T44" s="223"/>
      <c r="U44" s="223"/>
      <c r="V44" s="223"/>
      <c r="W44" s="223"/>
      <c r="X44" s="223"/>
    </row>
    <row r="45" spans="1:24" ht="13.5" customHeight="1">
      <c r="A45" s="199" t="s">
        <v>617</v>
      </c>
      <c r="B45" s="20"/>
      <c r="C45" s="61" t="s">
        <v>618</v>
      </c>
      <c r="D45" s="22">
        <v>273280.10864000017</v>
      </c>
      <c r="E45" s="22">
        <v>249899.07201</v>
      </c>
      <c r="F45" s="79">
        <v>9.356191858553418</v>
      </c>
      <c r="G45" s="79">
        <v>0.0860099884174838</v>
      </c>
      <c r="H45" s="79">
        <v>0.8998829549447754</v>
      </c>
      <c r="I45" s="79"/>
      <c r="J45" s="22">
        <v>47459.62527999999</v>
      </c>
      <c r="K45" s="22">
        <v>45382.84356999998</v>
      </c>
      <c r="L45" s="79">
        <v>4.5761383523637384</v>
      </c>
      <c r="M45" s="79">
        <v>0.04410151918370871</v>
      </c>
      <c r="N45" s="79">
        <v>1.02683460042765</v>
      </c>
      <c r="O45" s="200"/>
      <c r="P45" s="200"/>
      <c r="Q45" s="201"/>
      <c r="R45" s="182"/>
      <c r="S45" s="182"/>
      <c r="T45" s="182"/>
      <c r="U45" s="182"/>
      <c r="V45" s="182"/>
      <c r="W45" s="182"/>
      <c r="X45" s="182"/>
    </row>
    <row r="46" spans="1:24" ht="12.75">
      <c r="A46" s="202" t="s">
        <v>619</v>
      </c>
      <c r="B46" s="208"/>
      <c r="C46" s="203" t="s">
        <v>620</v>
      </c>
      <c r="D46" s="88">
        <v>1862.72489</v>
      </c>
      <c r="E46" s="88">
        <v>1791.71333</v>
      </c>
      <c r="F46" s="204">
        <v>3.963332683359559</v>
      </c>
      <c r="G46" s="204">
        <v>0.00026122466466138914</v>
      </c>
      <c r="H46" s="204">
        <v>0.006133759191637815</v>
      </c>
      <c r="I46" s="204"/>
      <c r="J46" s="88">
        <v>464.7792</v>
      </c>
      <c r="K46" s="88">
        <v>549.5653000000001</v>
      </c>
      <c r="L46" s="204">
        <v>-15.427848155624105</v>
      </c>
      <c r="M46" s="204">
        <v>-0.0018004760912796321</v>
      </c>
      <c r="N46" s="204">
        <v>0.010055944633010027</v>
      </c>
      <c r="O46" s="200"/>
      <c r="P46" s="200"/>
      <c r="Q46" s="201"/>
      <c r="R46" s="182"/>
      <c r="S46" s="182"/>
      <c r="T46" s="182"/>
      <c r="U46" s="182"/>
      <c r="V46" s="182"/>
      <c r="W46" s="182"/>
      <c r="X46" s="182"/>
    </row>
    <row r="47" spans="1:24" s="224" customFormat="1" ht="37.5" customHeight="1">
      <c r="A47" s="227" t="s">
        <v>621</v>
      </c>
      <c r="B47" s="980" t="s">
        <v>622</v>
      </c>
      <c r="C47" s="980"/>
      <c r="D47" s="228">
        <v>119764.56345000002</v>
      </c>
      <c r="E47" s="228">
        <v>128018.51942999999</v>
      </c>
      <c r="F47" s="229">
        <v>-6.447470269731716</v>
      </c>
      <c r="G47" s="229">
        <v>-0.030363181473627137</v>
      </c>
      <c r="H47" s="229">
        <v>0.39437224242702196</v>
      </c>
      <c r="I47" s="229"/>
      <c r="J47" s="228">
        <v>22040.075600000004</v>
      </c>
      <c r="K47" s="228">
        <v>22129.61259</v>
      </c>
      <c r="L47" s="229">
        <v>-0.40460260944855914</v>
      </c>
      <c r="M47" s="229">
        <v>-0.001901363664328678</v>
      </c>
      <c r="N47" s="229">
        <v>0.4768582155590338</v>
      </c>
      <c r="O47" s="200"/>
      <c r="P47" s="200"/>
      <c r="Q47" s="201"/>
      <c r="R47" s="223"/>
      <c r="S47" s="223"/>
      <c r="T47" s="223"/>
      <c r="U47" s="223"/>
      <c r="V47" s="223"/>
      <c r="W47" s="223"/>
      <c r="X47" s="223"/>
    </row>
    <row r="48" spans="1:24" ht="12.75">
      <c r="A48" s="202" t="s">
        <v>623</v>
      </c>
      <c r="B48" s="203"/>
      <c r="C48" s="203" t="s">
        <v>624</v>
      </c>
      <c r="D48" s="88">
        <v>61038.37018</v>
      </c>
      <c r="E48" s="88">
        <v>68784.05235</v>
      </c>
      <c r="F48" s="204">
        <v>-11.260869206406971</v>
      </c>
      <c r="G48" s="204">
        <v>-0.028493434413100534</v>
      </c>
      <c r="H48" s="204">
        <v>0.2009930001709305</v>
      </c>
      <c r="I48" s="204"/>
      <c r="J48" s="88">
        <v>10585.46833</v>
      </c>
      <c r="K48" s="88">
        <v>12387.75403</v>
      </c>
      <c r="L48" s="204">
        <v>-14.548930303550758</v>
      </c>
      <c r="M48" s="204">
        <v>-0.03827245636378101</v>
      </c>
      <c r="N48" s="204">
        <v>0.2290267796858403</v>
      </c>
      <c r="O48" s="200"/>
      <c r="P48" s="200"/>
      <c r="Q48" s="201"/>
      <c r="R48" s="182"/>
      <c r="S48" s="182"/>
      <c r="T48" s="182"/>
      <c r="U48" s="182"/>
      <c r="V48" s="182"/>
      <c r="W48" s="182"/>
      <c r="X48" s="182"/>
    </row>
    <row r="49" spans="1:24" ht="12.75">
      <c r="A49" s="199" t="s">
        <v>625</v>
      </c>
      <c r="B49" s="61"/>
      <c r="C49" s="61" t="s">
        <v>626</v>
      </c>
      <c r="D49" s="22">
        <v>22949.655409999996</v>
      </c>
      <c r="E49" s="22">
        <v>22385.708119999996</v>
      </c>
      <c r="F49" s="79">
        <v>2.519229175047424</v>
      </c>
      <c r="G49" s="79">
        <v>0.002074548731459348</v>
      </c>
      <c r="H49" s="79">
        <v>0.0755708266806957</v>
      </c>
      <c r="I49" s="79"/>
      <c r="J49" s="22">
        <v>4054.8415000000005</v>
      </c>
      <c r="K49" s="22">
        <v>3857.6182999999996</v>
      </c>
      <c r="L49" s="79">
        <v>5.112563884301379</v>
      </c>
      <c r="M49" s="79">
        <v>0.004188135275070587</v>
      </c>
      <c r="N49" s="79">
        <v>0.08773039245222533</v>
      </c>
      <c r="O49" s="200"/>
      <c r="P49" s="200"/>
      <c r="Q49" s="201"/>
      <c r="R49" s="182"/>
      <c r="S49" s="182"/>
      <c r="T49" s="182"/>
      <c r="U49" s="182"/>
      <c r="V49" s="182"/>
      <c r="W49" s="182"/>
      <c r="X49" s="182"/>
    </row>
    <row r="50" spans="1:24" s="224" customFormat="1" ht="24">
      <c r="A50" s="202" t="s">
        <v>627</v>
      </c>
      <c r="B50" s="219"/>
      <c r="C50" s="220" t="s">
        <v>628</v>
      </c>
      <c r="D50" s="88">
        <v>35776.53786000002</v>
      </c>
      <c r="E50" s="88">
        <v>36848.75896</v>
      </c>
      <c r="F50" s="204">
        <v>-2.9097889054117023</v>
      </c>
      <c r="G50" s="204">
        <v>-0.0039442957919859955</v>
      </c>
      <c r="H50" s="204">
        <v>0.1178084155753958</v>
      </c>
      <c r="I50" s="204"/>
      <c r="J50" s="88">
        <v>7399.765770000002</v>
      </c>
      <c r="K50" s="88">
        <v>5884.2402600000005</v>
      </c>
      <c r="L50" s="204">
        <v>25.75567011262727</v>
      </c>
      <c r="M50" s="204">
        <v>0.032182957424381715</v>
      </c>
      <c r="N50" s="204">
        <v>0.16010104342096812</v>
      </c>
      <c r="O50" s="200"/>
      <c r="P50" s="200"/>
      <c r="Q50" s="201"/>
      <c r="R50" s="223"/>
      <c r="S50" s="223"/>
      <c r="T50" s="223"/>
      <c r="U50" s="223"/>
      <c r="V50" s="223"/>
      <c r="W50" s="223"/>
      <c r="X50" s="223"/>
    </row>
    <row r="51" spans="1:25" s="230" customFormat="1" ht="42" customHeight="1">
      <c r="A51" s="227" t="s">
        <v>629</v>
      </c>
      <c r="B51" s="980" t="s">
        <v>630</v>
      </c>
      <c r="C51" s="980"/>
      <c r="D51" s="228">
        <v>15706.096680000002</v>
      </c>
      <c r="E51" s="228">
        <v>13113.36675</v>
      </c>
      <c r="F51" s="229">
        <v>19.771657267192676</v>
      </c>
      <c r="G51" s="229">
        <v>0.009537672549677806</v>
      </c>
      <c r="H51" s="229">
        <v>0.051718541687442735</v>
      </c>
      <c r="I51" s="229"/>
      <c r="J51" s="228">
        <v>3087.80231</v>
      </c>
      <c r="K51" s="228">
        <v>2234.8763800000006</v>
      </c>
      <c r="L51" s="229">
        <v>38.16434491110417</v>
      </c>
      <c r="M51" s="229">
        <v>0.018112317285468284</v>
      </c>
      <c r="N51" s="229">
        <v>0.06680757027646776</v>
      </c>
      <c r="O51" s="200"/>
      <c r="P51" s="200"/>
      <c r="Q51" s="201"/>
      <c r="S51" s="223"/>
      <c r="T51" s="223"/>
      <c r="U51" s="223"/>
      <c r="V51" s="223"/>
      <c r="W51" s="223"/>
      <c r="X51" s="223"/>
      <c r="Y51" s="224"/>
    </row>
    <row r="52" spans="1:25" s="230" customFormat="1" ht="42" customHeight="1">
      <c r="A52" s="218" t="s">
        <v>631</v>
      </c>
      <c r="B52" s="231">
        <v>1</v>
      </c>
      <c r="C52" s="220" t="s">
        <v>630</v>
      </c>
      <c r="D52" s="221">
        <v>3.3153800000000007</v>
      </c>
      <c r="E52" s="221">
        <v>0.506</v>
      </c>
      <c r="F52" s="222" t="s">
        <v>1166</v>
      </c>
      <c r="G52" s="222">
        <v>1.0334646195723832E-05</v>
      </c>
      <c r="H52" s="222">
        <v>1.091720127751779E-05</v>
      </c>
      <c r="I52" s="222"/>
      <c r="J52" s="221">
        <v>1.05397</v>
      </c>
      <c r="K52" s="221">
        <v>0.148</v>
      </c>
      <c r="L52" s="222" t="s">
        <v>1166</v>
      </c>
      <c r="M52" s="222">
        <v>1.923873517494739E-05</v>
      </c>
      <c r="N52" s="222">
        <v>2.2803653788408728E-05</v>
      </c>
      <c r="O52" s="200"/>
      <c r="P52" s="200"/>
      <c r="Q52" s="201"/>
      <c r="S52" s="223"/>
      <c r="T52" s="223"/>
      <c r="U52" s="223"/>
      <c r="V52" s="223"/>
      <c r="W52" s="223"/>
      <c r="X52" s="223"/>
      <c r="Y52" s="224"/>
    </row>
    <row r="53" spans="1:24" ht="12.75">
      <c r="A53" s="199" t="s">
        <v>632</v>
      </c>
      <c r="B53" s="61"/>
      <c r="C53" s="232" t="s">
        <v>633</v>
      </c>
      <c r="D53" s="22">
        <v>4665.309500000001</v>
      </c>
      <c r="E53" s="22">
        <v>1723.2025300000003</v>
      </c>
      <c r="F53" s="79">
        <v>170.73483347311475</v>
      </c>
      <c r="G53" s="79">
        <v>0.010822898506048687</v>
      </c>
      <c r="H53" s="79">
        <v>0.015362378621278972</v>
      </c>
      <c r="I53" s="79"/>
      <c r="J53" s="22">
        <v>1013.1321099999999</v>
      </c>
      <c r="K53" s="22">
        <v>318.69905</v>
      </c>
      <c r="L53" s="79">
        <v>217.89618136608811</v>
      </c>
      <c r="M53" s="79">
        <v>0.014746640328121622</v>
      </c>
      <c r="N53" s="79">
        <v>0.021920086794083346</v>
      </c>
      <c r="O53" s="200"/>
      <c r="P53" s="200"/>
      <c r="Q53" s="201"/>
      <c r="S53" s="182"/>
      <c r="T53" s="182"/>
      <c r="U53" s="182"/>
      <c r="V53" s="182"/>
      <c r="W53" s="182"/>
      <c r="X53" s="182"/>
    </row>
    <row r="54" spans="1:25" s="230" customFormat="1" ht="24">
      <c r="A54" s="202" t="s">
        <v>634</v>
      </c>
      <c r="B54" s="233"/>
      <c r="C54" s="233" t="s">
        <v>635</v>
      </c>
      <c r="D54" s="88">
        <v>5966.75692</v>
      </c>
      <c r="E54" s="88">
        <v>6564.13364</v>
      </c>
      <c r="F54" s="204">
        <v>-9.100617884434179</v>
      </c>
      <c r="G54" s="204">
        <v>-0.0021975229576497233</v>
      </c>
      <c r="H54" s="204">
        <v>0.01964790952158187</v>
      </c>
      <c r="I54" s="204"/>
      <c r="J54" s="88">
        <v>1218.8977200000002</v>
      </c>
      <c r="K54" s="88">
        <v>1187.7494500000003</v>
      </c>
      <c r="L54" s="204">
        <v>2.6224613280182876</v>
      </c>
      <c r="M54" s="204">
        <v>0.0006614494052648066</v>
      </c>
      <c r="N54" s="204">
        <v>0.026372023501959982</v>
      </c>
      <c r="O54" s="200"/>
      <c r="P54" s="200"/>
      <c r="Q54" s="201"/>
      <c r="S54" s="223"/>
      <c r="T54" s="223"/>
      <c r="U54" s="223"/>
      <c r="V54" s="223"/>
      <c r="W54" s="223"/>
      <c r="X54" s="223"/>
      <c r="Y54" s="224"/>
    </row>
    <row r="55" spans="1:24" s="224" customFormat="1" ht="12.75">
      <c r="A55" s="199" t="s">
        <v>636</v>
      </c>
      <c r="B55" s="214"/>
      <c r="C55" s="215" t="s">
        <v>637</v>
      </c>
      <c r="D55" s="22">
        <v>3624.4531800000013</v>
      </c>
      <c r="E55" s="22">
        <v>3176.6932600000005</v>
      </c>
      <c r="F55" s="79">
        <v>14.095157553864702</v>
      </c>
      <c r="G55" s="79">
        <v>0.0016471393523929175</v>
      </c>
      <c r="H55" s="79">
        <v>0.011934947091132667</v>
      </c>
      <c r="I55" s="79"/>
      <c r="J55" s="22">
        <v>676.6636399999999</v>
      </c>
      <c r="K55" s="22">
        <v>418.80077</v>
      </c>
      <c r="L55" s="79">
        <v>61.571727769268406</v>
      </c>
      <c r="M55" s="79">
        <v>0.005475849605816842</v>
      </c>
      <c r="N55" s="79">
        <v>0.01464026810797692</v>
      </c>
      <c r="O55" s="200"/>
      <c r="P55" s="200"/>
      <c r="Q55" s="201"/>
      <c r="S55" s="223"/>
      <c r="T55" s="223"/>
      <c r="U55" s="223"/>
      <c r="V55" s="223"/>
      <c r="W55" s="223"/>
      <c r="X55" s="223"/>
    </row>
    <row r="56" spans="1:24" ht="12.75">
      <c r="A56" s="202" t="s">
        <v>638</v>
      </c>
      <c r="B56" s="203"/>
      <c r="C56" s="203" t="s">
        <v>639</v>
      </c>
      <c r="D56" s="88">
        <v>33.96056</v>
      </c>
      <c r="E56" s="88">
        <v>47.41073999999999</v>
      </c>
      <c r="F56" s="204">
        <v>-28.36947915177024</v>
      </c>
      <c r="G56" s="204">
        <v>-4.9478123845403824E-05</v>
      </c>
      <c r="H56" s="204">
        <v>0.00011182858948814901</v>
      </c>
      <c r="I56" s="204"/>
      <c r="J56" s="88">
        <v>0.08170000000000001</v>
      </c>
      <c r="K56" s="88">
        <v>5.878139999999999</v>
      </c>
      <c r="L56" s="204">
        <v>-98.61010455688366</v>
      </c>
      <c r="M56" s="204">
        <v>-0.00012309036073763154</v>
      </c>
      <c r="N56" s="204">
        <v>1.7676580116255614E-06</v>
      </c>
      <c r="O56" s="200"/>
      <c r="P56" s="200"/>
      <c r="Q56" s="201"/>
      <c r="S56" s="182"/>
      <c r="T56" s="182"/>
      <c r="U56" s="182"/>
      <c r="V56" s="182"/>
      <c r="W56" s="182"/>
      <c r="X56" s="182"/>
    </row>
    <row r="57" spans="1:24" s="224" customFormat="1" ht="24">
      <c r="A57" s="199" t="s">
        <v>640</v>
      </c>
      <c r="B57" s="214"/>
      <c r="C57" s="215" t="s">
        <v>641</v>
      </c>
      <c r="D57" s="22">
        <v>1412.3011399999996</v>
      </c>
      <c r="E57" s="22">
        <v>1601.4205800000002</v>
      </c>
      <c r="F57" s="79">
        <v>-11.809479805736018</v>
      </c>
      <c r="G57" s="79">
        <v>-0.0006956988734644039</v>
      </c>
      <c r="H57" s="79">
        <v>0.004650560662683561</v>
      </c>
      <c r="I57" s="79"/>
      <c r="J57" s="22">
        <v>177.97316999999998</v>
      </c>
      <c r="K57" s="22">
        <v>303.60097</v>
      </c>
      <c r="L57" s="79">
        <v>-41.37924855773683</v>
      </c>
      <c r="M57" s="79">
        <v>-0.0026677704281722974</v>
      </c>
      <c r="N57" s="79">
        <v>0.0038506205606474663</v>
      </c>
      <c r="O57" s="200"/>
      <c r="P57" s="200"/>
      <c r="Q57" s="201"/>
      <c r="S57" s="223"/>
      <c r="T57" s="223"/>
      <c r="U57" s="223"/>
      <c r="V57" s="223"/>
      <c r="W57" s="223"/>
      <c r="X57" s="223"/>
    </row>
    <row r="58" spans="1:17" s="36" customFormat="1" ht="12.75">
      <c r="A58" s="197" t="s">
        <v>642</v>
      </c>
      <c r="B58" s="191" t="s">
        <v>643</v>
      </c>
      <c r="C58" s="191"/>
      <c r="D58" s="152">
        <v>270848.4076499999</v>
      </c>
      <c r="E58" s="152">
        <v>265787.72748999996</v>
      </c>
      <c r="F58" s="194">
        <v>1.904030787196649</v>
      </c>
      <c r="G58" s="194">
        <v>0.0186163277888069</v>
      </c>
      <c r="H58" s="194">
        <v>0.8918756166744799</v>
      </c>
      <c r="I58" s="194"/>
      <c r="J58" s="152">
        <v>44319.227149999984</v>
      </c>
      <c r="K58" s="152">
        <v>51689.72013999999</v>
      </c>
      <c r="L58" s="194">
        <v>-14.259107942618488</v>
      </c>
      <c r="M58" s="194">
        <v>-0.15651617906047252</v>
      </c>
      <c r="N58" s="194">
        <v>0.9588890690422347</v>
      </c>
      <c r="O58" s="200"/>
      <c r="P58" s="200"/>
      <c r="Q58" s="201"/>
    </row>
    <row r="59" spans="1:24" ht="12.75">
      <c r="A59" s="199" t="s">
        <v>644</v>
      </c>
      <c r="B59" s="61"/>
      <c r="C59" s="61" t="s">
        <v>645</v>
      </c>
      <c r="D59" s="22">
        <v>270848.4076499999</v>
      </c>
      <c r="E59" s="22">
        <v>265787.72748999996</v>
      </c>
      <c r="F59" s="79">
        <v>1.904030787196649</v>
      </c>
      <c r="G59" s="79">
        <v>0.0186163277888069</v>
      </c>
      <c r="H59" s="79">
        <v>0.8918756166744799</v>
      </c>
      <c r="I59" s="79"/>
      <c r="J59" s="22">
        <v>44319.227149999984</v>
      </c>
      <c r="K59" s="22">
        <v>51689.72013999999</v>
      </c>
      <c r="L59" s="79">
        <v>-14.259107942618488</v>
      </c>
      <c r="M59" s="79">
        <v>-0.15651617906047252</v>
      </c>
      <c r="N59" s="79">
        <v>0.9588890690422347</v>
      </c>
      <c r="O59" s="200"/>
      <c r="P59" s="200"/>
      <c r="Q59" s="201"/>
      <c r="S59" s="182"/>
      <c r="T59" s="182"/>
      <c r="U59" s="182"/>
      <c r="V59" s="182"/>
      <c r="W59" s="182"/>
      <c r="X59" s="182"/>
    </row>
    <row r="60" spans="1:17" s="230" customFormat="1" ht="27.75" customHeight="1">
      <c r="A60" s="225" t="s">
        <v>646</v>
      </c>
      <c r="B60" s="981" t="s">
        <v>647</v>
      </c>
      <c r="C60" s="981"/>
      <c r="D60" s="234">
        <v>79151.42445</v>
      </c>
      <c r="E60" s="234">
        <v>91837.8488400001</v>
      </c>
      <c r="F60" s="235">
        <v>-13.813938969871101</v>
      </c>
      <c r="G60" s="235">
        <v>-0.04666855589470003</v>
      </c>
      <c r="H60" s="235">
        <v>0.260637402687744</v>
      </c>
      <c r="I60" s="235"/>
      <c r="J60" s="234">
        <v>15428.319929999996</v>
      </c>
      <c r="K60" s="234">
        <v>14919.707230000002</v>
      </c>
      <c r="L60" s="235">
        <v>3.408999199242291</v>
      </c>
      <c r="M60" s="235">
        <v>0.010800650178167987</v>
      </c>
      <c r="N60" s="235">
        <v>0.33380652790926335</v>
      </c>
      <c r="O60" s="200"/>
      <c r="P60" s="200"/>
      <c r="Q60" s="201"/>
    </row>
    <row r="61" spans="1:24" ht="12.75">
      <c r="A61" s="199" t="s">
        <v>648</v>
      </c>
      <c r="B61" s="61"/>
      <c r="C61" s="61" t="s">
        <v>649</v>
      </c>
      <c r="D61" s="22">
        <v>53584.26562</v>
      </c>
      <c r="E61" s="22">
        <v>63802.94521000011</v>
      </c>
      <c r="F61" s="79">
        <v>-16.015999820018482</v>
      </c>
      <c r="G61" s="79">
        <v>-0.037590656354823955</v>
      </c>
      <c r="H61" s="79">
        <v>0.17644740967295347</v>
      </c>
      <c r="I61" s="79"/>
      <c r="J61" s="22">
        <v>9977.678019999996</v>
      </c>
      <c r="K61" s="22">
        <v>11854.348020000001</v>
      </c>
      <c r="L61" s="79">
        <v>-15.831068877291198</v>
      </c>
      <c r="M61" s="79">
        <v>-0.039852044925073264</v>
      </c>
      <c r="N61" s="79">
        <v>0.21587665225793465</v>
      </c>
      <c r="O61" s="200"/>
      <c r="P61" s="200"/>
      <c r="Q61" s="201"/>
      <c r="S61" s="182"/>
      <c r="T61" s="182"/>
      <c r="U61" s="182"/>
      <c r="V61" s="182"/>
      <c r="W61" s="182"/>
      <c r="X61" s="182"/>
    </row>
    <row r="62" spans="1:24" ht="12.75">
      <c r="A62" s="202" t="s">
        <v>650</v>
      </c>
      <c r="B62" s="203"/>
      <c r="C62" s="203" t="s">
        <v>651</v>
      </c>
      <c r="D62" s="88">
        <v>25513.89566000001</v>
      </c>
      <c r="E62" s="88">
        <v>27933.499399999986</v>
      </c>
      <c r="F62" s="204">
        <v>-8.662014398382102</v>
      </c>
      <c r="G62" s="204">
        <v>-0.008900806792512905</v>
      </c>
      <c r="H62" s="204">
        <v>0.08401460293957484</v>
      </c>
      <c r="I62" s="204"/>
      <c r="J62" s="88">
        <v>5449.44191</v>
      </c>
      <c r="K62" s="88">
        <v>3065.3592100000005</v>
      </c>
      <c r="L62" s="204">
        <v>77.77498611655365</v>
      </c>
      <c r="M62" s="204">
        <v>0.050627212491002486</v>
      </c>
      <c r="N62" s="204">
        <v>0.11790391249815912</v>
      </c>
      <c r="O62" s="200"/>
      <c r="P62" s="200"/>
      <c r="Q62" s="201"/>
      <c r="S62" s="182"/>
      <c r="T62" s="182"/>
      <c r="U62" s="182"/>
      <c r="V62" s="182"/>
      <c r="W62" s="182"/>
      <c r="X62" s="182"/>
    </row>
    <row r="63" spans="1:25" s="230" customFormat="1" ht="17.25" customHeight="1">
      <c r="A63" s="199" t="s">
        <v>652</v>
      </c>
      <c r="B63" s="214"/>
      <c r="C63" s="214" t="s">
        <v>653</v>
      </c>
      <c r="D63" s="22">
        <v>53.263169999999995</v>
      </c>
      <c r="E63" s="22">
        <v>101.40423</v>
      </c>
      <c r="F63" s="79">
        <v>-47.47441009117667</v>
      </c>
      <c r="G63" s="79">
        <v>-0.00017709274736315932</v>
      </c>
      <c r="H63" s="79">
        <v>0.0001753900752157059</v>
      </c>
      <c r="I63" s="79"/>
      <c r="J63" s="22">
        <v>1.2</v>
      </c>
      <c r="K63" s="22">
        <v>9.999999999999999E-34</v>
      </c>
      <c r="L63" s="79" t="s">
        <v>1166</v>
      </c>
      <c r="M63" s="79">
        <v>2.5482612238746165E-05</v>
      </c>
      <c r="N63" s="79">
        <v>2.596315316953089E-05</v>
      </c>
      <c r="O63" s="200"/>
      <c r="P63" s="200"/>
      <c r="Q63" s="201"/>
      <c r="S63" s="223"/>
      <c r="T63" s="223"/>
      <c r="U63" s="223"/>
      <c r="V63" s="223"/>
      <c r="W63" s="223"/>
      <c r="X63" s="223"/>
      <c r="Y63" s="224"/>
    </row>
    <row r="64" spans="1:17" s="230" customFormat="1" ht="27.75" customHeight="1">
      <c r="A64" s="225" t="s">
        <v>654</v>
      </c>
      <c r="B64" s="981" t="s">
        <v>655</v>
      </c>
      <c r="C64" s="981"/>
      <c r="D64" s="234">
        <v>2630862.1428600005</v>
      </c>
      <c r="E64" s="234">
        <v>2540854.6898000007</v>
      </c>
      <c r="F64" s="235">
        <v>3.542408521877515</v>
      </c>
      <c r="G64" s="235">
        <v>0.3311033688405688</v>
      </c>
      <c r="H64" s="235">
        <v>8.663155218106034</v>
      </c>
      <c r="I64" s="235"/>
      <c r="J64" s="234">
        <v>318494.47325000004</v>
      </c>
      <c r="K64" s="234">
        <v>432093.85434</v>
      </c>
      <c r="L64" s="235">
        <v>-26.290441289315925</v>
      </c>
      <c r="M64" s="235">
        <v>-2.412340815731686</v>
      </c>
      <c r="N64" s="235">
        <v>6.890933993865675</v>
      </c>
      <c r="O64" s="200"/>
      <c r="P64" s="200"/>
      <c r="Q64" s="201"/>
    </row>
    <row r="65" spans="1:24" ht="12.75">
      <c r="A65" s="199" t="s">
        <v>656</v>
      </c>
      <c r="B65" s="8"/>
      <c r="C65" s="61" t="s">
        <v>657</v>
      </c>
      <c r="D65" s="22">
        <v>260953.94836999997</v>
      </c>
      <c r="E65" s="22">
        <v>257134.96966</v>
      </c>
      <c r="F65" s="79">
        <v>1.485203943691385</v>
      </c>
      <c r="G65" s="79">
        <v>0.0140485779057484</v>
      </c>
      <c r="H65" s="79">
        <v>0.8592941920739928</v>
      </c>
      <c r="I65" s="79"/>
      <c r="J65" s="22">
        <v>42864.24265000001</v>
      </c>
      <c r="K65" s="22">
        <v>51056.04927999999</v>
      </c>
      <c r="L65" s="79">
        <v>-16.044732691859362</v>
      </c>
      <c r="M65" s="79">
        <v>-0.17395719323923303</v>
      </c>
      <c r="N65" s="79">
        <v>0.9274090811815741</v>
      </c>
      <c r="O65" s="200"/>
      <c r="P65" s="200"/>
      <c r="Q65" s="201"/>
      <c r="S65" s="182"/>
      <c r="T65" s="182"/>
      <c r="U65" s="182"/>
      <c r="V65" s="182"/>
      <c r="W65" s="182"/>
      <c r="X65" s="182"/>
    </row>
    <row r="66" spans="1:25" s="36" customFormat="1" ht="12.75">
      <c r="A66" s="202" t="s">
        <v>658</v>
      </c>
      <c r="B66" s="203"/>
      <c r="C66" s="203" t="s">
        <v>659</v>
      </c>
      <c r="D66" s="88">
        <v>2369829.0884000007</v>
      </c>
      <c r="E66" s="88">
        <v>2283577.2968800007</v>
      </c>
      <c r="F66" s="204">
        <v>3.7770471635816234</v>
      </c>
      <c r="G66" s="204">
        <v>0.31728771084955837</v>
      </c>
      <c r="H66" s="204">
        <v>7.803600537910979</v>
      </c>
      <c r="I66" s="204"/>
      <c r="J66" s="88">
        <v>275629.3406</v>
      </c>
      <c r="K66" s="88">
        <v>381035.71506</v>
      </c>
      <c r="L66" s="204">
        <v>-27.66312193160217</v>
      </c>
      <c r="M66" s="204">
        <v>-2.238358139880215</v>
      </c>
      <c r="N66" s="204">
        <v>5.963505656678833</v>
      </c>
      <c r="O66" s="200"/>
      <c r="P66" s="200"/>
      <c r="Q66" s="201"/>
      <c r="S66" s="182"/>
      <c r="T66" s="182"/>
      <c r="U66" s="182"/>
      <c r="V66" s="182"/>
      <c r="W66" s="182"/>
      <c r="X66" s="182"/>
      <c r="Y66" s="38"/>
    </row>
    <row r="67" spans="1:24" ht="12.75">
      <c r="A67" s="199" t="s">
        <v>660</v>
      </c>
      <c r="B67" s="61"/>
      <c r="C67" s="61" t="s">
        <v>661</v>
      </c>
      <c r="D67" s="22">
        <v>79.10609</v>
      </c>
      <c r="E67" s="22">
        <v>142.42326</v>
      </c>
      <c r="F67" s="79">
        <v>-44.45704304198626</v>
      </c>
      <c r="G67" s="79">
        <v>-0.000232919914737237</v>
      </c>
      <c r="H67" s="79">
        <v>0.00026048812106227253</v>
      </c>
      <c r="I67" s="79"/>
      <c r="J67" s="22">
        <v>0.89</v>
      </c>
      <c r="K67" s="22">
        <v>2.09</v>
      </c>
      <c r="L67" s="79">
        <v>-57.41626794258372</v>
      </c>
      <c r="M67" s="79">
        <v>-2.548261223874616E-05</v>
      </c>
      <c r="N67" s="79">
        <v>1.9256005267402078E-05</v>
      </c>
      <c r="O67" s="200"/>
      <c r="P67" s="200"/>
      <c r="Q67" s="201"/>
      <c r="S67" s="182"/>
      <c r="T67" s="182"/>
      <c r="U67" s="182"/>
      <c r="V67" s="182"/>
      <c r="W67" s="182"/>
      <c r="X67" s="182"/>
    </row>
    <row r="68" spans="1:17" s="36" customFormat="1" ht="12" customHeight="1">
      <c r="A68" s="197" t="s">
        <v>662</v>
      </c>
      <c r="B68" s="191" t="s">
        <v>663</v>
      </c>
      <c r="C68" s="191"/>
      <c r="D68" s="152">
        <v>1552057.9578300014</v>
      </c>
      <c r="E68" s="152">
        <v>1478423.7193900002</v>
      </c>
      <c r="F68" s="194">
        <v>4.980590981750668</v>
      </c>
      <c r="G68" s="194">
        <v>0.27087250644945826</v>
      </c>
      <c r="H68" s="194">
        <v>5.11076531800377</v>
      </c>
      <c r="I68" s="194"/>
      <c r="J68" s="152">
        <v>252090.83911000006</v>
      </c>
      <c r="K68" s="152">
        <v>250026.37163999997</v>
      </c>
      <c r="L68" s="194">
        <v>0.8256998877592842</v>
      </c>
      <c r="M68" s="194">
        <v>0.04384002001459803</v>
      </c>
      <c r="N68" s="194">
        <v>5.454227557040416</v>
      </c>
      <c r="O68" s="200"/>
      <c r="P68" s="200"/>
      <c r="Q68" s="201"/>
    </row>
    <row r="69" spans="1:24" ht="12.75">
      <c r="A69" s="199" t="s">
        <v>664</v>
      </c>
      <c r="B69" s="61"/>
      <c r="C69" s="61" t="s">
        <v>665</v>
      </c>
      <c r="D69" s="22">
        <v>737106.0711000006</v>
      </c>
      <c r="E69" s="22">
        <v>678977.8064299994</v>
      </c>
      <c r="F69" s="79">
        <v>8.561143548363399</v>
      </c>
      <c r="G69" s="79">
        <v>0.2138318950572211</v>
      </c>
      <c r="H69" s="79">
        <v>2.4272135746367067</v>
      </c>
      <c r="I69" s="79"/>
      <c r="J69" s="22">
        <v>117193.46375999998</v>
      </c>
      <c r="K69" s="22">
        <v>109443.88588999999</v>
      </c>
      <c r="L69" s="79">
        <v>7.080868709092575</v>
      </c>
      <c r="M69" s="79">
        <v>0.1645662398959819</v>
      </c>
      <c r="N69" s="79">
        <v>2.5355932083906225</v>
      </c>
      <c r="O69" s="200"/>
      <c r="P69" s="200"/>
      <c r="Q69" s="201"/>
      <c r="S69" s="182"/>
      <c r="T69" s="182"/>
      <c r="U69" s="182"/>
      <c r="V69" s="182"/>
      <c r="W69" s="182"/>
      <c r="X69" s="182"/>
    </row>
    <row r="70" spans="1:24" ht="12.75">
      <c r="A70" s="202" t="s">
        <v>666</v>
      </c>
      <c r="B70" s="203"/>
      <c r="C70" s="203" t="s">
        <v>667</v>
      </c>
      <c r="D70" s="88">
        <v>800102.4287600007</v>
      </c>
      <c r="E70" s="88">
        <v>777632.4748700007</v>
      </c>
      <c r="F70" s="204">
        <v>2.889533888583598</v>
      </c>
      <c r="G70" s="204">
        <v>0.08265845969124089</v>
      </c>
      <c r="H70" s="204">
        <v>2.63465402379328</v>
      </c>
      <c r="I70" s="204"/>
      <c r="J70" s="88">
        <v>132693.17643000008</v>
      </c>
      <c r="K70" s="88">
        <v>136892.91227999996</v>
      </c>
      <c r="L70" s="204">
        <v>-3.067898680838761</v>
      </c>
      <c r="M70" s="204">
        <v>-0.08918353347559001</v>
      </c>
      <c r="N70" s="204">
        <v>2.870944386836398</v>
      </c>
      <c r="O70" s="200"/>
      <c r="P70" s="200"/>
      <c r="Q70" s="201"/>
      <c r="S70" s="182"/>
      <c r="T70" s="182"/>
      <c r="U70" s="182"/>
      <c r="V70" s="182"/>
      <c r="W70" s="182"/>
      <c r="X70" s="182"/>
    </row>
    <row r="71" spans="1:24" ht="12.75">
      <c r="A71" s="199" t="s">
        <v>668</v>
      </c>
      <c r="B71" s="61"/>
      <c r="C71" s="61" t="s">
        <v>669</v>
      </c>
      <c r="D71" s="22">
        <v>14849.457970000003</v>
      </c>
      <c r="E71" s="22">
        <v>21813.438089999992</v>
      </c>
      <c r="F71" s="79">
        <v>-31.925183417979902</v>
      </c>
      <c r="G71" s="79">
        <v>-0.025617848299003425</v>
      </c>
      <c r="H71" s="79">
        <v>0.04889771957378361</v>
      </c>
      <c r="I71" s="79"/>
      <c r="J71" s="22">
        <v>2204.19892</v>
      </c>
      <c r="K71" s="22">
        <v>3689.5734700000007</v>
      </c>
      <c r="L71" s="79">
        <v>-40.25870638103869</v>
      </c>
      <c r="M71" s="79">
        <v>-0.03154268640579342</v>
      </c>
      <c r="N71" s="79">
        <v>0.047689961813395465</v>
      </c>
      <c r="O71" s="200"/>
      <c r="P71" s="200"/>
      <c r="Q71" s="201"/>
      <c r="S71" s="182"/>
      <c r="T71" s="182"/>
      <c r="U71" s="182"/>
      <c r="V71" s="182"/>
      <c r="W71" s="182"/>
      <c r="X71" s="182"/>
    </row>
    <row r="72" spans="1:17" s="36" customFormat="1" ht="12.75">
      <c r="A72" s="197" t="s">
        <v>670</v>
      </c>
      <c r="B72" s="191" t="s">
        <v>671</v>
      </c>
      <c r="C72" s="191"/>
      <c r="D72" s="152">
        <v>355221.4463999997</v>
      </c>
      <c r="E72" s="152">
        <v>370907.8851900001</v>
      </c>
      <c r="F72" s="194">
        <v>-4.229200676595189</v>
      </c>
      <c r="G72" s="194">
        <v>-0.057704473928600696</v>
      </c>
      <c r="H72" s="194">
        <v>1.1697072517900793</v>
      </c>
      <c r="I72" s="194"/>
      <c r="J72" s="152">
        <v>56159.70670999999</v>
      </c>
      <c r="K72" s="152">
        <v>70760.23282</v>
      </c>
      <c r="L72" s="194">
        <v>-20.63380168228227</v>
      </c>
      <c r="M72" s="194">
        <v>-0.3100496211190161</v>
      </c>
      <c r="N72" s="194">
        <v>1.215069222723051</v>
      </c>
      <c r="O72" s="200"/>
      <c r="P72" s="200"/>
      <c r="Q72" s="201"/>
    </row>
    <row r="73" spans="1:24" ht="12.75">
      <c r="A73" s="199" t="s">
        <v>672</v>
      </c>
      <c r="B73" s="61"/>
      <c r="C73" s="61" t="s">
        <v>673</v>
      </c>
      <c r="D73" s="22">
        <v>79917.63767999997</v>
      </c>
      <c r="E73" s="22">
        <v>90887.94986000001</v>
      </c>
      <c r="F73" s="79">
        <v>-12.070150330047325</v>
      </c>
      <c r="G73" s="79">
        <v>-0.0403556283012409</v>
      </c>
      <c r="H73" s="79">
        <v>0.2631604631071851</v>
      </c>
      <c r="I73" s="79"/>
      <c r="J73" s="22">
        <v>9247.488780000001</v>
      </c>
      <c r="K73" s="22">
        <v>18065.613569999998</v>
      </c>
      <c r="L73" s="79">
        <v>-48.8116540068337</v>
      </c>
      <c r="M73" s="79">
        <v>-0.18725737891370406</v>
      </c>
      <c r="N73" s="79">
        <v>0.2000783063572153</v>
      </c>
      <c r="O73" s="200"/>
      <c r="P73" s="200"/>
      <c r="Q73" s="201"/>
      <c r="S73" s="182"/>
      <c r="T73" s="182"/>
      <c r="U73" s="182"/>
      <c r="V73" s="182"/>
      <c r="W73" s="182"/>
      <c r="X73" s="182"/>
    </row>
    <row r="74" spans="1:24" ht="12.75" customHeight="1">
      <c r="A74" s="202" t="s">
        <v>674</v>
      </c>
      <c r="B74" s="203"/>
      <c r="C74" s="203" t="s">
        <v>675</v>
      </c>
      <c r="D74" s="88">
        <v>275303.80871999974</v>
      </c>
      <c r="E74" s="88">
        <v>280019.9353300001</v>
      </c>
      <c r="F74" s="204">
        <v>-1.6842110203484215</v>
      </c>
      <c r="G74" s="204">
        <v>-0.017348845627359912</v>
      </c>
      <c r="H74" s="204">
        <v>0.9065467886828941</v>
      </c>
      <c r="I74" s="204"/>
      <c r="J74" s="88">
        <v>46912.21792999999</v>
      </c>
      <c r="K74" s="88">
        <v>52694.61925</v>
      </c>
      <c r="L74" s="204">
        <v>-10.973418922654064</v>
      </c>
      <c r="M74" s="204">
        <v>-0.1227922422053119</v>
      </c>
      <c r="N74" s="204">
        <v>1.014990916365836</v>
      </c>
      <c r="O74" s="200"/>
      <c r="P74" s="200"/>
      <c r="Q74" s="201"/>
      <c r="S74" s="182"/>
      <c r="T74" s="182"/>
      <c r="U74" s="182"/>
      <c r="V74" s="182"/>
      <c r="W74" s="182"/>
      <c r="X74" s="182"/>
    </row>
    <row r="75" spans="1:17" s="36" customFormat="1" ht="12.75">
      <c r="A75" s="205" t="s">
        <v>676</v>
      </c>
      <c r="B75" s="8" t="s">
        <v>677</v>
      </c>
      <c r="C75" s="8"/>
      <c r="D75" s="69">
        <v>262527.19486999995</v>
      </c>
      <c r="E75" s="69">
        <v>238015.62610000034</v>
      </c>
      <c r="F75" s="80">
        <v>10.298302330663478</v>
      </c>
      <c r="G75" s="80">
        <v>0.09016878846581786</v>
      </c>
      <c r="H75" s="80">
        <v>0.8644747290560733</v>
      </c>
      <c r="I75" s="80"/>
      <c r="J75" s="69">
        <v>44524.15014999998</v>
      </c>
      <c r="K75" s="69">
        <v>42015.69988000001</v>
      </c>
      <c r="L75" s="80">
        <v>5.970268916534282</v>
      </c>
      <c r="M75" s="80">
        <v>0.05326822129215618</v>
      </c>
      <c r="N75" s="80">
        <v>0.9633227750730343</v>
      </c>
      <c r="O75" s="200"/>
      <c r="P75" s="200"/>
      <c r="Q75" s="201"/>
    </row>
    <row r="76" spans="1:24" ht="12.75">
      <c r="A76" s="202" t="s">
        <v>678</v>
      </c>
      <c r="B76" s="203"/>
      <c r="C76" s="236" t="s">
        <v>679</v>
      </c>
      <c r="D76" s="88">
        <v>129247.09348999996</v>
      </c>
      <c r="E76" s="88">
        <v>103031.28161000014</v>
      </c>
      <c r="F76" s="204">
        <v>25.444516917913727</v>
      </c>
      <c r="G76" s="204">
        <v>0.09643805413060946</v>
      </c>
      <c r="H76" s="204">
        <v>0.4255972269135026</v>
      </c>
      <c r="I76" s="204"/>
      <c r="J76" s="88">
        <v>17287.219850000005</v>
      </c>
      <c r="K76" s="88">
        <v>17367.705420000002</v>
      </c>
      <c r="L76" s="204">
        <v>-0.46342086103851643</v>
      </c>
      <c r="M76" s="204">
        <v>-0.0017091521426036561</v>
      </c>
      <c r="N76" s="204">
        <v>0.3740256140340874</v>
      </c>
      <c r="O76" s="200"/>
      <c r="P76" s="200"/>
      <c r="Q76" s="201"/>
      <c r="S76" s="182"/>
      <c r="T76" s="182"/>
      <c r="U76" s="182"/>
      <c r="V76" s="182"/>
      <c r="W76" s="182"/>
      <c r="X76" s="182"/>
    </row>
    <row r="77" spans="1:24" ht="12.75">
      <c r="A77" s="199" t="s">
        <v>680</v>
      </c>
      <c r="B77" s="61"/>
      <c r="C77" s="237" t="s">
        <v>681</v>
      </c>
      <c r="D77" s="22">
        <v>133280.10138</v>
      </c>
      <c r="E77" s="22">
        <v>134984.3444900002</v>
      </c>
      <c r="F77" s="79">
        <v>-1.262548717363618</v>
      </c>
      <c r="G77" s="79">
        <v>-0.006269265664791504</v>
      </c>
      <c r="H77" s="79">
        <v>0.43887750214257076</v>
      </c>
      <c r="I77" s="79"/>
      <c r="J77" s="22">
        <v>27236.930299999975</v>
      </c>
      <c r="K77" s="22">
        <v>24647.994460000005</v>
      </c>
      <c r="L77" s="79">
        <v>10.503636895088658</v>
      </c>
      <c r="M77" s="79">
        <v>0.05497737343475983</v>
      </c>
      <c r="N77" s="79">
        <v>0.5892971610389468</v>
      </c>
      <c r="O77" s="200"/>
      <c r="P77" s="200"/>
      <c r="Q77" s="201"/>
      <c r="S77" s="182"/>
      <c r="T77" s="182"/>
      <c r="U77" s="182"/>
      <c r="V77" s="182"/>
      <c r="W77" s="182"/>
      <c r="X77" s="182"/>
    </row>
    <row r="78" spans="1:24" ht="13.5" customHeight="1">
      <c r="A78" s="197" t="s">
        <v>682</v>
      </c>
      <c r="B78" s="191" t="s">
        <v>683</v>
      </c>
      <c r="C78" s="238"/>
      <c r="D78" s="152">
        <v>2454227.79411</v>
      </c>
      <c r="E78" s="152">
        <v>1998340.4220300005</v>
      </c>
      <c r="F78" s="194">
        <v>22.81329882807903</v>
      </c>
      <c r="G78" s="194">
        <v>1.6770371738764784</v>
      </c>
      <c r="H78" s="194">
        <v>8.081516691654457</v>
      </c>
      <c r="I78" s="194"/>
      <c r="J78" s="152">
        <v>433098.46737</v>
      </c>
      <c r="K78" s="152">
        <v>328163.51639</v>
      </c>
      <c r="L78" s="194">
        <v>31.976422039338452</v>
      </c>
      <c r="M78" s="194">
        <v>2.228347221762648</v>
      </c>
      <c r="N78" s="194">
        <v>9.370501538180322</v>
      </c>
      <c r="O78" s="200"/>
      <c r="P78" s="200"/>
      <c r="Q78" s="201"/>
      <c r="S78" s="182"/>
      <c r="T78" s="182"/>
      <c r="U78" s="182"/>
      <c r="V78" s="182"/>
      <c r="W78" s="182"/>
      <c r="X78" s="182"/>
    </row>
    <row r="79" spans="1:24" ht="12.75">
      <c r="A79" s="199" t="s">
        <v>684</v>
      </c>
      <c r="B79" s="61"/>
      <c r="C79" s="237" t="s">
        <v>685</v>
      </c>
      <c r="D79" s="22">
        <v>616568.1428200009</v>
      </c>
      <c r="E79" s="22">
        <v>535761.4524799999</v>
      </c>
      <c r="F79" s="79">
        <v>15.08258758929984</v>
      </c>
      <c r="G79" s="79">
        <v>0.29725724355954863</v>
      </c>
      <c r="H79" s="79">
        <v>2.0302947223157775</v>
      </c>
      <c r="I79" s="79"/>
      <c r="J79" s="22">
        <v>98224.17112</v>
      </c>
      <c r="K79" s="22">
        <v>75880.84967000001</v>
      </c>
      <c r="L79" s="79">
        <v>29.445270509185622</v>
      </c>
      <c r="M79" s="79">
        <v>0.4744718305300079</v>
      </c>
      <c r="N79" s="79">
        <v>2.1251743331156434</v>
      </c>
      <c r="O79" s="200"/>
      <c r="P79" s="200"/>
      <c r="Q79" s="201"/>
      <c r="S79" s="182"/>
      <c r="T79" s="182"/>
      <c r="U79" s="182"/>
      <c r="V79" s="182"/>
      <c r="W79" s="182"/>
      <c r="X79" s="182"/>
    </row>
    <row r="80" spans="1:24" ht="12.75">
      <c r="A80" s="202" t="s">
        <v>686</v>
      </c>
      <c r="B80" s="203"/>
      <c r="C80" s="236" t="s">
        <v>687</v>
      </c>
      <c r="D80" s="88">
        <v>1837659.6512899995</v>
      </c>
      <c r="E80" s="88">
        <v>1462578.9695500005</v>
      </c>
      <c r="F80" s="204">
        <v>25.645157598252766</v>
      </c>
      <c r="G80" s="204">
        <v>1.3797799303169311</v>
      </c>
      <c r="H80" s="204">
        <v>6.0512219693386795</v>
      </c>
      <c r="I80" s="204"/>
      <c r="J80" s="88">
        <v>334874.29625</v>
      </c>
      <c r="K80" s="88">
        <v>252282.66672</v>
      </c>
      <c r="L80" s="204">
        <v>32.73773446420149</v>
      </c>
      <c r="M80" s="204">
        <v>1.75387539123264</v>
      </c>
      <c r="N80" s="204">
        <v>7.245327205064678</v>
      </c>
      <c r="O80" s="200"/>
      <c r="P80" s="200"/>
      <c r="Q80" s="201"/>
      <c r="S80" s="182"/>
      <c r="T80" s="182"/>
      <c r="U80" s="182"/>
      <c r="V80" s="182"/>
      <c r="W80" s="182"/>
      <c r="X80" s="182"/>
    </row>
    <row r="81" spans="1:24" ht="5.25" customHeight="1">
      <c r="A81" s="199"/>
      <c r="B81" s="61"/>
      <c r="C81" s="237"/>
      <c r="D81" s="22"/>
      <c r="E81" s="22"/>
      <c r="F81" s="79"/>
      <c r="G81" s="79"/>
      <c r="H81" s="79"/>
      <c r="I81" s="79"/>
      <c r="J81" s="22"/>
      <c r="K81" s="22"/>
      <c r="L81" s="79"/>
      <c r="M81" s="79"/>
      <c r="N81" s="79"/>
      <c r="O81" s="200"/>
      <c r="P81" s="200"/>
      <c r="Q81" s="201"/>
      <c r="S81" s="182"/>
      <c r="T81" s="182"/>
      <c r="U81" s="182"/>
      <c r="V81" s="182"/>
      <c r="W81" s="182"/>
      <c r="X81" s="182"/>
    </row>
    <row r="82" spans="1:17" s="230" customFormat="1" ht="24.75" customHeight="1">
      <c r="A82" s="225" t="s">
        <v>690</v>
      </c>
      <c r="B82" s="981" t="s">
        <v>691</v>
      </c>
      <c r="C82" s="981"/>
      <c r="D82" s="234">
        <v>146355.00507999992</v>
      </c>
      <c r="E82" s="234">
        <v>132769.4668300001</v>
      </c>
      <c r="F82" s="235">
        <v>10.232426607086495</v>
      </c>
      <c r="G82" s="235">
        <v>0.04997605563940124</v>
      </c>
      <c r="H82" s="235">
        <v>0.48193179919963847</v>
      </c>
      <c r="I82" s="235"/>
      <c r="J82" s="234">
        <v>23876.175019999995</v>
      </c>
      <c r="K82" s="234">
        <v>25178.136929999997</v>
      </c>
      <c r="L82" s="235">
        <v>-5.171001784682097</v>
      </c>
      <c r="M82" s="235">
        <v>-0.027647825418456153</v>
      </c>
      <c r="N82" s="235">
        <v>0.516583990955656</v>
      </c>
      <c r="O82" s="200"/>
      <c r="P82" s="200"/>
      <c r="Q82" s="201"/>
    </row>
    <row r="83" spans="1:24" s="224" customFormat="1" ht="24">
      <c r="A83" s="213" t="s">
        <v>692</v>
      </c>
      <c r="B83" s="214"/>
      <c r="C83" s="215" t="s">
        <v>693</v>
      </c>
      <c r="D83" s="216">
        <v>41093.64048</v>
      </c>
      <c r="E83" s="216">
        <v>29150.60889999999</v>
      </c>
      <c r="F83" s="217">
        <v>40.97009301236249</v>
      </c>
      <c r="G83" s="217">
        <v>0.043933894981688724</v>
      </c>
      <c r="H83" s="217">
        <v>0.1353170811026527</v>
      </c>
      <c r="I83" s="217"/>
      <c r="J83" s="216">
        <v>6784.174840000001</v>
      </c>
      <c r="K83" s="216">
        <v>6875.114999999999</v>
      </c>
      <c r="L83" s="217">
        <v>-1.3227438377394167</v>
      </c>
      <c r="M83" s="217">
        <v>-0.0019311606951745756</v>
      </c>
      <c r="N83" s="217">
        <v>0.14678214208316478</v>
      </c>
      <c r="O83" s="200"/>
      <c r="P83" s="200"/>
      <c r="Q83" s="201"/>
      <c r="S83" s="223"/>
      <c r="T83" s="223"/>
      <c r="U83" s="223"/>
      <c r="V83" s="223"/>
      <c r="W83" s="223"/>
      <c r="X83" s="223"/>
    </row>
    <row r="84" spans="1:24" s="224" customFormat="1" ht="24" customHeight="1">
      <c r="A84" s="218" t="s">
        <v>694</v>
      </c>
      <c r="B84" s="219"/>
      <c r="C84" s="220" t="s">
        <v>695</v>
      </c>
      <c r="D84" s="221">
        <v>105261.3645999999</v>
      </c>
      <c r="E84" s="221">
        <v>103618.85793000013</v>
      </c>
      <c r="F84" s="222">
        <v>1.5851426109225866</v>
      </c>
      <c r="G84" s="222">
        <v>0.006042160657712424</v>
      </c>
      <c r="H84" s="222">
        <v>0.3466147180969857</v>
      </c>
      <c r="I84" s="222"/>
      <c r="J84" s="221">
        <v>17092.000179999995</v>
      </c>
      <c r="K84" s="221">
        <v>18303.02193</v>
      </c>
      <c r="L84" s="222">
        <v>-6.616512588093718</v>
      </c>
      <c r="M84" s="222">
        <v>-0.025716664723281577</v>
      </c>
      <c r="N84" s="222">
        <v>0.3698018488724912</v>
      </c>
      <c r="O84" s="200"/>
      <c r="P84" s="200"/>
      <c r="Q84" s="201"/>
      <c r="S84" s="223"/>
      <c r="T84" s="223"/>
      <c r="U84" s="223"/>
      <c r="V84" s="223"/>
      <c r="W84" s="223"/>
      <c r="X84" s="223"/>
    </row>
    <row r="85" spans="1:17" s="36" customFormat="1" ht="12.75">
      <c r="A85" s="205" t="s">
        <v>696</v>
      </c>
      <c r="B85" s="8" t="s">
        <v>697</v>
      </c>
      <c r="C85" s="239"/>
      <c r="D85" s="69">
        <v>214755.85174999989</v>
      </c>
      <c r="E85" s="69">
        <v>186586.06597000003</v>
      </c>
      <c r="F85" s="80">
        <v>15.097475598488206</v>
      </c>
      <c r="G85" s="80">
        <v>0.10362598489546829</v>
      </c>
      <c r="H85" s="80">
        <v>0.7071686681706227</v>
      </c>
      <c r="I85" s="80"/>
      <c r="J85" s="69">
        <v>42216.27279000002</v>
      </c>
      <c r="K85" s="69">
        <v>25541.243329999994</v>
      </c>
      <c r="L85" s="80">
        <v>65.28667866538049</v>
      </c>
      <c r="M85" s="80">
        <v>0.3541027581657079</v>
      </c>
      <c r="N85" s="80">
        <v>0.9133896305778914</v>
      </c>
      <c r="O85" s="200"/>
      <c r="P85" s="200"/>
      <c r="Q85" s="201"/>
    </row>
    <row r="86" spans="1:82" ht="12.75">
      <c r="A86" s="202" t="s">
        <v>698</v>
      </c>
      <c r="B86" s="203"/>
      <c r="C86" s="236" t="s">
        <v>699</v>
      </c>
      <c r="D86" s="88">
        <v>116626.04051999998</v>
      </c>
      <c r="E86" s="88">
        <v>102317.93827</v>
      </c>
      <c r="F86" s="204">
        <v>13.983962628569863</v>
      </c>
      <c r="G86" s="204">
        <v>0.05263409524022732</v>
      </c>
      <c r="H86" s="204">
        <v>0.38403741307385125</v>
      </c>
      <c r="I86" s="204"/>
      <c r="J86" s="88">
        <v>22787.995400000014</v>
      </c>
      <c r="K86" s="88">
        <v>14446.066259999996</v>
      </c>
      <c r="L86" s="204">
        <v>57.74533350368296</v>
      </c>
      <c r="M86" s="204">
        <v>0.17714512133143145</v>
      </c>
      <c r="N86" s="204">
        <v>0.4930401791639714</v>
      </c>
      <c r="O86" s="200"/>
      <c r="P86" s="200"/>
      <c r="Q86" s="201"/>
      <c r="R86" s="182"/>
      <c r="S86" s="182"/>
      <c r="T86" s="182"/>
      <c r="U86" s="182"/>
      <c r="V86" s="182"/>
      <c r="W86" s="182"/>
      <c r="X86" s="182"/>
      <c r="Z86" s="182"/>
      <c r="AA86" s="182"/>
      <c r="AB86" s="182"/>
      <c r="AC86" s="182"/>
      <c r="AD86" s="182"/>
      <c r="AE86" s="182"/>
      <c r="AF86" s="182"/>
      <c r="AG86" s="182"/>
      <c r="AH86" s="182"/>
      <c r="AI86" s="182"/>
      <c r="AJ86" s="182"/>
      <c r="AK86" s="182"/>
      <c r="AL86" s="182"/>
      <c r="AM86" s="182"/>
      <c r="AN86" s="182"/>
      <c r="AO86" s="182"/>
      <c r="AP86" s="182"/>
      <c r="AQ86" s="182"/>
      <c r="AR86" s="182"/>
      <c r="AS86" s="182"/>
      <c r="AT86" s="182"/>
      <c r="AU86" s="182"/>
      <c r="AV86" s="182"/>
      <c r="AW86" s="182"/>
      <c r="AX86" s="182"/>
      <c r="AY86" s="182"/>
      <c r="AZ86" s="182"/>
      <c r="BA86" s="182"/>
      <c r="BB86" s="182"/>
      <c r="BC86" s="182"/>
      <c r="BD86" s="182"/>
      <c r="BE86" s="182"/>
      <c r="BF86" s="182"/>
      <c r="BG86" s="182"/>
      <c r="BH86" s="182"/>
      <c r="BI86" s="182"/>
      <c r="BJ86" s="182"/>
      <c r="BK86" s="182"/>
      <c r="BL86" s="182"/>
      <c r="BM86" s="182"/>
      <c r="BN86" s="182"/>
      <c r="BO86" s="182"/>
      <c r="BP86" s="182"/>
      <c r="BQ86" s="182"/>
      <c r="BR86" s="182"/>
      <c r="BS86" s="182"/>
      <c r="BT86" s="182"/>
      <c r="BU86" s="182"/>
      <c r="BV86" s="182"/>
      <c r="BW86" s="182"/>
      <c r="BX86" s="182"/>
      <c r="BY86" s="182"/>
      <c r="BZ86" s="182"/>
      <c r="CA86" s="182"/>
      <c r="CB86" s="182"/>
      <c r="CC86" s="182"/>
      <c r="CD86" s="182"/>
    </row>
    <row r="87" spans="1:24" ht="12.75">
      <c r="A87" s="199" t="s">
        <v>700</v>
      </c>
      <c r="B87" s="61"/>
      <c r="C87" s="237" t="s">
        <v>701</v>
      </c>
      <c r="D87" s="22">
        <v>72714.5154299999</v>
      </c>
      <c r="E87" s="22">
        <v>63703.620450000024</v>
      </c>
      <c r="F87" s="79">
        <v>14.145028047616828</v>
      </c>
      <c r="G87" s="79">
        <v>0.03314767369495141</v>
      </c>
      <c r="H87" s="79">
        <v>0.23944133123397068</v>
      </c>
      <c r="I87" s="79"/>
      <c r="J87" s="22">
        <v>14844.579960000001</v>
      </c>
      <c r="K87" s="22">
        <v>7380.583819999999</v>
      </c>
      <c r="L87" s="79">
        <v>101.13015883342413</v>
      </c>
      <c r="M87" s="79">
        <v>0.1585017661559318</v>
      </c>
      <c r="N87" s="79">
        <v>0.32117675269902396</v>
      </c>
      <c r="O87" s="200"/>
      <c r="P87" s="200"/>
      <c r="Q87" s="201"/>
      <c r="S87" s="182"/>
      <c r="T87" s="182"/>
      <c r="U87" s="182"/>
      <c r="V87" s="182"/>
      <c r="W87" s="182"/>
      <c r="X87" s="182"/>
    </row>
    <row r="88" spans="1:24" ht="12.75">
      <c r="A88" s="202" t="s">
        <v>702</v>
      </c>
      <c r="B88" s="203"/>
      <c r="C88" s="236" t="s">
        <v>703</v>
      </c>
      <c r="D88" s="88">
        <v>25415.29579999999</v>
      </c>
      <c r="E88" s="88">
        <v>20564.507249999995</v>
      </c>
      <c r="F88" s="204">
        <v>23.588158427671516</v>
      </c>
      <c r="G88" s="204">
        <v>0.017844215960289508</v>
      </c>
      <c r="H88" s="204">
        <v>0.08368992386280075</v>
      </c>
      <c r="I88" s="204"/>
      <c r="J88" s="88">
        <v>4583.697429999999</v>
      </c>
      <c r="K88" s="88">
        <v>3714.593249999999</v>
      </c>
      <c r="L88" s="204">
        <v>23.397021463924762</v>
      </c>
      <c r="M88" s="204">
        <v>0.018455870678344546</v>
      </c>
      <c r="N88" s="204">
        <v>0.0991726987148959</v>
      </c>
      <c r="O88" s="200"/>
      <c r="P88" s="200"/>
      <c r="Q88" s="201"/>
      <c r="S88" s="182"/>
      <c r="T88" s="182"/>
      <c r="U88" s="182"/>
      <c r="V88" s="182"/>
      <c r="W88" s="182"/>
      <c r="X88" s="182"/>
    </row>
    <row r="89" spans="1:17" s="230" customFormat="1" ht="16.5" customHeight="1">
      <c r="A89" s="227" t="s">
        <v>704</v>
      </c>
      <c r="B89" s="8" t="s">
        <v>705</v>
      </c>
      <c r="C89" s="240"/>
      <c r="D89" s="69">
        <v>3851.277880000001</v>
      </c>
      <c r="E89" s="69">
        <v>4095.67886</v>
      </c>
      <c r="F89" s="80">
        <v>-5.96728865602512</v>
      </c>
      <c r="G89" s="80">
        <v>-0.0008990587454129254</v>
      </c>
      <c r="H89" s="80">
        <v>0.01268185722047307</v>
      </c>
      <c r="I89" s="80"/>
      <c r="J89" s="69">
        <v>487.38866999999993</v>
      </c>
      <c r="K89" s="69">
        <v>679.0798800000001</v>
      </c>
      <c r="L89" s="80">
        <v>-28.22807973636329</v>
      </c>
      <c r="M89" s="80">
        <v>-0.004070660645005056</v>
      </c>
      <c r="N89" s="80">
        <v>0.01054512224358662</v>
      </c>
      <c r="O89" s="200"/>
      <c r="P89" s="200"/>
      <c r="Q89" s="201"/>
    </row>
    <row r="90" spans="1:24" ht="12.75">
      <c r="A90" s="202" t="s">
        <v>706</v>
      </c>
      <c r="B90" s="203"/>
      <c r="C90" s="236" t="s">
        <v>705</v>
      </c>
      <c r="D90" s="88">
        <v>3851.277880000001</v>
      </c>
      <c r="E90" s="88">
        <v>4095.67886</v>
      </c>
      <c r="F90" s="204">
        <v>-5.96728865602512</v>
      </c>
      <c r="G90" s="204">
        <v>-0.0008990587454129254</v>
      </c>
      <c r="H90" s="204">
        <v>0.01268185722047307</v>
      </c>
      <c r="I90" s="204"/>
      <c r="J90" s="88">
        <v>487.38866999999993</v>
      </c>
      <c r="K90" s="88">
        <v>679.0798800000001</v>
      </c>
      <c r="L90" s="204">
        <v>-28.22807973636329</v>
      </c>
      <c r="M90" s="204">
        <v>-0.004070660645005056</v>
      </c>
      <c r="N90" s="204">
        <v>0.01054512224358662</v>
      </c>
      <c r="O90" s="200"/>
      <c r="P90" s="200"/>
      <c r="Q90" s="201"/>
      <c r="S90" s="182"/>
      <c r="T90" s="182"/>
      <c r="U90" s="182"/>
      <c r="V90" s="182"/>
      <c r="W90" s="182"/>
      <c r="X90" s="182"/>
    </row>
    <row r="91" spans="1:24" ht="12.75">
      <c r="A91" s="205" t="s">
        <v>707</v>
      </c>
      <c r="B91" s="8" t="s">
        <v>708</v>
      </c>
      <c r="C91" s="237"/>
      <c r="D91" s="69">
        <v>158139.30099999998</v>
      </c>
      <c r="E91" s="69">
        <v>147156.13688</v>
      </c>
      <c r="F91" s="80">
        <v>7.463612699316989</v>
      </c>
      <c r="G91" s="80">
        <v>0.04040290572644788</v>
      </c>
      <c r="H91" s="80">
        <v>0.5207362591627414</v>
      </c>
      <c r="I91" s="80"/>
      <c r="J91" s="69">
        <v>28018.659150000003</v>
      </c>
      <c r="K91" s="69">
        <v>27775.812340000008</v>
      </c>
      <c r="L91" s="80">
        <v>0.8743103784952897</v>
      </c>
      <c r="M91" s="80">
        <v>0.005156975910538624</v>
      </c>
      <c r="N91" s="80">
        <v>0.6062106159302736</v>
      </c>
      <c r="O91" s="200"/>
      <c r="P91" s="200"/>
      <c r="Q91" s="201"/>
      <c r="S91" s="182"/>
      <c r="T91" s="182"/>
      <c r="U91" s="182"/>
      <c r="V91" s="182"/>
      <c r="W91" s="182"/>
      <c r="X91" s="182"/>
    </row>
    <row r="92" spans="1:24" ht="12.75">
      <c r="A92" s="218" t="s">
        <v>709</v>
      </c>
      <c r="B92" s="219"/>
      <c r="C92" s="220" t="s">
        <v>710</v>
      </c>
      <c r="D92" s="221">
        <v>31828.110880000007</v>
      </c>
      <c r="E92" s="221">
        <v>17973.300380000004</v>
      </c>
      <c r="F92" s="222">
        <v>77.08551132554989</v>
      </c>
      <c r="G92" s="222">
        <v>0.050966606378026316</v>
      </c>
      <c r="H92" s="222">
        <v>0.10480665647983456</v>
      </c>
      <c r="I92" s="222"/>
      <c r="J92" s="221">
        <v>3673.4895299999994</v>
      </c>
      <c r="K92" s="221">
        <v>1548.3679100000002</v>
      </c>
      <c r="L92" s="222">
        <v>137.24913867531643</v>
      </c>
      <c r="M92" s="222">
        <v>0.04512804183553005</v>
      </c>
      <c r="N92" s="222">
        <v>0.07947947611171502</v>
      </c>
      <c r="O92" s="200"/>
      <c r="P92" s="200"/>
      <c r="Q92" s="201"/>
      <c r="S92" s="182"/>
      <c r="T92" s="182"/>
      <c r="U92" s="182"/>
      <c r="V92" s="182"/>
      <c r="W92" s="182"/>
      <c r="X92" s="182"/>
    </row>
    <row r="93" spans="1:24" s="224" customFormat="1" ht="15" customHeight="1">
      <c r="A93" s="213" t="s">
        <v>711</v>
      </c>
      <c r="B93" s="214"/>
      <c r="C93" s="215" t="s">
        <v>712</v>
      </c>
      <c r="D93" s="216">
        <v>31291.613649999992</v>
      </c>
      <c r="E93" s="216">
        <v>22668.36681000001</v>
      </c>
      <c r="F93" s="217">
        <v>38.040882752064384</v>
      </c>
      <c r="G93" s="217">
        <v>0.03172166284012605</v>
      </c>
      <c r="H93" s="217">
        <v>0.10304002693970915</v>
      </c>
      <c r="I93" s="217"/>
      <c r="J93" s="216">
        <v>4828.25366</v>
      </c>
      <c r="K93" s="216">
        <v>3823.6014200000004</v>
      </c>
      <c r="L93" s="217">
        <v>26.275025287546832</v>
      </c>
      <c r="M93" s="217">
        <v>0.021334302888923122</v>
      </c>
      <c r="N93" s="217">
        <v>0.10446390776327344</v>
      </c>
      <c r="O93" s="200"/>
      <c r="P93" s="200"/>
      <c r="Q93" s="201"/>
      <c r="S93" s="223"/>
      <c r="T93" s="223"/>
      <c r="U93" s="223"/>
      <c r="V93" s="223"/>
      <c r="W93" s="223"/>
      <c r="X93" s="223"/>
    </row>
    <row r="94" spans="1:24" ht="12.75">
      <c r="A94" s="202" t="s">
        <v>713</v>
      </c>
      <c r="B94" s="203"/>
      <c r="C94" s="236" t="s">
        <v>714</v>
      </c>
      <c r="D94" s="88">
        <v>28408.01727</v>
      </c>
      <c r="E94" s="88">
        <v>34300.80243000002</v>
      </c>
      <c r="F94" s="204">
        <v>-17.179729751296126</v>
      </c>
      <c r="G94" s="204">
        <v>-0.021677327287875615</v>
      </c>
      <c r="H94" s="204">
        <v>0.09354464418310762</v>
      </c>
      <c r="I94" s="204"/>
      <c r="J94" s="88">
        <v>7838.931010000002</v>
      </c>
      <c r="K94" s="88">
        <v>7274.438540000001</v>
      </c>
      <c r="L94" s="204">
        <v>7.759945553131321</v>
      </c>
      <c r="M94" s="204">
        <v>0.011987285603918402</v>
      </c>
      <c r="N94" s="204">
        <v>0.16960280541501296</v>
      </c>
      <c r="O94" s="200"/>
      <c r="P94" s="200"/>
      <c r="Q94" s="201"/>
      <c r="S94" s="182"/>
      <c r="T94" s="182"/>
      <c r="U94" s="182"/>
      <c r="V94" s="182"/>
      <c r="W94" s="182"/>
      <c r="X94" s="182"/>
    </row>
    <row r="95" spans="1:24" ht="12.75">
      <c r="A95" s="199" t="s">
        <v>715</v>
      </c>
      <c r="B95" s="61"/>
      <c r="C95" s="237" t="s">
        <v>716</v>
      </c>
      <c r="D95" s="22">
        <v>47173.82797999995</v>
      </c>
      <c r="E95" s="22">
        <v>51463.412429999975</v>
      </c>
      <c r="F95" s="79">
        <v>-8.335211847513365</v>
      </c>
      <c r="G95" s="79">
        <v>-0.015779758387056513</v>
      </c>
      <c r="H95" s="79">
        <v>0.15533850571839722</v>
      </c>
      <c r="I95" s="79"/>
      <c r="J95" s="22">
        <v>7592.547290000004</v>
      </c>
      <c r="K95" s="22">
        <v>10185.708340000003</v>
      </c>
      <c r="L95" s="79">
        <v>-25.45881899854201</v>
      </c>
      <c r="M95" s="79">
        <v>-0.0550670979248082</v>
      </c>
      <c r="N95" s="79">
        <v>0.16427205686431398</v>
      </c>
      <c r="O95" s="200"/>
      <c r="P95" s="200"/>
      <c r="Q95" s="201"/>
      <c r="S95" s="182"/>
      <c r="T95" s="182"/>
      <c r="U95" s="182"/>
      <c r="V95" s="182"/>
      <c r="W95" s="182"/>
      <c r="X95" s="182"/>
    </row>
    <row r="96" spans="1:24" ht="12.75">
      <c r="A96" s="202" t="s">
        <v>717</v>
      </c>
      <c r="B96" s="203"/>
      <c r="C96" s="236" t="s">
        <v>718</v>
      </c>
      <c r="D96" s="88">
        <v>11280.328080000001</v>
      </c>
      <c r="E96" s="88">
        <v>13449.54572</v>
      </c>
      <c r="F96" s="204">
        <v>-16.12855694281397</v>
      </c>
      <c r="G96" s="204">
        <v>-0.007979731054867269</v>
      </c>
      <c r="H96" s="204">
        <v>0.037144946318610775</v>
      </c>
      <c r="I96" s="204"/>
      <c r="J96" s="88">
        <v>2478.6577199999997</v>
      </c>
      <c r="K96" s="88">
        <v>3664.52384</v>
      </c>
      <c r="L96" s="204">
        <v>-32.360715109988206</v>
      </c>
      <c r="M96" s="204">
        <v>-0.02518247208585536</v>
      </c>
      <c r="N96" s="204">
        <v>0.053628141699333505</v>
      </c>
      <c r="O96" s="200"/>
      <c r="P96" s="200"/>
      <c r="Q96" s="201"/>
      <c r="S96" s="182"/>
      <c r="T96" s="182"/>
      <c r="U96" s="182"/>
      <c r="V96" s="182"/>
      <c r="W96" s="182"/>
      <c r="X96" s="182"/>
    </row>
    <row r="97" spans="1:24" ht="12.75">
      <c r="A97" s="199" t="s">
        <v>719</v>
      </c>
      <c r="B97" s="61"/>
      <c r="C97" s="237" t="s">
        <v>720</v>
      </c>
      <c r="D97" s="22">
        <v>8157.403139999997</v>
      </c>
      <c r="E97" s="22">
        <v>7300.709109999999</v>
      </c>
      <c r="F97" s="79">
        <v>11.734394797712985</v>
      </c>
      <c r="G97" s="79">
        <v>0.003151453238094808</v>
      </c>
      <c r="H97" s="79">
        <v>0.02686147952308199</v>
      </c>
      <c r="I97" s="79"/>
      <c r="J97" s="22">
        <v>1606.77994</v>
      </c>
      <c r="K97" s="22">
        <v>1279.17229</v>
      </c>
      <c r="L97" s="79">
        <v>25.610908910479914</v>
      </c>
      <c r="M97" s="79">
        <v>0.006956915592830725</v>
      </c>
      <c r="N97" s="79">
        <v>0.03476422807662471</v>
      </c>
      <c r="O97" s="200"/>
      <c r="P97" s="200"/>
      <c r="Q97" s="201"/>
      <c r="S97" s="182"/>
      <c r="T97" s="182"/>
      <c r="U97" s="182"/>
      <c r="V97" s="182"/>
      <c r="W97" s="182"/>
      <c r="X97" s="182"/>
    </row>
    <row r="98" spans="1:17" s="230" customFormat="1" ht="20.25" customHeight="1">
      <c r="A98" s="225" t="s">
        <v>721</v>
      </c>
      <c r="B98" s="981" t="s">
        <v>879</v>
      </c>
      <c r="C98" s="981"/>
      <c r="D98" s="234">
        <v>37253.03854</v>
      </c>
      <c r="E98" s="234">
        <v>22644.709659999997</v>
      </c>
      <c r="F98" s="235">
        <v>64.51100102115421</v>
      </c>
      <c r="G98" s="235">
        <v>0.053738515432435116</v>
      </c>
      <c r="H98" s="235">
        <v>0.1226703786414551</v>
      </c>
      <c r="I98" s="235"/>
      <c r="J98" s="234">
        <v>3457.37422</v>
      </c>
      <c r="K98" s="234">
        <v>4016.0404700000004</v>
      </c>
      <c r="L98" s="235">
        <v>-13.910872018677644</v>
      </c>
      <c r="M98" s="235">
        <v>-0.011863562849687025</v>
      </c>
      <c r="N98" s="235">
        <v>0.0748036136985395</v>
      </c>
      <c r="O98" s="200"/>
      <c r="P98" s="200"/>
      <c r="Q98" s="201"/>
    </row>
    <row r="99" spans="1:24" ht="24">
      <c r="A99" s="199" t="s">
        <v>723</v>
      </c>
      <c r="B99" s="214"/>
      <c r="C99" s="215" t="s">
        <v>724</v>
      </c>
      <c r="D99" s="22">
        <v>9745.033150000003</v>
      </c>
      <c r="E99" s="22">
        <v>7849.077959999998</v>
      </c>
      <c r="F99" s="79">
        <v>24.155132611270506</v>
      </c>
      <c r="G99" s="79">
        <v>0.006974501879986474</v>
      </c>
      <c r="H99" s="79">
        <v>0.03208937990656673</v>
      </c>
      <c r="I99" s="79"/>
      <c r="J99" s="22">
        <v>1661.2656600000003</v>
      </c>
      <c r="K99" s="22">
        <v>1503.4237000000003</v>
      </c>
      <c r="L99" s="79">
        <v>10.49883409447383</v>
      </c>
      <c r="M99" s="79">
        <v>0.0033518545514030686</v>
      </c>
      <c r="N99" s="79">
        <v>0.0359430789882182</v>
      </c>
      <c r="O99" s="200"/>
      <c r="P99" s="200"/>
      <c r="Q99" s="201"/>
      <c r="S99" s="182"/>
      <c r="T99" s="182"/>
      <c r="U99" s="182"/>
      <c r="V99" s="182"/>
      <c r="W99" s="182"/>
      <c r="X99" s="182"/>
    </row>
    <row r="100" spans="1:19" s="224" customFormat="1" ht="24">
      <c r="A100" s="202" t="s">
        <v>725</v>
      </c>
      <c r="B100" s="219"/>
      <c r="C100" s="220" t="s">
        <v>726</v>
      </c>
      <c r="D100" s="88">
        <v>21125.268229999998</v>
      </c>
      <c r="E100" s="88">
        <v>12847.34976</v>
      </c>
      <c r="F100" s="204">
        <v>64.432887907926</v>
      </c>
      <c r="G100" s="204">
        <v>0.030451330409021742</v>
      </c>
      <c r="H100" s="204">
        <v>0.06956330957792528</v>
      </c>
      <c r="I100" s="204"/>
      <c r="J100" s="88">
        <v>1493.0260999999998</v>
      </c>
      <c r="K100" s="88">
        <v>2117.77775</v>
      </c>
      <c r="L100" s="204">
        <v>-29.5003406282836</v>
      </c>
      <c r="M100" s="204">
        <v>-0.013266920035389058</v>
      </c>
      <c r="N100" s="204">
        <v>0.032303054433672776</v>
      </c>
      <c r="O100" s="200"/>
      <c r="P100" s="200"/>
      <c r="Q100" s="201"/>
      <c r="S100" s="223"/>
    </row>
    <row r="101" spans="1:17" s="224" customFormat="1" ht="24">
      <c r="A101" s="199" t="s">
        <v>727</v>
      </c>
      <c r="B101" s="214"/>
      <c r="C101" s="215" t="s">
        <v>728</v>
      </c>
      <c r="D101" s="22">
        <v>6382.737160000001</v>
      </c>
      <c r="E101" s="22">
        <v>1948.28194</v>
      </c>
      <c r="F101" s="79">
        <v>227.60849592436304</v>
      </c>
      <c r="G101" s="79">
        <v>0.016312683143426904</v>
      </c>
      <c r="H101" s="79">
        <v>0.02101768915696308</v>
      </c>
      <c r="I101" s="79"/>
      <c r="J101" s="22">
        <v>303.08245999999997</v>
      </c>
      <c r="K101" s="22">
        <v>394.8390199999999</v>
      </c>
      <c r="L101" s="79">
        <v>-23.23897977459268</v>
      </c>
      <c r="M101" s="79">
        <v>-0.0019484973657010374</v>
      </c>
      <c r="N101" s="79">
        <v>0.006557480276648516</v>
      </c>
      <c r="O101" s="200"/>
      <c r="P101" s="200"/>
      <c r="Q101" s="201"/>
    </row>
    <row r="102" spans="1:17" s="224" customFormat="1" ht="18.75" customHeight="1">
      <c r="A102" s="225" t="s">
        <v>729</v>
      </c>
      <c r="B102" s="981" t="s">
        <v>880</v>
      </c>
      <c r="C102" s="981"/>
      <c r="D102" s="234">
        <v>40897.62049000001</v>
      </c>
      <c r="E102" s="234">
        <v>33294.190019999995</v>
      </c>
      <c r="F102" s="235">
        <v>22.83710901341223</v>
      </c>
      <c r="G102" s="235">
        <v>0.027970144224432534</v>
      </c>
      <c r="H102" s="235">
        <v>0.13467160767720918</v>
      </c>
      <c r="I102" s="235"/>
      <c r="J102" s="234">
        <v>6574.2796800000015</v>
      </c>
      <c r="K102" s="234">
        <v>5407.96918</v>
      </c>
      <c r="L102" s="235">
        <v>21.566515288461787</v>
      </c>
      <c r="M102" s="235">
        <v>0.0247671985178985</v>
      </c>
      <c r="N102" s="235">
        <v>0.14224085859264546</v>
      </c>
      <c r="O102" s="200"/>
      <c r="P102" s="200"/>
      <c r="Q102" s="201"/>
    </row>
    <row r="103" spans="1:17" s="230" customFormat="1" ht="27" customHeight="1">
      <c r="A103" s="213" t="s">
        <v>731</v>
      </c>
      <c r="B103" s="214"/>
      <c r="C103" s="215" t="s">
        <v>732</v>
      </c>
      <c r="D103" s="216">
        <v>36961.16374000001</v>
      </c>
      <c r="E103" s="216">
        <v>31327.161039999995</v>
      </c>
      <c r="F103" s="217">
        <v>17.984402393840462</v>
      </c>
      <c r="G103" s="217">
        <v>0.020725364518239944</v>
      </c>
      <c r="H103" s="217">
        <v>0.12170926530318461</v>
      </c>
      <c r="I103" s="217"/>
      <c r="J103" s="216">
        <v>5843.952570000001</v>
      </c>
      <c r="K103" s="216">
        <v>5044.09921</v>
      </c>
      <c r="L103" s="217">
        <v>15.85720912099191</v>
      </c>
      <c r="M103" s="217">
        <v>0.01698529418394856</v>
      </c>
      <c r="N103" s="217">
        <v>0.12643952974198644</v>
      </c>
      <c r="O103" s="200"/>
      <c r="P103" s="200"/>
      <c r="Q103" s="35"/>
    </row>
    <row r="104" spans="1:17" s="224" customFormat="1" ht="12.75">
      <c r="A104" s="202" t="s">
        <v>733</v>
      </c>
      <c r="B104" s="203"/>
      <c r="C104" s="236" t="s">
        <v>734</v>
      </c>
      <c r="D104" s="88">
        <v>2440.07438</v>
      </c>
      <c r="E104" s="88">
        <v>837.5592800000001</v>
      </c>
      <c r="F104" s="204">
        <v>191.33154372070237</v>
      </c>
      <c r="G104" s="204">
        <v>0.005895046801004133</v>
      </c>
      <c r="H104" s="204">
        <v>0.008034910972067884</v>
      </c>
      <c r="I104" s="204"/>
      <c r="J104" s="88">
        <v>259.93044</v>
      </c>
      <c r="K104" s="88">
        <v>171.37853</v>
      </c>
      <c r="L104" s="204">
        <v>51.67036384312548</v>
      </c>
      <c r="M104" s="204">
        <v>0.0018804449879419568</v>
      </c>
      <c r="N104" s="204">
        <v>0.005623844855952965</v>
      </c>
      <c r="O104" s="200"/>
      <c r="P104" s="200"/>
      <c r="Q104" s="35"/>
    </row>
    <row r="105" spans="1:17" ht="15" customHeight="1">
      <c r="A105" s="199" t="s">
        <v>735</v>
      </c>
      <c r="B105" s="61"/>
      <c r="C105" s="237" t="s">
        <v>736</v>
      </c>
      <c r="D105" s="22">
        <v>1496.3823699999998</v>
      </c>
      <c r="E105" s="22">
        <v>1129.4696999999999</v>
      </c>
      <c r="F105" s="79">
        <v>32.48539292377653</v>
      </c>
      <c r="G105" s="79">
        <v>0.0013497329051884656</v>
      </c>
      <c r="H105" s="79">
        <v>0.004927431401956666</v>
      </c>
      <c r="I105" s="79"/>
      <c r="J105" s="22">
        <v>470.39667</v>
      </c>
      <c r="K105" s="22">
        <v>192.49144</v>
      </c>
      <c r="L105" s="79">
        <v>144.37277314773058</v>
      </c>
      <c r="M105" s="79">
        <v>0.005901459346007973</v>
      </c>
      <c r="N105" s="79">
        <v>0.010177483994706063</v>
      </c>
      <c r="O105" s="200"/>
      <c r="P105" s="200"/>
      <c r="Q105" s="35"/>
    </row>
    <row r="106" spans="1:17" ht="20.25" customHeight="1">
      <c r="A106" s="225" t="s">
        <v>737</v>
      </c>
      <c r="B106" s="241" t="s">
        <v>738</v>
      </c>
      <c r="C106" s="241"/>
      <c r="D106" s="234">
        <v>207729.58625999995</v>
      </c>
      <c r="E106" s="234">
        <v>220221.81387999997</v>
      </c>
      <c r="F106" s="235">
        <v>-5.672565946081573</v>
      </c>
      <c r="G106" s="235">
        <v>-0.04595417944498406</v>
      </c>
      <c r="H106" s="235">
        <v>0.6840319072009582</v>
      </c>
      <c r="I106" s="235"/>
      <c r="J106" s="234">
        <v>30696.361320000004</v>
      </c>
      <c r="K106" s="234">
        <v>25992.662470000003</v>
      </c>
      <c r="L106" s="235">
        <v>18.096256416320863</v>
      </c>
      <c r="M106" s="235">
        <v>0.09988544490198857</v>
      </c>
      <c r="N106" s="235">
        <v>0.6641452755820195</v>
      </c>
      <c r="O106" s="200"/>
      <c r="P106" s="200"/>
      <c r="Q106" s="35"/>
    </row>
    <row r="107" spans="1:17" s="230" customFormat="1" ht="12.75" customHeight="1">
      <c r="A107" s="199" t="s">
        <v>739</v>
      </c>
      <c r="B107" s="61"/>
      <c r="C107" s="237" t="s">
        <v>740</v>
      </c>
      <c r="D107" s="22">
        <v>155101.95884999997</v>
      </c>
      <c r="E107" s="22">
        <v>141864.35489999998</v>
      </c>
      <c r="F107" s="79">
        <v>9.33116987655649</v>
      </c>
      <c r="G107" s="79">
        <v>0.048696136977684074</v>
      </c>
      <c r="H107" s="79">
        <v>0.5107346075872844</v>
      </c>
      <c r="I107" s="79"/>
      <c r="J107" s="22">
        <v>16585.86435</v>
      </c>
      <c r="K107" s="22">
        <v>15825.38551</v>
      </c>
      <c r="L107" s="79">
        <v>4.8054364269322605</v>
      </c>
      <c r="M107" s="79">
        <v>0.01614915616290957</v>
      </c>
      <c r="N107" s="79">
        <v>0.3588511138067599</v>
      </c>
      <c r="O107" s="200"/>
      <c r="P107" s="200"/>
      <c r="Q107" s="242"/>
    </row>
    <row r="108" spans="1:17" ht="25.5" customHeight="1">
      <c r="A108" s="218" t="s">
        <v>741</v>
      </c>
      <c r="B108" s="219"/>
      <c r="C108" s="220" t="s">
        <v>742</v>
      </c>
      <c r="D108" s="221">
        <v>1772.43104</v>
      </c>
      <c r="E108" s="221">
        <v>2381.36263</v>
      </c>
      <c r="F108" s="222">
        <v>-25.570720827176167</v>
      </c>
      <c r="G108" s="222">
        <v>-0.002240028953025067</v>
      </c>
      <c r="H108" s="222">
        <v>0.005836430941309949</v>
      </c>
      <c r="I108" s="222"/>
      <c r="J108" s="221">
        <v>310.53479</v>
      </c>
      <c r="K108" s="221">
        <v>118.48910999999998</v>
      </c>
      <c r="L108" s="222">
        <v>162.0787598117667</v>
      </c>
      <c r="M108" s="222">
        <v>0.004078187996305275</v>
      </c>
      <c r="N108" s="222">
        <v>0.006718718597698424</v>
      </c>
      <c r="O108" s="200"/>
      <c r="P108" s="200"/>
      <c r="Q108" s="35"/>
    </row>
    <row r="109" spans="1:17" s="224" customFormat="1" ht="24">
      <c r="A109" s="199" t="s">
        <v>743</v>
      </c>
      <c r="B109" s="214"/>
      <c r="C109" s="215" t="s">
        <v>744</v>
      </c>
      <c r="D109" s="22">
        <v>50855.196370000005</v>
      </c>
      <c r="E109" s="22">
        <v>75976.09635000002</v>
      </c>
      <c r="F109" s="79">
        <v>-33.064215176672484</v>
      </c>
      <c r="G109" s="79">
        <v>-0.0924102874696431</v>
      </c>
      <c r="H109" s="79">
        <v>0.16746086867236396</v>
      </c>
      <c r="I109" s="79"/>
      <c r="J109" s="22">
        <v>13799.962180000004</v>
      </c>
      <c r="K109" s="22">
        <v>10048.78785</v>
      </c>
      <c r="L109" s="79">
        <v>37.32962010935481</v>
      </c>
      <c r="M109" s="79">
        <v>0.07965810074277378</v>
      </c>
      <c r="N109" s="79">
        <v>0.29857544317756124</v>
      </c>
      <c r="O109" s="200"/>
      <c r="P109" s="200"/>
      <c r="Q109" s="242"/>
    </row>
    <row r="110" spans="1:16" s="224" customFormat="1" ht="26.25" customHeight="1">
      <c r="A110" s="197" t="s">
        <v>745</v>
      </c>
      <c r="B110" s="241" t="s">
        <v>746</v>
      </c>
      <c r="C110" s="243"/>
      <c r="D110" s="234">
        <v>261093.11455999996</v>
      </c>
      <c r="E110" s="234">
        <v>91946.65997999998</v>
      </c>
      <c r="F110" s="235">
        <v>183.96149965294256</v>
      </c>
      <c r="G110" s="235">
        <v>0.6222258161392796</v>
      </c>
      <c r="H110" s="235">
        <v>0.8597524518533409</v>
      </c>
      <c r="I110" s="235"/>
      <c r="J110" s="234">
        <v>22463.363530000006</v>
      </c>
      <c r="K110" s="234">
        <v>17453.581299999998</v>
      </c>
      <c r="L110" s="235">
        <v>28.703462881855707</v>
      </c>
      <c r="M110" s="235">
        <v>0.1063852816397094</v>
      </c>
      <c r="N110" s="235">
        <v>0.4860164566935369</v>
      </c>
      <c r="O110" s="244"/>
      <c r="P110" s="244"/>
    </row>
    <row r="111" spans="1:16" ht="12.75">
      <c r="A111" s="199" t="s">
        <v>747</v>
      </c>
      <c r="B111" s="61"/>
      <c r="C111" s="237" t="s">
        <v>748</v>
      </c>
      <c r="D111" s="22">
        <v>5297.0432</v>
      </c>
      <c r="E111" s="22">
        <v>549.064</v>
      </c>
      <c r="F111" s="79" t="s">
        <v>1166</v>
      </c>
      <c r="G111" s="79">
        <v>0.01746601925572755</v>
      </c>
      <c r="H111" s="79">
        <v>0.017442611944967667</v>
      </c>
      <c r="I111" s="79"/>
      <c r="J111" s="22">
        <v>33.287</v>
      </c>
      <c r="K111" s="22">
        <v>93.761</v>
      </c>
      <c r="L111" s="79">
        <v>-64.4980322308849</v>
      </c>
      <c r="M111" s="79">
        <v>-0.001284196243771613</v>
      </c>
      <c r="N111" s="79">
        <v>0.0007201962329618123</v>
      </c>
      <c r="O111" s="38"/>
      <c r="P111" s="38"/>
    </row>
    <row r="112" spans="1:16" ht="24">
      <c r="A112" s="218" t="s">
        <v>749</v>
      </c>
      <c r="B112" s="219"/>
      <c r="C112" s="220" t="s">
        <v>750</v>
      </c>
      <c r="D112" s="221">
        <v>415.22117000000003</v>
      </c>
      <c r="E112" s="221">
        <v>171.49204000000003</v>
      </c>
      <c r="F112" s="222">
        <v>142.1227072696785</v>
      </c>
      <c r="G112" s="222">
        <v>0.0008965872634323509</v>
      </c>
      <c r="H112" s="222">
        <v>0.0013672800968746962</v>
      </c>
      <c r="I112" s="222"/>
      <c r="J112" s="221">
        <v>10.06</v>
      </c>
      <c r="K112" s="221">
        <v>97.03228</v>
      </c>
      <c r="L112" s="222">
        <v>-89.63231617354555</v>
      </c>
      <c r="M112" s="222">
        <v>-0.001846900738966382</v>
      </c>
      <c r="N112" s="222">
        <v>0.0002176577674045673</v>
      </c>
      <c r="O112" s="38"/>
      <c r="P112" s="38"/>
    </row>
    <row r="113" spans="1:17" s="224" customFormat="1" ht="12.75">
      <c r="A113" s="199" t="s">
        <v>751</v>
      </c>
      <c r="B113" s="61"/>
      <c r="C113" s="237" t="s">
        <v>752</v>
      </c>
      <c r="D113" s="22">
        <v>245780.21812999996</v>
      </c>
      <c r="E113" s="22">
        <v>81072.05457</v>
      </c>
      <c r="F113" s="79">
        <v>203.16268587690237</v>
      </c>
      <c r="G113" s="79">
        <v>0.6058990225387848</v>
      </c>
      <c r="H113" s="79">
        <v>0.8093286776651353</v>
      </c>
      <c r="I113" s="79"/>
      <c r="J113" s="22">
        <v>19932.363630000003</v>
      </c>
      <c r="K113" s="22">
        <v>14921.081809999998</v>
      </c>
      <c r="L113" s="79">
        <v>33.585244580868675</v>
      </c>
      <c r="M113" s="79">
        <v>0.10641712619844859</v>
      </c>
      <c r="N113" s="79">
        <v>0.4312558416303973</v>
      </c>
      <c r="O113" s="230"/>
      <c r="P113" s="230"/>
      <c r="Q113" s="230"/>
    </row>
    <row r="114" spans="1:17" ht="12.75">
      <c r="A114" s="202" t="s">
        <v>753</v>
      </c>
      <c r="B114" s="203"/>
      <c r="C114" s="236" t="s">
        <v>754</v>
      </c>
      <c r="D114" s="88">
        <v>9600.632060000002</v>
      </c>
      <c r="E114" s="88">
        <v>10154.049369999999</v>
      </c>
      <c r="F114" s="204">
        <v>-5.450212913431965</v>
      </c>
      <c r="G114" s="204">
        <v>-0.0020358129186650374</v>
      </c>
      <c r="H114" s="204">
        <v>0.03161388214636339</v>
      </c>
      <c r="I114" s="204"/>
      <c r="J114" s="88">
        <v>2487.6528999999996</v>
      </c>
      <c r="K114" s="88">
        <v>2341.7062100000003</v>
      </c>
      <c r="L114" s="204">
        <v>6.232493614132718</v>
      </c>
      <c r="M114" s="204">
        <v>0.0030992524239987296</v>
      </c>
      <c r="N114" s="204">
        <v>0.05382276106277308</v>
      </c>
      <c r="O114" s="36"/>
      <c r="P114" s="36"/>
      <c r="Q114" s="36"/>
    </row>
    <row r="115" spans="1:17" ht="12.75">
      <c r="A115" s="245" t="s">
        <v>755</v>
      </c>
      <c r="B115" s="246" t="s">
        <v>756</v>
      </c>
      <c r="C115" s="239"/>
      <c r="D115" s="69">
        <v>176920.51987000008</v>
      </c>
      <c r="E115" s="69">
        <v>178295.80704000004</v>
      </c>
      <c r="F115" s="80">
        <v>-0.7713513810739396</v>
      </c>
      <c r="G115" s="80">
        <v>-0.0050591612097572935</v>
      </c>
      <c r="H115" s="80">
        <v>0.5825808581652407</v>
      </c>
      <c r="I115" s="80"/>
      <c r="J115" s="69">
        <v>28815.656080000004</v>
      </c>
      <c r="K115" s="69">
        <v>27159.702210000003</v>
      </c>
      <c r="L115" s="80">
        <v>6.097098772277007</v>
      </c>
      <c r="M115" s="80">
        <v>0.03516502529538426</v>
      </c>
      <c r="N115" s="80">
        <v>0.6234544104046368</v>
      </c>
      <c r="O115" s="36"/>
      <c r="P115" s="36"/>
      <c r="Q115" s="36"/>
    </row>
    <row r="116" spans="1:14" s="247" customFormat="1" ht="14.25" customHeight="1">
      <c r="A116" s="202" t="s">
        <v>757</v>
      </c>
      <c r="B116" s="203"/>
      <c r="C116" s="236" t="s">
        <v>758</v>
      </c>
      <c r="D116" s="88">
        <v>46260.98572000004</v>
      </c>
      <c r="E116" s="88">
        <v>62029.37242999998</v>
      </c>
      <c r="F116" s="204">
        <v>-25.420838696690883</v>
      </c>
      <c r="G116" s="204">
        <v>-0.058005929324335986</v>
      </c>
      <c r="H116" s="204">
        <v>0.15233261116421543</v>
      </c>
      <c r="I116" s="204"/>
      <c r="J116" s="88">
        <v>7088.42617</v>
      </c>
      <c r="K116" s="88">
        <v>8002.72068</v>
      </c>
      <c r="L116" s="204">
        <v>-11.42479597326144</v>
      </c>
      <c r="M116" s="204">
        <v>-0.019415510391953706</v>
      </c>
      <c r="N116" s="204">
        <v>0.15336491198551766</v>
      </c>
    </row>
    <row r="117" spans="1:17" ht="15" customHeight="1">
      <c r="A117" s="199" t="s">
        <v>759</v>
      </c>
      <c r="B117" s="61"/>
      <c r="C117" s="237" t="s">
        <v>760</v>
      </c>
      <c r="D117" s="22">
        <v>130659.53415000005</v>
      </c>
      <c r="E117" s="22">
        <v>116266.43461000005</v>
      </c>
      <c r="F117" s="79">
        <v>12.379410780316514</v>
      </c>
      <c r="G117" s="79">
        <v>0.05294676811457878</v>
      </c>
      <c r="H117" s="79">
        <v>0.4302482470010254</v>
      </c>
      <c r="I117" s="79"/>
      <c r="J117" s="22">
        <v>21727.229910000005</v>
      </c>
      <c r="K117" s="22">
        <v>19156.981530000005</v>
      </c>
      <c r="L117" s="79">
        <v>13.416771196312785</v>
      </c>
      <c r="M117" s="79">
        <v>0.05458053568733795</v>
      </c>
      <c r="N117" s="79">
        <v>0.4700894984191192</v>
      </c>
      <c r="O117" s="36"/>
      <c r="P117" s="36"/>
      <c r="Q117" s="36"/>
    </row>
    <row r="118" spans="1:14" s="36" customFormat="1" ht="15" customHeight="1">
      <c r="A118" s="248">
        <v>37</v>
      </c>
      <c r="B118" s="191" t="s">
        <v>761</v>
      </c>
      <c r="C118" s="238"/>
      <c r="D118" s="249">
        <v>20345.137759999998</v>
      </c>
      <c r="E118" s="249">
        <v>32970.66115000003</v>
      </c>
      <c r="F118" s="155">
        <v>-38.29320659528243</v>
      </c>
      <c r="G118" s="155">
        <v>-0.04644452415532467</v>
      </c>
      <c r="H118" s="155">
        <v>0.06699442113566087</v>
      </c>
      <c r="I118" s="155"/>
      <c r="J118" s="249">
        <v>4601.48723</v>
      </c>
      <c r="K118" s="249">
        <v>6287.787280000002</v>
      </c>
      <c r="L118" s="155">
        <v>-26.818656148940235</v>
      </c>
      <c r="M118" s="155">
        <v>-0.03580944191027361</v>
      </c>
      <c r="N118" s="155">
        <v>0.099557598133442</v>
      </c>
    </row>
    <row r="119" spans="1:17" ht="13.5">
      <c r="A119" s="250">
        <v>371</v>
      </c>
      <c r="B119" s="251"/>
      <c r="C119" s="237" t="s">
        <v>762</v>
      </c>
      <c r="D119" s="252">
        <v>20345.137759999998</v>
      </c>
      <c r="E119" s="252">
        <v>32970.66115000003</v>
      </c>
      <c r="F119" s="157">
        <v>-38.29320659528243</v>
      </c>
      <c r="G119" s="157">
        <v>-0.04644452415532467</v>
      </c>
      <c r="H119" s="157">
        <v>0.06699442113566087</v>
      </c>
      <c r="I119" s="157"/>
      <c r="J119" s="252">
        <v>4601.48723</v>
      </c>
      <c r="K119" s="252">
        <v>6287.787280000002</v>
      </c>
      <c r="L119" s="157">
        <v>-26.818656148940235</v>
      </c>
      <c r="M119" s="157">
        <v>-0.03580944191027361</v>
      </c>
      <c r="N119" s="157">
        <v>0.099557598133442</v>
      </c>
      <c r="P119" s="39"/>
      <c r="Q119" s="39"/>
    </row>
    <row r="120" spans="1:17" s="255" customFormat="1" ht="9.75" customHeight="1">
      <c r="A120" s="253"/>
      <c r="B120" s="254"/>
      <c r="C120" s="238"/>
      <c r="D120" s="249"/>
      <c r="E120" s="249"/>
      <c r="F120" s="155"/>
      <c r="G120" s="155"/>
      <c r="H120" s="155"/>
      <c r="I120" s="155"/>
      <c r="J120" s="249">
        <v>0</v>
      </c>
      <c r="K120" s="249">
        <v>0</v>
      </c>
      <c r="L120" s="155">
        <v>0</v>
      </c>
      <c r="M120" s="155">
        <v>0</v>
      </c>
      <c r="N120" s="155">
        <v>0</v>
      </c>
      <c r="O120" s="75"/>
      <c r="P120" s="75"/>
      <c r="Q120" s="75"/>
    </row>
    <row r="121" spans="1:14" s="255" customFormat="1" ht="12" customHeight="1">
      <c r="A121" s="111" t="s">
        <v>763</v>
      </c>
      <c r="B121" s="8" t="s">
        <v>764</v>
      </c>
      <c r="C121" s="239"/>
      <c r="D121" s="69">
        <v>46644.510089999996</v>
      </c>
      <c r="E121" s="69">
        <v>75373.58725</v>
      </c>
      <c r="F121" s="80">
        <v>-38.11557630222781</v>
      </c>
      <c r="G121" s="80">
        <v>-0.10568340629542827</v>
      </c>
      <c r="H121" s="80">
        <v>0.15359551699767124</v>
      </c>
      <c r="I121" s="80"/>
      <c r="J121" s="69">
        <v>1308.954</v>
      </c>
      <c r="K121" s="69">
        <v>17821.66225</v>
      </c>
      <c r="L121" s="80">
        <v>-92.6552642416955</v>
      </c>
      <c r="M121" s="80">
        <v>-0.3506557844552456</v>
      </c>
      <c r="N121" s="80">
        <v>0.028320477661558447</v>
      </c>
    </row>
    <row r="122" spans="1:14" s="36" customFormat="1" ht="12.75">
      <c r="A122" s="253" t="s">
        <v>765</v>
      </c>
      <c r="B122" s="254" t="s">
        <v>766</v>
      </c>
      <c r="C122" s="238"/>
      <c r="D122" s="256">
        <v>46644.510089999996</v>
      </c>
      <c r="E122" s="256">
        <v>75373.58725</v>
      </c>
      <c r="F122" s="194">
        <v>-38.11557630222781</v>
      </c>
      <c r="G122" s="155">
        <v>-0.10568340629542827</v>
      </c>
      <c r="H122" s="155">
        <v>0.15359551699767124</v>
      </c>
      <c r="I122" s="155"/>
      <c r="J122" s="256">
        <v>1308.954</v>
      </c>
      <c r="K122" s="256">
        <v>17821.66225</v>
      </c>
      <c r="L122" s="194">
        <v>-92.6552642416955</v>
      </c>
      <c r="M122" s="155">
        <v>-0.3506557844552456</v>
      </c>
      <c r="N122" s="155">
        <v>0.028320477661558447</v>
      </c>
    </row>
    <row r="123" spans="1:14" s="36" customFormat="1" ht="8.25" customHeight="1">
      <c r="A123" s="205"/>
      <c r="B123" s="61"/>
      <c r="C123" s="237"/>
      <c r="D123" s="257">
        <v>0</v>
      </c>
      <c r="E123" s="257">
        <v>0</v>
      </c>
      <c r="F123" s="79">
        <v>0</v>
      </c>
      <c r="G123" s="79">
        <v>0</v>
      </c>
      <c r="H123" s="79">
        <v>0</v>
      </c>
      <c r="I123" s="79"/>
      <c r="J123" s="257">
        <v>0</v>
      </c>
      <c r="K123" s="257">
        <v>0</v>
      </c>
      <c r="L123" s="79">
        <v>0</v>
      </c>
      <c r="M123" s="79">
        <v>0</v>
      </c>
      <c r="N123" s="79">
        <v>0</v>
      </c>
    </row>
    <row r="124" spans="1:14" s="36" customFormat="1" ht="14.25" customHeight="1">
      <c r="A124" s="253" t="s">
        <v>767</v>
      </c>
      <c r="B124" s="254" t="s">
        <v>877</v>
      </c>
      <c r="C124" s="238"/>
      <c r="D124" s="256">
        <v>260.08959</v>
      </c>
      <c r="E124" s="256">
        <v>34.44282</v>
      </c>
      <c r="F124" s="194" t="s">
        <v>1166</v>
      </c>
      <c r="G124" s="155">
        <v>0.0008300691017797056</v>
      </c>
      <c r="H124" s="155">
        <v>0.0008564479499234107</v>
      </c>
      <c r="I124" s="155"/>
      <c r="J124" s="256">
        <v>44.5466</v>
      </c>
      <c r="K124" s="256">
        <v>25.08922</v>
      </c>
      <c r="L124" s="194">
        <v>77.55274974670395</v>
      </c>
      <c r="M124" s="155">
        <v>0.00041318739143494574</v>
      </c>
      <c r="N124" s="155">
        <v>0.0009638084991515206</v>
      </c>
    </row>
    <row r="125" spans="1:17" s="36" customFormat="1" ht="13.5">
      <c r="A125" s="205" t="s">
        <v>768</v>
      </c>
      <c r="B125" s="251">
        <v>2</v>
      </c>
      <c r="C125" s="239" t="s">
        <v>876</v>
      </c>
      <c r="D125" s="258">
        <v>260.08959</v>
      </c>
      <c r="E125" s="258">
        <v>34.44282</v>
      </c>
      <c r="F125" s="80" t="s">
        <v>1166</v>
      </c>
      <c r="G125" s="80">
        <v>0.0008300691017797056</v>
      </c>
      <c r="H125" s="80">
        <v>0.0008564479499234107</v>
      </c>
      <c r="I125" s="80"/>
      <c r="J125" s="258">
        <v>44.5466</v>
      </c>
      <c r="K125" s="258">
        <v>25.08922</v>
      </c>
      <c r="L125" s="80">
        <v>77.55274974670395</v>
      </c>
      <c r="M125" s="80">
        <v>0.00041318739143494574</v>
      </c>
      <c r="N125" s="80">
        <v>0.0009638084991515206</v>
      </c>
      <c r="O125" s="75"/>
      <c r="P125" s="75"/>
      <c r="Q125" s="75"/>
    </row>
    <row r="126" spans="1:17" s="36" customFormat="1" ht="12.75">
      <c r="A126" s="253"/>
      <c r="B126" s="254"/>
      <c r="C126" s="238"/>
      <c r="D126" s="256">
        <v>0</v>
      </c>
      <c r="E126" s="256">
        <v>0</v>
      </c>
      <c r="F126" s="155">
        <v>0</v>
      </c>
      <c r="G126" s="155">
        <v>0</v>
      </c>
      <c r="H126" s="155">
        <v>0</v>
      </c>
      <c r="I126" s="155"/>
      <c r="J126" s="256">
        <v>0</v>
      </c>
      <c r="K126" s="256">
        <v>0</v>
      </c>
      <c r="L126" s="155">
        <v>0</v>
      </c>
      <c r="M126" s="155">
        <v>0</v>
      </c>
      <c r="N126" s="155">
        <v>0</v>
      </c>
      <c r="O126" s="75"/>
      <c r="P126" s="75"/>
      <c r="Q126" s="75"/>
    </row>
    <row r="127" spans="1:14" s="36" customFormat="1" ht="15.75" customHeight="1">
      <c r="A127" s="205" t="s">
        <v>769</v>
      </c>
      <c r="B127" s="8" t="s">
        <v>770</v>
      </c>
      <c r="C127" s="239"/>
      <c r="D127" s="258">
        <v>193.63543000000007</v>
      </c>
      <c r="E127" s="258">
        <v>99.51814</v>
      </c>
      <c r="F127" s="80">
        <v>94.57299945517477</v>
      </c>
      <c r="G127" s="80">
        <v>0.0003462219041391114</v>
      </c>
      <c r="H127" s="80">
        <v>0.0006376213175469197</v>
      </c>
      <c r="I127" s="80"/>
      <c r="J127" s="258">
        <v>7.6716</v>
      </c>
      <c r="K127" s="258">
        <v>16.38279</v>
      </c>
      <c r="L127" s="80">
        <v>-53.17281122446177</v>
      </c>
      <c r="M127" s="80">
        <v>-0.00018498656409003601</v>
      </c>
      <c r="N127" s="80">
        <v>0.00016598243821281097</v>
      </c>
    </row>
    <row r="128" spans="1:14" s="36" customFormat="1" ht="13.5">
      <c r="A128" s="253" t="s">
        <v>771</v>
      </c>
      <c r="B128" s="259">
        <v>3</v>
      </c>
      <c r="C128" s="238" t="s">
        <v>772</v>
      </c>
      <c r="D128" s="256">
        <v>193.63543000000007</v>
      </c>
      <c r="E128" s="256">
        <v>99.51814</v>
      </c>
      <c r="F128" s="194">
        <v>94.57299945517477</v>
      </c>
      <c r="G128" s="155">
        <v>0.0003462219041391114</v>
      </c>
      <c r="H128" s="155">
        <v>0.0006376213175469197</v>
      </c>
      <c r="I128" s="155"/>
      <c r="J128" s="256">
        <v>7.6716</v>
      </c>
      <c r="K128" s="256">
        <v>16.38279</v>
      </c>
      <c r="L128" s="194">
        <v>-53.17281122446177</v>
      </c>
      <c r="M128" s="155">
        <v>-0.00018498656409003601</v>
      </c>
      <c r="N128" s="155">
        <v>0.00016598243821281097</v>
      </c>
    </row>
    <row r="129" spans="1:14" s="36" customFormat="1" ht="7.5" customHeight="1">
      <c r="A129" s="205"/>
      <c r="B129" s="8"/>
      <c r="C129" s="239"/>
      <c r="D129" s="258"/>
      <c r="E129" s="258"/>
      <c r="F129" s="80"/>
      <c r="G129" s="80"/>
      <c r="H129" s="80"/>
      <c r="I129" s="80"/>
      <c r="J129" s="258"/>
      <c r="K129" s="258"/>
      <c r="L129" s="80"/>
      <c r="M129" s="80"/>
      <c r="N129" s="80"/>
    </row>
    <row r="130" spans="1:17" s="36" customFormat="1" ht="11.25" customHeight="1">
      <c r="A130" s="253" t="s">
        <v>773</v>
      </c>
      <c r="B130" s="254" t="s">
        <v>774</v>
      </c>
      <c r="C130" s="238"/>
      <c r="D130" s="256">
        <v>1.14463</v>
      </c>
      <c r="E130" s="256">
        <v>0.9666699999999999</v>
      </c>
      <c r="F130" s="194">
        <v>18.40959169106315</v>
      </c>
      <c r="G130" s="155">
        <v>6.546475154628471E-07</v>
      </c>
      <c r="H130" s="155">
        <v>3.769147457692688E-06</v>
      </c>
      <c r="I130" s="155"/>
      <c r="J130" s="256">
        <v>1.9999999999999998E-33</v>
      </c>
      <c r="K130" s="256">
        <v>1.9999999999999998E-33</v>
      </c>
      <c r="L130" s="194">
        <v>0</v>
      </c>
      <c r="M130" s="155">
        <v>0</v>
      </c>
      <c r="N130" s="155">
        <v>4.327192194921814E-38</v>
      </c>
      <c r="O130" s="75"/>
      <c r="P130" s="75"/>
      <c r="Q130" s="75"/>
    </row>
    <row r="131" spans="1:17" s="36" customFormat="1" ht="14.25" customHeight="1">
      <c r="A131" s="205" t="s">
        <v>775</v>
      </c>
      <c r="B131" s="260">
        <v>4</v>
      </c>
      <c r="C131" s="8" t="s">
        <v>776</v>
      </c>
      <c r="D131" s="261">
        <v>1.14463</v>
      </c>
      <c r="E131" s="258">
        <v>0.9666699999999999</v>
      </c>
      <c r="F131" s="80">
        <v>18.40959169106315</v>
      </c>
      <c r="G131" s="80">
        <v>6.546475154628471E-07</v>
      </c>
      <c r="H131" s="80">
        <v>3.769147457692688E-06</v>
      </c>
      <c r="I131" s="80"/>
      <c r="J131" s="261">
        <v>1.9999999999999998E-33</v>
      </c>
      <c r="K131" s="258">
        <v>1.9999999999999998E-33</v>
      </c>
      <c r="L131" s="80">
        <v>0</v>
      </c>
      <c r="M131" s="80">
        <v>0</v>
      </c>
      <c r="N131" s="80">
        <v>4.327192194921814E-38</v>
      </c>
      <c r="O131" s="75"/>
      <c r="P131" s="75"/>
      <c r="Q131" s="75"/>
    </row>
    <row r="132" spans="1:17" s="36" customFormat="1" ht="6.75" customHeight="1">
      <c r="A132" s="253"/>
      <c r="B132" s="254"/>
      <c r="C132" s="238"/>
      <c r="D132" s="256"/>
      <c r="E132" s="256"/>
      <c r="F132" s="155"/>
      <c r="G132" s="155"/>
      <c r="H132" s="155"/>
      <c r="I132" s="155"/>
      <c r="J132" s="256">
        <v>0</v>
      </c>
      <c r="K132" s="256">
        <v>0</v>
      </c>
      <c r="L132" s="155">
        <v>0</v>
      </c>
      <c r="M132" s="155">
        <v>0</v>
      </c>
      <c r="N132" s="155">
        <v>0</v>
      </c>
      <c r="O132" s="75"/>
      <c r="P132" s="75"/>
      <c r="Q132" s="75"/>
    </row>
    <row r="133" spans="1:14" s="36" customFormat="1" ht="14.25" customHeight="1">
      <c r="A133" s="227" t="s">
        <v>777</v>
      </c>
      <c r="B133" s="8" t="s">
        <v>778</v>
      </c>
      <c r="C133" s="262"/>
      <c r="D133" s="261">
        <v>651.7283999999999</v>
      </c>
      <c r="E133" s="261">
        <v>404.86737</v>
      </c>
      <c r="F133" s="229">
        <v>60.97330837009657</v>
      </c>
      <c r="G133" s="229">
        <v>0.0009081083386946458</v>
      </c>
      <c r="H133" s="229">
        <v>0.0021460737897540014</v>
      </c>
      <c r="I133" s="229"/>
      <c r="J133" s="261">
        <v>109.804</v>
      </c>
      <c r="K133" s="261">
        <v>66.84089000000002</v>
      </c>
      <c r="L133" s="229">
        <v>64.27668751867304</v>
      </c>
      <c r="M133" s="229">
        <v>0.0009123435605838312</v>
      </c>
      <c r="N133" s="229">
        <v>0.002375715058855975</v>
      </c>
    </row>
    <row r="134" spans="1:14" s="230" customFormat="1" ht="15" customHeight="1">
      <c r="A134" s="253" t="s">
        <v>779</v>
      </c>
      <c r="B134" s="263">
        <v>5</v>
      </c>
      <c r="C134" s="254" t="s">
        <v>780</v>
      </c>
      <c r="D134" s="264">
        <v>651.7283999999999</v>
      </c>
      <c r="E134" s="264">
        <v>404.86737</v>
      </c>
      <c r="F134" s="235">
        <v>60.97330837009657</v>
      </c>
      <c r="G134" s="235">
        <v>0.0009081083386946458</v>
      </c>
      <c r="H134" s="235">
        <v>0.0021460737897540014</v>
      </c>
      <c r="I134" s="235"/>
      <c r="J134" s="264">
        <v>109.804</v>
      </c>
      <c r="K134" s="264">
        <v>66.84089000000002</v>
      </c>
      <c r="L134" s="235">
        <v>64.27668751867304</v>
      </c>
      <c r="M134" s="235">
        <v>0.0009123435605838312</v>
      </c>
      <c r="N134" s="235">
        <v>0.002375715058855975</v>
      </c>
    </row>
    <row r="135" spans="1:14" ht="13.5" customHeight="1" thickBot="1">
      <c r="A135" s="266" t="s">
        <v>782</v>
      </c>
      <c r="B135" s="267"/>
      <c r="C135" s="268" t="s">
        <v>783</v>
      </c>
      <c r="D135" s="270">
        <v>3517.6944399999993</v>
      </c>
      <c r="E135" s="270">
        <v>3806.0133</v>
      </c>
      <c r="F135" s="269">
        <v>-7.575350827071486</v>
      </c>
      <c r="G135" s="269">
        <v>-0.0010606160112389346</v>
      </c>
      <c r="H135" s="269">
        <v>0.01158340167168928</v>
      </c>
      <c r="I135" s="269"/>
      <c r="J135" s="270">
        <v>670.66469</v>
      </c>
      <c r="K135" s="270">
        <v>690.7814599999999</v>
      </c>
      <c r="L135" s="269">
        <v>-2.912175726314365</v>
      </c>
      <c r="M135" s="269">
        <v>-0.00042718987450503416</v>
      </c>
      <c r="N135" s="269">
        <v>0.014510475059888292</v>
      </c>
    </row>
    <row r="136" spans="1:17" ht="14.25" customHeight="1">
      <c r="A136" s="276" t="s">
        <v>9</v>
      </c>
      <c r="B136" s="20"/>
      <c r="C136" s="61"/>
      <c r="D136" s="257"/>
      <c r="E136" s="273"/>
      <c r="F136" s="274"/>
      <c r="G136" s="24"/>
      <c r="H136" s="23"/>
      <c r="I136" s="35"/>
      <c r="K136" s="275"/>
      <c r="L136" s="37"/>
      <c r="M136" s="37"/>
      <c r="N136" s="37"/>
      <c r="O136" s="36"/>
      <c r="P136" s="36"/>
      <c r="Q136" s="36"/>
    </row>
    <row r="137" spans="1:17" ht="14.25" customHeight="1">
      <c r="A137" s="272" t="s">
        <v>786</v>
      </c>
      <c r="B137" s="20"/>
      <c r="C137" s="61"/>
      <c r="D137" s="257"/>
      <c r="E137" s="273"/>
      <c r="F137" s="274"/>
      <c r="G137" s="24"/>
      <c r="H137" s="23"/>
      <c r="I137" s="35"/>
      <c r="K137" s="275"/>
      <c r="L137" s="37"/>
      <c r="M137" s="37"/>
      <c r="N137" s="37"/>
      <c r="O137" s="36"/>
      <c r="P137" s="36"/>
      <c r="Q137" s="36"/>
    </row>
    <row r="138" spans="1:17" ht="14.25" customHeight="1">
      <c r="A138" s="277" t="s">
        <v>787</v>
      </c>
      <c r="B138" s="20"/>
      <c r="C138" s="61"/>
      <c r="D138" s="273"/>
      <c r="E138" s="273"/>
      <c r="F138" s="274"/>
      <c r="G138" s="274"/>
      <c r="H138" s="85"/>
      <c r="I138" s="35"/>
      <c r="K138" s="278"/>
      <c r="L138" s="37"/>
      <c r="M138" s="37"/>
      <c r="N138" s="37"/>
      <c r="O138" s="36"/>
      <c r="P138" s="36"/>
      <c r="Q138" s="36"/>
    </row>
    <row r="139" spans="1:17" ht="14.25" customHeight="1">
      <c r="A139" s="277" t="s">
        <v>788</v>
      </c>
      <c r="B139" s="20"/>
      <c r="C139" s="61"/>
      <c r="D139" s="273"/>
      <c r="E139" s="273"/>
      <c r="F139" s="274"/>
      <c r="G139" s="274"/>
      <c r="H139" s="85"/>
      <c r="I139" s="35"/>
      <c r="K139" s="278"/>
      <c r="L139" s="37"/>
      <c r="M139" s="37"/>
      <c r="N139" s="37"/>
      <c r="O139" s="36"/>
      <c r="P139" s="36"/>
      <c r="Q139" s="36"/>
    </row>
    <row r="140" spans="1:17" ht="14.25" customHeight="1">
      <c r="A140" s="277" t="s">
        <v>789</v>
      </c>
      <c r="B140" s="20"/>
      <c r="C140" s="61"/>
      <c r="D140" s="273"/>
      <c r="E140" s="273"/>
      <c r="F140" s="274"/>
      <c r="G140" s="274"/>
      <c r="H140" s="85"/>
      <c r="I140" s="35"/>
      <c r="K140" s="278"/>
      <c r="L140" s="37"/>
      <c r="M140" s="37"/>
      <c r="N140" s="37"/>
      <c r="O140" s="36"/>
      <c r="P140" s="36"/>
      <c r="Q140" s="36"/>
    </row>
    <row r="141" spans="1:17" ht="14.25" customHeight="1">
      <c r="A141" s="277" t="s">
        <v>790</v>
      </c>
      <c r="B141" s="20"/>
      <c r="C141" s="61"/>
      <c r="D141" s="273"/>
      <c r="E141" s="273"/>
      <c r="F141" s="274"/>
      <c r="G141" s="274"/>
      <c r="H141" s="85"/>
      <c r="I141" s="35"/>
      <c r="K141" s="278"/>
      <c r="L141" s="37"/>
      <c r="M141" s="37"/>
      <c r="N141" s="37"/>
      <c r="O141" s="36"/>
      <c r="P141" s="36"/>
      <c r="Q141" s="36"/>
    </row>
    <row r="142" spans="1:17" ht="25.5" customHeight="1">
      <c r="A142" s="982" t="s">
        <v>791</v>
      </c>
      <c r="B142" s="982"/>
      <c r="C142" s="982"/>
      <c r="D142" s="982"/>
      <c r="E142" s="982"/>
      <c r="F142" s="982"/>
      <c r="G142" s="982"/>
      <c r="H142" s="982"/>
      <c r="I142" s="35"/>
      <c r="K142" s="278"/>
      <c r="L142" s="37"/>
      <c r="M142" s="37"/>
      <c r="N142" s="37"/>
      <c r="O142" s="36"/>
      <c r="P142" s="36"/>
      <c r="Q142" s="36"/>
    </row>
    <row r="143" ht="12.75">
      <c r="A143" s="272" t="s">
        <v>785</v>
      </c>
    </row>
    <row r="144" ht="12.75">
      <c r="A144" s="94" t="s">
        <v>1108</v>
      </c>
    </row>
    <row r="145" ht="12.75">
      <c r="A145" s="272" t="s">
        <v>784</v>
      </c>
    </row>
    <row r="146" ht="12.75">
      <c r="A146" s="272" t="s">
        <v>1572</v>
      </c>
    </row>
  </sheetData>
  <sheetProtection/>
  <mergeCells count="18">
    <mergeCell ref="B98:C98"/>
    <mergeCell ref="B102:C102"/>
    <mergeCell ref="A142:H142"/>
    <mergeCell ref="C8:C11"/>
    <mergeCell ref="A8:B11"/>
    <mergeCell ref="B82:C82"/>
    <mergeCell ref="H10:H11"/>
    <mergeCell ref="O13:P13"/>
    <mergeCell ref="B47:C47"/>
    <mergeCell ref="B51:C51"/>
    <mergeCell ref="B60:C60"/>
    <mergeCell ref="B64:C64"/>
    <mergeCell ref="N10:N11"/>
    <mergeCell ref="A6:G6"/>
    <mergeCell ref="D8:H8"/>
    <mergeCell ref="J8:N8"/>
    <mergeCell ref="D9:H9"/>
    <mergeCell ref="J9:N9"/>
  </mergeCells>
  <printOptions/>
  <pageMargins left="0.7" right="0.7" top="0.75" bottom="0.75" header="0.3" footer="0.3"/>
  <pageSetup horizontalDpi="600" verticalDpi="600" orientation="portrait" r:id="rId2"/>
  <ignoredErrors>
    <ignoredError sqref="A15:A80 A82:A128 A130:A134 A135" numberStoredAsText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N99"/>
  <sheetViews>
    <sheetView zoomScalePageLayoutView="0" workbookViewId="0" topLeftCell="A1">
      <selection activeCell="A16" sqref="A16"/>
    </sheetView>
  </sheetViews>
  <sheetFormatPr defaultColWidth="6.7109375" defaultRowHeight="12.75"/>
  <cols>
    <col min="1" max="1" width="4.28125" style="1" customWidth="1"/>
    <col min="2" max="2" width="2.140625" style="1" customWidth="1"/>
    <col min="3" max="3" width="70.00390625" style="38" customWidth="1"/>
    <col min="4" max="4" width="17.00390625" style="1" customWidth="1"/>
    <col min="5" max="5" width="17.28125" style="1" customWidth="1"/>
    <col min="6" max="6" width="12.28125" style="92" bestFit="1" customWidth="1"/>
    <col min="7" max="7" width="15.140625" style="92" customWidth="1"/>
    <col min="8" max="8" width="15.28125" style="92" customWidth="1"/>
    <col min="9" max="9" width="5.00390625" style="31" customWidth="1"/>
    <col min="10" max="10" width="16.57421875" style="1" customWidth="1"/>
    <col min="11" max="11" width="16.7109375" style="167" customWidth="1"/>
    <col min="12" max="12" width="11.00390625" style="1" customWidth="1"/>
    <col min="13" max="13" width="14.140625" style="1" customWidth="1"/>
    <col min="14" max="14" width="15.140625" style="1" customWidth="1"/>
    <col min="15" max="16384" width="6.7109375" style="1" customWidth="1"/>
  </cols>
  <sheetData>
    <row r="1" ht="3" customHeight="1"/>
    <row r="2" ht="12.75"/>
    <row r="3" spans="6:7" ht="12.75">
      <c r="F3" s="791"/>
      <c r="G3" s="791"/>
    </row>
    <row r="4" spans="6:7" ht="24.75" customHeight="1">
      <c r="F4" s="788"/>
      <c r="G4" s="789"/>
    </row>
    <row r="5" ht="12.75" customHeight="1" hidden="1"/>
    <row r="6" spans="1:9" s="7" customFormat="1" ht="15">
      <c r="A6" s="169" t="s">
        <v>792</v>
      </c>
      <c r="B6" s="169"/>
      <c r="C6" s="169"/>
      <c r="D6" s="169"/>
      <c r="E6" s="169"/>
      <c r="F6" s="279"/>
      <c r="G6" s="279"/>
      <c r="H6" s="279"/>
      <c r="I6" s="280"/>
    </row>
    <row r="7" spans="1:11" s="7" customFormat="1" ht="15">
      <c r="A7" s="953" t="s">
        <v>33</v>
      </c>
      <c r="B7" s="953"/>
      <c r="C7" s="953"/>
      <c r="D7" s="953"/>
      <c r="E7" s="953"/>
      <c r="F7" s="953"/>
      <c r="G7" s="953"/>
      <c r="H7" s="282"/>
      <c r="I7" s="283"/>
      <c r="K7" s="281"/>
    </row>
    <row r="8" spans="1:11" s="7" customFormat="1" ht="15.75" thickBot="1">
      <c r="A8" s="169" t="s">
        <v>354</v>
      </c>
      <c r="B8" s="169"/>
      <c r="C8" s="169"/>
      <c r="D8" s="169"/>
      <c r="E8" s="169"/>
      <c r="F8" s="169"/>
      <c r="G8" s="169"/>
      <c r="H8" s="282"/>
      <c r="I8" s="284"/>
      <c r="K8" s="281"/>
    </row>
    <row r="9" spans="1:14" ht="13.5" thickBot="1">
      <c r="A9" s="983" t="s">
        <v>22</v>
      </c>
      <c r="B9" s="983"/>
      <c r="C9" s="983" t="s">
        <v>358</v>
      </c>
      <c r="D9" s="977" t="s">
        <v>1385</v>
      </c>
      <c r="E9" s="977"/>
      <c r="F9" s="977"/>
      <c r="G9" s="977"/>
      <c r="H9" s="977"/>
      <c r="I9" s="56"/>
      <c r="J9" s="977" t="s">
        <v>1386</v>
      </c>
      <c r="K9" s="977"/>
      <c r="L9" s="977"/>
      <c r="M9" s="977"/>
      <c r="N9" s="977"/>
    </row>
    <row r="10" spans="1:14" s="173" customFormat="1" ht="12.75" customHeight="1">
      <c r="A10" s="984"/>
      <c r="B10" s="984"/>
      <c r="C10" s="984"/>
      <c r="D10" s="978" t="s">
        <v>470</v>
      </c>
      <c r="E10" s="978"/>
      <c r="F10" s="978"/>
      <c r="G10" s="978"/>
      <c r="H10" s="978"/>
      <c r="I10" s="56"/>
      <c r="J10" s="978" t="s">
        <v>470</v>
      </c>
      <c r="K10" s="978"/>
      <c r="L10" s="978"/>
      <c r="M10" s="978"/>
      <c r="N10" s="978"/>
    </row>
    <row r="11" spans="1:14" s="173" customFormat="1" ht="13.5">
      <c r="A11" s="984"/>
      <c r="B11" s="984"/>
      <c r="C11" s="984"/>
      <c r="D11" s="179" t="s">
        <v>1110</v>
      </c>
      <c r="E11" s="179" t="s">
        <v>551</v>
      </c>
      <c r="F11" s="285" t="s">
        <v>472</v>
      </c>
      <c r="G11" s="285" t="s">
        <v>795</v>
      </c>
      <c r="H11" s="986" t="s">
        <v>553</v>
      </c>
      <c r="I11" s="824"/>
      <c r="J11" s="179" t="s">
        <v>1110</v>
      </c>
      <c r="K11" s="179" t="s">
        <v>551</v>
      </c>
      <c r="L11" s="180" t="s">
        <v>472</v>
      </c>
      <c r="M11" s="180" t="s">
        <v>795</v>
      </c>
      <c r="N11" s="975" t="s">
        <v>553</v>
      </c>
    </row>
    <row r="12" spans="1:14" s="173" customFormat="1" ht="13.5" customHeight="1" thickBot="1">
      <c r="A12" s="985"/>
      <c r="B12" s="985"/>
      <c r="C12" s="985"/>
      <c r="D12" s="184"/>
      <c r="E12" s="184"/>
      <c r="F12" s="286" t="s">
        <v>476</v>
      </c>
      <c r="G12" s="286" t="s">
        <v>477</v>
      </c>
      <c r="H12" s="987"/>
      <c r="I12" s="825"/>
      <c r="J12" s="184"/>
      <c r="K12" s="184"/>
      <c r="L12" s="185" t="s">
        <v>476</v>
      </c>
      <c r="M12" s="185" t="s">
        <v>477</v>
      </c>
      <c r="N12" s="976"/>
    </row>
    <row r="13" spans="1:14" ht="8.25" customHeight="1">
      <c r="A13" s="186"/>
      <c r="B13" s="186"/>
      <c r="C13" s="186"/>
      <c r="D13" s="187"/>
      <c r="E13" s="187"/>
      <c r="F13" s="287"/>
      <c r="G13" s="287"/>
      <c r="H13" s="288"/>
      <c r="I13" s="25"/>
      <c r="J13" s="187"/>
      <c r="K13" s="187"/>
      <c r="L13" s="188"/>
      <c r="M13" s="188"/>
      <c r="N13" s="25"/>
    </row>
    <row r="14" spans="1:14" ht="13.5" customHeight="1">
      <c r="A14" s="190"/>
      <c r="B14" s="191" t="s">
        <v>554</v>
      </c>
      <c r="C14" s="191"/>
      <c r="D14" s="152">
        <v>30368405.928610016</v>
      </c>
      <c r="E14" s="152">
        <v>27184094.615279965</v>
      </c>
      <c r="F14" s="194">
        <v>11.713876656168546</v>
      </c>
      <c r="G14" s="194">
        <v>11.713876656168546</v>
      </c>
      <c r="H14" s="194">
        <v>100</v>
      </c>
      <c r="I14" s="194"/>
      <c r="J14" s="152">
        <v>4621934.7556300005</v>
      </c>
      <c r="K14" s="152">
        <v>4709093.356510002</v>
      </c>
      <c r="L14" s="194">
        <v>-1.8508573579139351</v>
      </c>
      <c r="M14" s="194">
        <v>-1.8508573579139351</v>
      </c>
      <c r="N14" s="194">
        <v>100</v>
      </c>
    </row>
    <row r="15" spans="1:14" ht="5.25" customHeight="1">
      <c r="A15" s="178"/>
      <c r="B15" s="8"/>
      <c r="C15" s="8"/>
      <c r="D15" s="17"/>
      <c r="E15" s="17"/>
      <c r="F15" s="19"/>
      <c r="G15" s="19"/>
      <c r="H15" s="19"/>
      <c r="I15" s="19"/>
      <c r="J15" s="17"/>
      <c r="K15" s="17"/>
      <c r="L15" s="19"/>
      <c r="M15" s="19"/>
      <c r="N15" s="19"/>
    </row>
    <row r="16" spans="1:14" s="37" customFormat="1" ht="15" customHeight="1">
      <c r="A16" s="197" t="s">
        <v>34</v>
      </c>
      <c r="B16" s="191" t="s">
        <v>35</v>
      </c>
      <c r="C16" s="191"/>
      <c r="D16" s="152">
        <v>2434892.0141000026</v>
      </c>
      <c r="E16" s="152">
        <v>2825040.135779999</v>
      </c>
      <c r="F16" s="194">
        <v>-13.810356771171179</v>
      </c>
      <c r="G16" s="194">
        <v>-1.4352073416515312</v>
      </c>
      <c r="H16" s="194">
        <v>8.01784598053629</v>
      </c>
      <c r="I16" s="194"/>
      <c r="J16" s="152">
        <v>419966.1727500001</v>
      </c>
      <c r="K16" s="152">
        <v>452622.27653000003</v>
      </c>
      <c r="L16" s="194">
        <v>-7.214868881477927</v>
      </c>
      <c r="M16" s="194">
        <v>-0.693469024878326</v>
      </c>
      <c r="N16" s="194">
        <v>9.086371724274933</v>
      </c>
    </row>
    <row r="17" spans="1:14" ht="10.5" customHeight="1">
      <c r="A17" s="289" t="s">
        <v>36</v>
      </c>
      <c r="B17" s="61"/>
      <c r="C17" s="61" t="s">
        <v>37</v>
      </c>
      <c r="D17" s="105">
        <v>128948.97592999999</v>
      </c>
      <c r="E17" s="105">
        <v>30638.846159999997</v>
      </c>
      <c r="F17" s="79">
        <v>320.86759813542534</v>
      </c>
      <c r="G17" s="79">
        <v>0.36164577544819404</v>
      </c>
      <c r="H17" s="79">
        <v>0.4246155568162944</v>
      </c>
      <c r="I17" s="79"/>
      <c r="J17" s="105">
        <v>34662.5265</v>
      </c>
      <c r="K17" s="105">
        <v>12059.71091</v>
      </c>
      <c r="L17" s="79">
        <v>187.4241908341068</v>
      </c>
      <c r="M17" s="79">
        <v>0.479982320986547</v>
      </c>
      <c r="N17" s="79">
        <v>0.7499570706353528</v>
      </c>
    </row>
    <row r="18" spans="1:14" ht="12.75">
      <c r="A18" s="290" t="s">
        <v>557</v>
      </c>
      <c r="B18" s="203"/>
      <c r="C18" s="203" t="s">
        <v>38</v>
      </c>
      <c r="D18" s="88">
        <v>29878.97939</v>
      </c>
      <c r="E18" s="88">
        <v>10711.03167</v>
      </c>
      <c r="F18" s="204">
        <v>178.95519601241173</v>
      </c>
      <c r="G18" s="204">
        <v>0.07051162818284869</v>
      </c>
      <c r="H18" s="204">
        <v>0.09838836934753653</v>
      </c>
      <c r="I18" s="204"/>
      <c r="J18" s="88">
        <v>5612.1394900000005</v>
      </c>
      <c r="K18" s="88">
        <v>2675.73242</v>
      </c>
      <c r="L18" s="204">
        <v>109.7421793020694</v>
      </c>
      <c r="M18" s="204">
        <v>0.06235610228326897</v>
      </c>
      <c r="N18" s="204">
        <v>0.12142403098970246</v>
      </c>
    </row>
    <row r="19" spans="1:14" ht="12.75">
      <c r="A19" s="289" t="s">
        <v>565</v>
      </c>
      <c r="B19" s="61"/>
      <c r="C19" s="61" t="s">
        <v>39</v>
      </c>
      <c r="D19" s="105">
        <v>2789.2703699999997</v>
      </c>
      <c r="E19" s="105">
        <v>2523.9080299999996</v>
      </c>
      <c r="F19" s="79">
        <v>10.51394650065756</v>
      </c>
      <c r="G19" s="79">
        <v>0.0009761676589031663</v>
      </c>
      <c r="H19" s="79">
        <v>0.009184777023058144</v>
      </c>
      <c r="I19" s="79"/>
      <c r="J19" s="105">
        <v>620.9685999999999</v>
      </c>
      <c r="K19" s="105">
        <v>289.14430000000004</v>
      </c>
      <c r="L19" s="79">
        <v>114.76079590709547</v>
      </c>
      <c r="M19" s="79">
        <v>0.007046458306911145</v>
      </c>
      <c r="N19" s="79">
        <v>0.013435252396057628</v>
      </c>
    </row>
    <row r="20" spans="1:14" ht="24">
      <c r="A20" s="291" t="s">
        <v>40</v>
      </c>
      <c r="B20" s="203"/>
      <c r="C20" s="292" t="s">
        <v>41</v>
      </c>
      <c r="D20" s="221">
        <v>102311.02341999997</v>
      </c>
      <c r="E20" s="221">
        <v>84752.39534999999</v>
      </c>
      <c r="F20" s="222">
        <v>20.717559660099894</v>
      </c>
      <c r="G20" s="222">
        <v>0.06459155001664249</v>
      </c>
      <c r="H20" s="222">
        <v>0.3368995516607375</v>
      </c>
      <c r="I20" s="222"/>
      <c r="J20" s="221">
        <v>14564.272820000002</v>
      </c>
      <c r="K20" s="221">
        <v>14433.525720000001</v>
      </c>
      <c r="L20" s="222">
        <v>0.9058569786509549</v>
      </c>
      <c r="M20" s="222">
        <v>0.002776481375533817</v>
      </c>
      <c r="N20" s="222">
        <v>0.3151120383570796</v>
      </c>
    </row>
    <row r="21" spans="1:14" ht="12.75">
      <c r="A21" s="289" t="s">
        <v>42</v>
      </c>
      <c r="B21" s="61"/>
      <c r="C21" s="61" t="s">
        <v>43</v>
      </c>
      <c r="D21" s="216">
        <v>56384.91795999998</v>
      </c>
      <c r="E21" s="216">
        <v>50741.92999000001</v>
      </c>
      <c r="F21" s="79">
        <v>11.120956516853143</v>
      </c>
      <c r="G21" s="79">
        <v>0.020758417927327574</v>
      </c>
      <c r="H21" s="79">
        <v>0.1856696663385939</v>
      </c>
      <c r="I21" s="79"/>
      <c r="J21" s="216">
        <v>6770.528939999999</v>
      </c>
      <c r="K21" s="216">
        <v>9361.601029999996</v>
      </c>
      <c r="L21" s="79">
        <v>-27.677659854299495</v>
      </c>
      <c r="M21" s="79">
        <v>-0.05502273779342292</v>
      </c>
      <c r="N21" s="79">
        <v>0.1464868999233013</v>
      </c>
    </row>
    <row r="22" spans="1:14" ht="12.75">
      <c r="A22" s="290" t="s">
        <v>569</v>
      </c>
      <c r="B22" s="203"/>
      <c r="C22" s="203" t="s">
        <v>44</v>
      </c>
      <c r="D22" s="221">
        <v>459170.63405000005</v>
      </c>
      <c r="E22" s="221">
        <v>485904.9405300003</v>
      </c>
      <c r="F22" s="204">
        <v>-5.501962266701764</v>
      </c>
      <c r="G22" s="204">
        <v>-0.09834539961089277</v>
      </c>
      <c r="H22" s="204">
        <v>1.5120011077611957</v>
      </c>
      <c r="I22" s="204"/>
      <c r="J22" s="221">
        <v>100742.71243000004</v>
      </c>
      <c r="K22" s="221">
        <v>85584.3756700001</v>
      </c>
      <c r="L22" s="204">
        <v>17.71157018010871</v>
      </c>
      <c r="M22" s="204">
        <v>0.32189501486617544</v>
      </c>
      <c r="N22" s="204">
        <v>2.179665394611745</v>
      </c>
    </row>
    <row r="23" spans="1:14" ht="12.75">
      <c r="A23" s="289" t="s">
        <v>45</v>
      </c>
      <c r="B23" s="61"/>
      <c r="C23" s="61" t="s">
        <v>46</v>
      </c>
      <c r="D23" s="216">
        <v>369026.54302999965</v>
      </c>
      <c r="E23" s="216">
        <v>368209.77547</v>
      </c>
      <c r="F23" s="79">
        <v>0.22182125907903946</v>
      </c>
      <c r="G23" s="79">
        <v>0.0030045788596562623</v>
      </c>
      <c r="H23" s="79">
        <v>1.2151659981676566</v>
      </c>
      <c r="I23" s="79"/>
      <c r="J23" s="216">
        <v>51472.40413000002</v>
      </c>
      <c r="K23" s="216">
        <v>57981.30615999998</v>
      </c>
      <c r="L23" s="79">
        <v>-11.225863060136284</v>
      </c>
      <c r="M23" s="79">
        <v>-0.13821985544206392</v>
      </c>
      <c r="N23" s="79">
        <v>1.113654927025987</v>
      </c>
    </row>
    <row r="24" spans="1:14" ht="12.75">
      <c r="A24" s="290" t="s">
        <v>47</v>
      </c>
      <c r="B24" s="211"/>
      <c r="C24" s="208" t="s">
        <v>48</v>
      </c>
      <c r="D24" s="221">
        <v>1207202.5940500028</v>
      </c>
      <c r="E24" s="221">
        <v>1720375.559509999</v>
      </c>
      <c r="F24" s="222">
        <v>-29.82912438061833</v>
      </c>
      <c r="G24" s="222">
        <v>-1.8877692000510684</v>
      </c>
      <c r="H24" s="222">
        <v>3.975192497386567</v>
      </c>
      <c r="I24" s="222"/>
      <c r="J24" s="221">
        <v>191517.06698</v>
      </c>
      <c r="K24" s="221">
        <v>254154.53994</v>
      </c>
      <c r="L24" s="222">
        <v>-24.64542753192103</v>
      </c>
      <c r="M24" s="222">
        <v>-1.330138695878856</v>
      </c>
      <c r="N24" s="222">
        <v>4.1436557871508715</v>
      </c>
    </row>
    <row r="25" spans="1:14" ht="12.75">
      <c r="A25" s="293" t="s">
        <v>49</v>
      </c>
      <c r="B25" s="8"/>
      <c r="C25" s="61" t="s">
        <v>50</v>
      </c>
      <c r="D25" s="216">
        <v>13522.362700000001</v>
      </c>
      <c r="E25" s="216">
        <v>12903.46883</v>
      </c>
      <c r="F25" s="79">
        <v>4.796337156727193</v>
      </c>
      <c r="G25" s="79">
        <v>0.002276676412287523</v>
      </c>
      <c r="H25" s="79">
        <v>0.04452773297284139</v>
      </c>
      <c r="I25" s="79"/>
      <c r="J25" s="216">
        <v>1856.07272</v>
      </c>
      <c r="K25" s="216">
        <v>2505.15098</v>
      </c>
      <c r="L25" s="79">
        <v>-25.909746166276975</v>
      </c>
      <c r="M25" s="79">
        <v>-0.013783508010150049</v>
      </c>
      <c r="N25" s="79">
        <v>0.04015791693595651</v>
      </c>
    </row>
    <row r="26" spans="1:14" ht="12.75">
      <c r="A26" s="294" t="s">
        <v>51</v>
      </c>
      <c r="B26" s="191"/>
      <c r="C26" s="208" t="s">
        <v>52</v>
      </c>
      <c r="D26" s="221">
        <v>65656.7132</v>
      </c>
      <c r="E26" s="221">
        <v>58278.280239999985</v>
      </c>
      <c r="F26" s="204">
        <v>12.66069096345046</v>
      </c>
      <c r="G26" s="204">
        <v>0.027142463504569524</v>
      </c>
      <c r="H26" s="204">
        <v>0.2162007230618086</v>
      </c>
      <c r="I26" s="204"/>
      <c r="J26" s="221">
        <v>12147.480139999998</v>
      </c>
      <c r="K26" s="221">
        <v>13577.189400000003</v>
      </c>
      <c r="L26" s="204">
        <v>-10.530229916362549</v>
      </c>
      <c r="M26" s="204">
        <v>-0.030360605572270702</v>
      </c>
      <c r="N26" s="204">
        <v>0.2628224062488787</v>
      </c>
    </row>
    <row r="27" spans="1:14" ht="12.75">
      <c r="A27" s="205" t="s">
        <v>53</v>
      </c>
      <c r="B27" s="8" t="s">
        <v>54</v>
      </c>
      <c r="C27" s="8"/>
      <c r="D27" s="17">
        <v>33616.7215</v>
      </c>
      <c r="E27" s="17">
        <v>34198.48807999998</v>
      </c>
      <c r="F27" s="80">
        <v>-1.7011470759732534</v>
      </c>
      <c r="G27" s="80">
        <v>-0.002140099158104662</v>
      </c>
      <c r="H27" s="80">
        <v>0.11069636509412485</v>
      </c>
      <c r="I27" s="80"/>
      <c r="J27" s="17">
        <v>8779.385890000001</v>
      </c>
      <c r="K27" s="17">
        <v>6095.872759999999</v>
      </c>
      <c r="L27" s="80">
        <v>44.021803532526526</v>
      </c>
      <c r="M27" s="80">
        <v>0.05698577044114505</v>
      </c>
      <c r="N27" s="80">
        <v>0.18995045049707357</v>
      </c>
    </row>
    <row r="28" spans="1:14" s="37" customFormat="1" ht="12.75">
      <c r="A28" s="290" t="s">
        <v>574</v>
      </c>
      <c r="B28" s="191"/>
      <c r="C28" s="203" t="s">
        <v>55</v>
      </c>
      <c r="D28" s="221">
        <v>14745.941850000001</v>
      </c>
      <c r="E28" s="221">
        <v>16665.137709999985</v>
      </c>
      <c r="F28" s="204">
        <v>-11.516231629147367</v>
      </c>
      <c r="G28" s="204">
        <v>-0.007059995512674601</v>
      </c>
      <c r="H28" s="204">
        <v>0.04855685176451056</v>
      </c>
      <c r="I28" s="204"/>
      <c r="J28" s="221">
        <v>2916.7743200000004</v>
      </c>
      <c r="K28" s="221">
        <v>2964.288949999999</v>
      </c>
      <c r="L28" s="204">
        <v>-1.6029014310497218</v>
      </c>
      <c r="M28" s="204">
        <v>-0.0010089974099645532</v>
      </c>
      <c r="N28" s="204">
        <v>0.06310721535926192</v>
      </c>
    </row>
    <row r="29" spans="1:14" ht="12.75">
      <c r="A29" s="293" t="s">
        <v>56</v>
      </c>
      <c r="B29" s="8"/>
      <c r="C29" s="61" t="s">
        <v>57</v>
      </c>
      <c r="D29" s="216">
        <v>18870.779649999997</v>
      </c>
      <c r="E29" s="216">
        <v>17533.350369999996</v>
      </c>
      <c r="F29" s="79">
        <v>7.627916238349833</v>
      </c>
      <c r="G29" s="79">
        <v>0.004919896354569932</v>
      </c>
      <c r="H29" s="79">
        <v>0.06213951332961429</v>
      </c>
      <c r="I29" s="79"/>
      <c r="J29" s="216">
        <v>5862.61157</v>
      </c>
      <c r="K29" s="216">
        <v>3131.58381</v>
      </c>
      <c r="L29" s="79">
        <v>87.2091543990962</v>
      </c>
      <c r="M29" s="79">
        <v>0.057994767851109574</v>
      </c>
      <c r="N29" s="79">
        <v>0.12684323513781162</v>
      </c>
    </row>
    <row r="30" spans="1:14" ht="12.75">
      <c r="A30" s="197" t="s">
        <v>58</v>
      </c>
      <c r="B30" s="191" t="s">
        <v>59</v>
      </c>
      <c r="C30" s="212"/>
      <c r="D30" s="152">
        <v>993344.0000200011</v>
      </c>
      <c r="E30" s="152">
        <v>1076153.761200001</v>
      </c>
      <c r="F30" s="194">
        <v>-7.694974841481773</v>
      </c>
      <c r="G30" s="194">
        <v>-0.3046257833926652</v>
      </c>
      <c r="H30" s="194">
        <v>3.2709784055019284</v>
      </c>
      <c r="I30" s="194"/>
      <c r="J30" s="152">
        <v>132437.05645</v>
      </c>
      <c r="K30" s="152">
        <v>191678.13533000002</v>
      </c>
      <c r="L30" s="194">
        <v>-30.906539641575932</v>
      </c>
      <c r="M30" s="194">
        <v>-1.2580145347533458</v>
      </c>
      <c r="N30" s="194">
        <v>2.8654029849442986</v>
      </c>
    </row>
    <row r="31" spans="1:14" s="37" customFormat="1" ht="12.75">
      <c r="A31" s="199" t="s">
        <v>60</v>
      </c>
      <c r="B31" s="61"/>
      <c r="C31" s="61" t="s">
        <v>61</v>
      </c>
      <c r="D31" s="216">
        <v>14221.44585</v>
      </c>
      <c r="E31" s="216">
        <v>10809.40987</v>
      </c>
      <c r="F31" s="79">
        <v>31.565423284296283</v>
      </c>
      <c r="G31" s="79">
        <v>0.012551589553702192</v>
      </c>
      <c r="H31" s="79">
        <v>0.046829741025695405</v>
      </c>
      <c r="I31" s="79"/>
      <c r="J31" s="216">
        <v>2790.67783</v>
      </c>
      <c r="K31" s="216">
        <v>1338.42404</v>
      </c>
      <c r="L31" s="79">
        <v>108.50475982185735</v>
      </c>
      <c r="M31" s="79">
        <v>0.030839350169016243</v>
      </c>
      <c r="N31" s="79">
        <v>0.06037899662258673</v>
      </c>
    </row>
    <row r="32" spans="1:14" s="37" customFormat="1" ht="15" customHeight="1">
      <c r="A32" s="202" t="s">
        <v>62</v>
      </c>
      <c r="B32" s="203"/>
      <c r="C32" s="203" t="s">
        <v>63</v>
      </c>
      <c r="D32" s="221">
        <v>5916.0977</v>
      </c>
      <c r="E32" s="221">
        <v>2929.54498</v>
      </c>
      <c r="F32" s="204">
        <v>101.9459588567232</v>
      </c>
      <c r="G32" s="204">
        <v>0.01098639760590475</v>
      </c>
      <c r="H32" s="204">
        <v>0.01948109398269883</v>
      </c>
      <c r="I32" s="204"/>
      <c r="J32" s="221">
        <v>791.5856499999999</v>
      </c>
      <c r="K32" s="221">
        <v>714.35715</v>
      </c>
      <c r="L32" s="204">
        <v>10.810908801010786</v>
      </c>
      <c r="M32" s="204">
        <v>0.0016399865994000027</v>
      </c>
      <c r="N32" s="204">
        <v>0.017126716231460552</v>
      </c>
    </row>
    <row r="33" spans="1:14" s="37" customFormat="1" ht="12.75">
      <c r="A33" s="213" t="s">
        <v>64</v>
      </c>
      <c r="B33" s="214"/>
      <c r="C33" s="215" t="s">
        <v>65</v>
      </c>
      <c r="D33" s="216">
        <v>587.08938</v>
      </c>
      <c r="E33" s="216">
        <v>494.6475999999999</v>
      </c>
      <c r="F33" s="217">
        <v>18.688411709669698</v>
      </c>
      <c r="G33" s="217">
        <v>0.0003400583367159093</v>
      </c>
      <c r="H33" s="217">
        <v>0.0019332242244789813</v>
      </c>
      <c r="I33" s="217"/>
      <c r="J33" s="216">
        <v>56.80875</v>
      </c>
      <c r="K33" s="216">
        <v>9.999999999999999E-34</v>
      </c>
      <c r="L33" s="217" t="s">
        <v>1167</v>
      </c>
      <c r="M33" s="217">
        <v>0.0012063627900148921</v>
      </c>
      <c r="N33" s="217">
        <v>0.0012291118980163232</v>
      </c>
    </row>
    <row r="34" spans="1:14" s="37" customFormat="1" ht="12.75">
      <c r="A34" s="218" t="s">
        <v>66</v>
      </c>
      <c r="B34" s="219"/>
      <c r="C34" s="220" t="s">
        <v>67</v>
      </c>
      <c r="D34" s="221">
        <v>10758.407899999995</v>
      </c>
      <c r="E34" s="221">
        <v>6300.814539999999</v>
      </c>
      <c r="F34" s="222">
        <v>70.74630322320192</v>
      </c>
      <c r="G34" s="222">
        <v>0.016397799607033508</v>
      </c>
      <c r="H34" s="222">
        <v>0.035426317486966015</v>
      </c>
      <c r="I34" s="222"/>
      <c r="J34" s="221">
        <v>2014.04142</v>
      </c>
      <c r="K34" s="221">
        <v>1173.88543</v>
      </c>
      <c r="L34" s="222">
        <v>71.5705271169436</v>
      </c>
      <c r="M34" s="222">
        <v>0.017841141094358245</v>
      </c>
      <c r="N34" s="222">
        <v>0.04357572156436624</v>
      </c>
    </row>
    <row r="35" spans="1:14" s="37" customFormat="1" ht="12.75">
      <c r="A35" s="199" t="s">
        <v>68</v>
      </c>
      <c r="B35" s="8"/>
      <c r="C35" s="61" t="s">
        <v>69</v>
      </c>
      <c r="D35" s="216">
        <v>388.59171999999995</v>
      </c>
      <c r="E35" s="216">
        <v>490.52971</v>
      </c>
      <c r="F35" s="79">
        <v>-20.781206096568557</v>
      </c>
      <c r="G35" s="79">
        <v>-0.0003749913007685808</v>
      </c>
      <c r="H35" s="79">
        <v>0.0012795920895996337</v>
      </c>
      <c r="I35" s="79"/>
      <c r="J35" s="216">
        <v>39.86775</v>
      </c>
      <c r="K35" s="216">
        <v>36.95178</v>
      </c>
      <c r="L35" s="79">
        <v>7.891284262896135</v>
      </c>
      <c r="M35" s="79">
        <v>6.192211067484722E-05</v>
      </c>
      <c r="N35" s="79">
        <v>0.0008625770831454708</v>
      </c>
    </row>
    <row r="36" spans="1:14" ht="24">
      <c r="A36" s="291" t="s">
        <v>70</v>
      </c>
      <c r="B36" s="203"/>
      <c r="C36" s="292" t="s">
        <v>71</v>
      </c>
      <c r="D36" s="221">
        <v>4385.69278</v>
      </c>
      <c r="E36" s="221">
        <v>6956.87505</v>
      </c>
      <c r="F36" s="222">
        <v>-36.95886804809006</v>
      </c>
      <c r="G36" s="222">
        <v>-0.009458406860292335</v>
      </c>
      <c r="H36" s="222">
        <v>0.014441629864635892</v>
      </c>
      <c r="I36" s="222"/>
      <c r="J36" s="221">
        <v>1155.87044</v>
      </c>
      <c r="K36" s="221">
        <v>1212.6888</v>
      </c>
      <c r="L36" s="222">
        <v>-4.685320751704806</v>
      </c>
      <c r="M36" s="222">
        <v>-0.0012065668632679038</v>
      </c>
      <c r="N36" s="222">
        <v>0.025008367731544214</v>
      </c>
    </row>
    <row r="37" spans="1:14" ht="24">
      <c r="A37" s="295" t="s">
        <v>72</v>
      </c>
      <c r="B37" s="61"/>
      <c r="C37" s="296" t="s">
        <v>73</v>
      </c>
      <c r="D37" s="216">
        <v>25713.356460000003</v>
      </c>
      <c r="E37" s="216">
        <v>15286.446519999998</v>
      </c>
      <c r="F37" s="217">
        <v>68.2101620305149</v>
      </c>
      <c r="G37" s="217">
        <v>0.03835665703627709</v>
      </c>
      <c r="H37" s="217">
        <v>0.08467140659423121</v>
      </c>
      <c r="I37" s="217"/>
      <c r="J37" s="216">
        <v>2785.0427</v>
      </c>
      <c r="K37" s="216">
        <v>2818.4478499999996</v>
      </c>
      <c r="L37" s="217">
        <v>-1.1852321482549197</v>
      </c>
      <c r="M37" s="217">
        <v>-0.0007093754035226174</v>
      </c>
      <c r="N37" s="217">
        <v>0.06025707516981988</v>
      </c>
    </row>
    <row r="38" spans="1:14" ht="12.75">
      <c r="A38" s="202" t="s">
        <v>74</v>
      </c>
      <c r="B38" s="203"/>
      <c r="C38" s="203" t="s">
        <v>75</v>
      </c>
      <c r="D38" s="221">
        <v>221021.86412</v>
      </c>
      <c r="E38" s="221">
        <v>251306.72118000014</v>
      </c>
      <c r="F38" s="204">
        <v>-12.05095387731727</v>
      </c>
      <c r="G38" s="204">
        <v>-0.11140653197615508</v>
      </c>
      <c r="H38" s="204">
        <v>0.7278019947427525</v>
      </c>
      <c r="I38" s="204"/>
      <c r="J38" s="221">
        <v>40223.09204</v>
      </c>
      <c r="K38" s="221">
        <v>47257.48967</v>
      </c>
      <c r="L38" s="204">
        <v>-14.885254547207943</v>
      </c>
      <c r="M38" s="204">
        <v>-0.14937902261537078</v>
      </c>
      <c r="N38" s="204">
        <v>0.8702652496555487</v>
      </c>
    </row>
    <row r="39" spans="1:14" ht="12.75">
      <c r="A39" s="293" t="s">
        <v>76</v>
      </c>
      <c r="B39" s="8"/>
      <c r="C39" s="61" t="s">
        <v>77</v>
      </c>
      <c r="D39" s="216">
        <v>710351.4541100011</v>
      </c>
      <c r="E39" s="216">
        <v>781578.7717500009</v>
      </c>
      <c r="F39" s="79">
        <v>-9.113261543749152</v>
      </c>
      <c r="G39" s="79">
        <v>-0.26201835539508267</v>
      </c>
      <c r="H39" s="79">
        <v>2.3391134054908704</v>
      </c>
      <c r="I39" s="79"/>
      <c r="J39" s="216">
        <v>82580.06987</v>
      </c>
      <c r="K39" s="216">
        <v>137125.89061000003</v>
      </c>
      <c r="L39" s="79">
        <v>-39.77791538662373</v>
      </c>
      <c r="M39" s="79">
        <v>-1.1583083326346488</v>
      </c>
      <c r="N39" s="79">
        <v>1.7866991689878104</v>
      </c>
    </row>
    <row r="40" spans="1:14" ht="12" customHeight="1">
      <c r="A40" s="248" t="s">
        <v>78</v>
      </c>
      <c r="B40" s="191" t="s">
        <v>79</v>
      </c>
      <c r="C40" s="203"/>
      <c r="D40" s="152">
        <v>20094004.50192</v>
      </c>
      <c r="E40" s="152">
        <v>17153388.438239995</v>
      </c>
      <c r="F40" s="194">
        <v>17.143062283394098</v>
      </c>
      <c r="G40" s="194">
        <v>10.817414025726306</v>
      </c>
      <c r="H40" s="194">
        <v>66.16746545458113</v>
      </c>
      <c r="I40" s="194"/>
      <c r="J40" s="152">
        <v>2924159.444569998</v>
      </c>
      <c r="K40" s="152">
        <v>3010746.2883500005</v>
      </c>
      <c r="L40" s="194">
        <v>-2.875926281634821</v>
      </c>
      <c r="M40" s="194">
        <v>-1.838715804185579</v>
      </c>
      <c r="N40" s="194">
        <v>63.26699962625101</v>
      </c>
    </row>
    <row r="41" spans="1:14" ht="12" customHeight="1">
      <c r="A41" s="293" t="s">
        <v>80</v>
      </c>
      <c r="B41" s="8"/>
      <c r="C41" s="61" t="s">
        <v>81</v>
      </c>
      <c r="D41" s="216">
        <v>4228777.421699999</v>
      </c>
      <c r="E41" s="216">
        <v>3925738.117799995</v>
      </c>
      <c r="F41" s="217">
        <v>7.719294940382543</v>
      </c>
      <c r="G41" s="217">
        <v>1.1147669554154211</v>
      </c>
      <c r="H41" s="217">
        <v>13.924923921397125</v>
      </c>
      <c r="I41" s="217"/>
      <c r="J41" s="216">
        <v>742092.8619499999</v>
      </c>
      <c r="K41" s="216">
        <v>641957.1087</v>
      </c>
      <c r="L41" s="217">
        <v>15.598511472640379</v>
      </c>
      <c r="M41" s="217">
        <v>2.126433809420429</v>
      </c>
      <c r="N41" s="217">
        <v>16.055892200686156</v>
      </c>
    </row>
    <row r="42" spans="1:14" s="297" customFormat="1" ht="12.75">
      <c r="A42" s="202" t="s">
        <v>82</v>
      </c>
      <c r="B42" s="203"/>
      <c r="C42" s="203" t="s">
        <v>83</v>
      </c>
      <c r="D42" s="221">
        <v>15572368.420470001</v>
      </c>
      <c r="E42" s="221">
        <v>13010254.25815</v>
      </c>
      <c r="F42" s="204">
        <v>19.69303682681696</v>
      </c>
      <c r="G42" s="204">
        <v>9.425048722718385</v>
      </c>
      <c r="H42" s="204">
        <v>51.278188447156204</v>
      </c>
      <c r="I42" s="204"/>
      <c r="J42" s="221">
        <v>2153348.6379999984</v>
      </c>
      <c r="K42" s="221">
        <v>2326890.9148900006</v>
      </c>
      <c r="L42" s="204">
        <v>-7.458118289064963</v>
      </c>
      <c r="M42" s="204">
        <v>-3.6852587908475365</v>
      </c>
      <c r="N42" s="204">
        <v>46.589767096495564</v>
      </c>
    </row>
    <row r="43" spans="1:14" ht="12.75">
      <c r="A43" s="199" t="s">
        <v>84</v>
      </c>
      <c r="B43" s="8"/>
      <c r="C43" s="61" t="s">
        <v>85</v>
      </c>
      <c r="D43" s="216">
        <v>246214.14966</v>
      </c>
      <c r="E43" s="216">
        <v>142022.47504</v>
      </c>
      <c r="F43" s="79">
        <v>73.36280725332726</v>
      </c>
      <c r="G43" s="79">
        <v>0.3832817538879323</v>
      </c>
      <c r="H43" s="79">
        <v>0.8107575690301285</v>
      </c>
      <c r="I43" s="79"/>
      <c r="J43" s="216">
        <v>27408.990619999997</v>
      </c>
      <c r="K43" s="216">
        <v>24076.602509999997</v>
      </c>
      <c r="L43" s="79">
        <v>13.840773874203899</v>
      </c>
      <c r="M43" s="79">
        <v>0.0707649616967818</v>
      </c>
      <c r="N43" s="79">
        <v>0.5930198514077459</v>
      </c>
    </row>
    <row r="44" spans="1:14" ht="12.75">
      <c r="A44" s="202" t="s">
        <v>86</v>
      </c>
      <c r="B44" s="203"/>
      <c r="C44" s="203" t="s">
        <v>87</v>
      </c>
      <c r="D44" s="221">
        <v>46644.510089999996</v>
      </c>
      <c r="E44" s="221">
        <v>75373.58725</v>
      </c>
      <c r="F44" s="204">
        <v>-38.11557630222781</v>
      </c>
      <c r="G44" s="204">
        <v>-0.1056834062954284</v>
      </c>
      <c r="H44" s="204">
        <v>0.15359551699767124</v>
      </c>
      <c r="I44" s="204"/>
      <c r="J44" s="221">
        <v>1308.954</v>
      </c>
      <c r="K44" s="221">
        <v>17821.66225</v>
      </c>
      <c r="L44" s="204">
        <v>-92.6552642416955</v>
      </c>
      <c r="M44" s="204">
        <v>-0.3506557844552455</v>
      </c>
      <c r="N44" s="204">
        <v>0.02832047766155844</v>
      </c>
    </row>
    <row r="45" spans="1:14" ht="12.75">
      <c r="A45" s="298" t="s">
        <v>88</v>
      </c>
      <c r="B45" s="37" t="s">
        <v>89</v>
      </c>
      <c r="C45" s="115"/>
      <c r="D45" s="17">
        <v>118088.21827999999</v>
      </c>
      <c r="E45" s="17">
        <v>153406.54178000003</v>
      </c>
      <c r="F45" s="80">
        <v>-23.022697135465037</v>
      </c>
      <c r="G45" s="80">
        <v>-0.12992275078437923</v>
      </c>
      <c r="H45" s="80">
        <v>0.3888522122550704</v>
      </c>
      <c r="I45" s="80"/>
      <c r="J45" s="17">
        <v>14165.2754</v>
      </c>
      <c r="K45" s="17">
        <v>50876.05551</v>
      </c>
      <c r="L45" s="80">
        <v>-72.15728448677447</v>
      </c>
      <c r="M45" s="80">
        <v>-0.7795721454375041</v>
      </c>
      <c r="N45" s="80">
        <v>0.3064793457489899</v>
      </c>
    </row>
    <row r="46" spans="1:14" ht="12.75">
      <c r="A46" s="207" t="s">
        <v>90</v>
      </c>
      <c r="B46" s="191"/>
      <c r="C46" s="226" t="s">
        <v>91</v>
      </c>
      <c r="D46" s="221">
        <v>74.75914999999999</v>
      </c>
      <c r="E46" s="221">
        <v>9.48719</v>
      </c>
      <c r="F46" s="204" t="s">
        <v>1166</v>
      </c>
      <c r="G46" s="204">
        <v>0.00024011084762525485</v>
      </c>
      <c r="H46" s="204">
        <v>0.0002461741000688138</v>
      </c>
      <c r="I46" s="204"/>
      <c r="J46" s="221">
        <v>6.8454</v>
      </c>
      <c r="K46" s="221">
        <v>0.12732</v>
      </c>
      <c r="L46" s="204" t="s">
        <v>1166</v>
      </c>
      <c r="M46" s="204">
        <v>0.00014266185635739646</v>
      </c>
      <c r="N46" s="204">
        <v>0.0001481068072555889</v>
      </c>
    </row>
    <row r="47" spans="1:14" ht="12.75">
      <c r="A47" s="199" t="s">
        <v>92</v>
      </c>
      <c r="B47" s="20"/>
      <c r="C47" s="61" t="s">
        <v>93</v>
      </c>
      <c r="D47" s="216">
        <v>113326.85902999999</v>
      </c>
      <c r="E47" s="216">
        <v>147942.63394000003</v>
      </c>
      <c r="F47" s="79">
        <v>-23.398106406594664</v>
      </c>
      <c r="G47" s="79">
        <v>-0.12733834030485897</v>
      </c>
      <c r="H47" s="79">
        <v>0.37317355180383366</v>
      </c>
      <c r="I47" s="79"/>
      <c r="J47" s="216">
        <v>13498.81511</v>
      </c>
      <c r="K47" s="216">
        <v>50085.76549</v>
      </c>
      <c r="L47" s="79">
        <v>-73.0485997809195</v>
      </c>
      <c r="M47" s="79">
        <v>-0.7769425579431551</v>
      </c>
      <c r="N47" s="79">
        <v>0.29205983692342324</v>
      </c>
    </row>
    <row r="48" spans="1:14" ht="36">
      <c r="A48" s="291" t="s">
        <v>94</v>
      </c>
      <c r="B48" s="208"/>
      <c r="C48" s="292" t="s">
        <v>95</v>
      </c>
      <c r="D48" s="221">
        <v>4686.600100000001</v>
      </c>
      <c r="E48" s="221">
        <v>5454.42065</v>
      </c>
      <c r="F48" s="222">
        <v>-14.077032177560406</v>
      </c>
      <c r="G48" s="222">
        <v>-0.00282452132714552</v>
      </c>
      <c r="H48" s="222">
        <v>0.015432486351167889</v>
      </c>
      <c r="I48" s="222"/>
      <c r="J48" s="221">
        <v>659.6148900000001</v>
      </c>
      <c r="K48" s="221">
        <v>790.1627</v>
      </c>
      <c r="L48" s="222">
        <v>-16.52163661990118</v>
      </c>
      <c r="M48" s="222">
        <v>-0.0027722493507062545</v>
      </c>
      <c r="N48" s="222">
        <v>0.014271402018311057</v>
      </c>
    </row>
    <row r="49" spans="1:14" ht="12.75">
      <c r="A49" s="227" t="s">
        <v>96</v>
      </c>
      <c r="B49" s="8" t="s">
        <v>99</v>
      </c>
      <c r="C49" s="8"/>
      <c r="D49" s="17">
        <v>1677283.2166900001</v>
      </c>
      <c r="E49" s="17">
        <v>1608793.8661299995</v>
      </c>
      <c r="F49" s="229">
        <v>4.257186206505981</v>
      </c>
      <c r="G49" s="229">
        <v>0.25194641031562376</v>
      </c>
      <c r="H49" s="229">
        <v>5.523119062070475</v>
      </c>
      <c r="I49" s="229"/>
      <c r="J49" s="17">
        <v>274524.2182400001</v>
      </c>
      <c r="K49" s="17">
        <v>275832.38792999997</v>
      </c>
      <c r="L49" s="229">
        <v>-0.47426254031193654</v>
      </c>
      <c r="M49" s="229">
        <v>-0.027779650793956705</v>
      </c>
      <c r="N49" s="229">
        <v>5.939595272425705</v>
      </c>
    </row>
    <row r="50" spans="1:14" ht="12.75">
      <c r="A50" s="202" t="s">
        <v>768</v>
      </c>
      <c r="B50" s="203"/>
      <c r="C50" s="203" t="s">
        <v>394</v>
      </c>
      <c r="D50" s="221">
        <v>104311.84655999995</v>
      </c>
      <c r="E50" s="221">
        <v>96272.90287000005</v>
      </c>
      <c r="F50" s="204">
        <v>8.350162351347299</v>
      </c>
      <c r="G50" s="204">
        <v>0.02957223260060782</v>
      </c>
      <c r="H50" s="204">
        <v>0.3434880540164538</v>
      </c>
      <c r="I50" s="204"/>
      <c r="J50" s="221">
        <v>18689.344390000002</v>
      </c>
      <c r="K50" s="221">
        <v>13389.662969999994</v>
      </c>
      <c r="L50" s="204">
        <v>39.580394457083266</v>
      </c>
      <c r="M50" s="204">
        <v>0.11254143884562318</v>
      </c>
      <c r="N50" s="204">
        <v>0.40436192586306896</v>
      </c>
    </row>
    <row r="51" spans="1:14" s="37" customFormat="1" ht="12.75">
      <c r="A51" s="199" t="s">
        <v>100</v>
      </c>
      <c r="B51" s="61"/>
      <c r="C51" s="61" t="s">
        <v>393</v>
      </c>
      <c r="D51" s="216">
        <v>66971.87174999999</v>
      </c>
      <c r="E51" s="216">
        <v>61508.209659999986</v>
      </c>
      <c r="F51" s="79">
        <v>8.882817627438005</v>
      </c>
      <c r="G51" s="79">
        <v>0.020098745856074688</v>
      </c>
      <c r="H51" s="79">
        <v>0.2205314032861564</v>
      </c>
      <c r="I51" s="79"/>
      <c r="J51" s="216">
        <v>7797.5414200000005</v>
      </c>
      <c r="K51" s="216">
        <v>10328.230760000004</v>
      </c>
      <c r="L51" s="79">
        <v>-24.50264134106162</v>
      </c>
      <c r="M51" s="79">
        <v>-0.0537404792899571</v>
      </c>
      <c r="N51" s="79">
        <v>0.1687073018610178</v>
      </c>
    </row>
    <row r="52" spans="1:14" ht="12.75" customHeight="1">
      <c r="A52" s="290">
        <v>53</v>
      </c>
      <c r="B52" s="203"/>
      <c r="C52" s="203" t="s">
        <v>101</v>
      </c>
      <c r="D52" s="221">
        <v>91111.25178</v>
      </c>
      <c r="E52" s="221">
        <v>91574.24315000001</v>
      </c>
      <c r="F52" s="204">
        <v>-0.5055912602429227</v>
      </c>
      <c r="G52" s="204">
        <v>-0.0017031700946911785</v>
      </c>
      <c r="H52" s="204">
        <v>0.3000198693147877</v>
      </c>
      <c r="I52" s="204"/>
      <c r="J52" s="221">
        <v>12936.772550000002</v>
      </c>
      <c r="K52" s="221">
        <v>13219.486350000001</v>
      </c>
      <c r="L52" s="204">
        <v>-2.1386141073476694</v>
      </c>
      <c r="M52" s="204">
        <v>-0.006003571783285351</v>
      </c>
      <c r="N52" s="204">
        <v>0.2798995060291939</v>
      </c>
    </row>
    <row r="53" spans="1:14" ht="12.75">
      <c r="A53" s="289" t="s">
        <v>102</v>
      </c>
      <c r="B53" s="61"/>
      <c r="C53" s="61" t="s">
        <v>103</v>
      </c>
      <c r="D53" s="105">
        <v>218398.5470600001</v>
      </c>
      <c r="E53" s="105">
        <v>198849.1350699998</v>
      </c>
      <c r="F53" s="79">
        <v>9.831278362422065</v>
      </c>
      <c r="G53" s="79">
        <v>0.07191489091938248</v>
      </c>
      <c r="H53" s="79">
        <v>0.7191636846972177</v>
      </c>
      <c r="I53" s="79"/>
      <c r="J53" s="105">
        <v>41417.10911000005</v>
      </c>
      <c r="K53" s="105">
        <v>38967.179039999966</v>
      </c>
      <c r="L53" s="79">
        <v>6.287163018614253</v>
      </c>
      <c r="M53" s="79">
        <v>0.05202551498821361</v>
      </c>
      <c r="N53" s="79">
        <v>0.8960989563850867</v>
      </c>
    </row>
    <row r="54" spans="1:14" s="297" customFormat="1" ht="24">
      <c r="A54" s="291" t="s">
        <v>104</v>
      </c>
      <c r="B54" s="203"/>
      <c r="C54" s="292" t="s">
        <v>105</v>
      </c>
      <c r="D54" s="221">
        <v>312748.5059200001</v>
      </c>
      <c r="E54" s="221">
        <v>319006.76027000026</v>
      </c>
      <c r="F54" s="222">
        <v>-1.9617936449695703</v>
      </c>
      <c r="G54" s="222">
        <v>-0.02302175017623159</v>
      </c>
      <c r="H54" s="222">
        <v>1.0298482793440282</v>
      </c>
      <c r="I54" s="222"/>
      <c r="J54" s="221">
        <v>48497.47177000003</v>
      </c>
      <c r="K54" s="221">
        <v>61380.36266000002</v>
      </c>
      <c r="L54" s="222">
        <v>-20.988619701322538</v>
      </c>
      <c r="M54" s="222">
        <v>-0.27357476088662086</v>
      </c>
      <c r="N54" s="222">
        <v>1.0492894065829257</v>
      </c>
    </row>
    <row r="55" spans="1:14" ht="13.5" customHeight="1">
      <c r="A55" s="289" t="s">
        <v>106</v>
      </c>
      <c r="B55" s="61"/>
      <c r="C55" s="61" t="s">
        <v>107</v>
      </c>
      <c r="D55" s="216">
        <v>23279.54763</v>
      </c>
      <c r="E55" s="216">
        <v>44043.63105</v>
      </c>
      <c r="F55" s="79">
        <v>-47.14434964825635</v>
      </c>
      <c r="G55" s="79">
        <v>-0.07638320758466119</v>
      </c>
      <c r="H55" s="79">
        <v>0.07665712742619916</v>
      </c>
      <c r="I55" s="79"/>
      <c r="J55" s="216">
        <v>2504.4612299999994</v>
      </c>
      <c r="K55" s="216">
        <v>5974.31255</v>
      </c>
      <c r="L55" s="79">
        <v>-58.07950774185727</v>
      </c>
      <c r="M55" s="79">
        <v>-0.07368406309471792</v>
      </c>
      <c r="N55" s="79">
        <v>0.054186425434701424</v>
      </c>
    </row>
    <row r="56" spans="1:14" ht="12.75">
      <c r="A56" s="290" t="s">
        <v>108</v>
      </c>
      <c r="B56" s="203"/>
      <c r="C56" s="203" t="s">
        <v>109</v>
      </c>
      <c r="D56" s="221">
        <v>503801.31018999993</v>
      </c>
      <c r="E56" s="221">
        <v>452856.61761999957</v>
      </c>
      <c r="F56" s="204">
        <v>11.249629703490168</v>
      </c>
      <c r="G56" s="204">
        <v>0.18740625093824073</v>
      </c>
      <c r="H56" s="204">
        <v>1.658965279159976</v>
      </c>
      <c r="I56" s="204"/>
      <c r="J56" s="221">
        <v>82335.84037</v>
      </c>
      <c r="K56" s="221">
        <v>74857.76141999998</v>
      </c>
      <c r="L56" s="204">
        <v>9.989717576569266</v>
      </c>
      <c r="M56" s="204">
        <v>0.1588008218113172</v>
      </c>
      <c r="N56" s="204">
        <v>1.7814150290569621</v>
      </c>
    </row>
    <row r="57" spans="1:14" s="297" customFormat="1" ht="19.5" customHeight="1">
      <c r="A57" s="289" t="s">
        <v>110</v>
      </c>
      <c r="B57" s="61"/>
      <c r="C57" s="61" t="s">
        <v>111</v>
      </c>
      <c r="D57" s="216">
        <v>151680.20602</v>
      </c>
      <c r="E57" s="216">
        <v>155652.527</v>
      </c>
      <c r="F57" s="79">
        <v>-2.5520440024722433</v>
      </c>
      <c r="G57" s="79">
        <v>-0.014612666105742507</v>
      </c>
      <c r="H57" s="79">
        <v>0.49946713165178813</v>
      </c>
      <c r="I57" s="79"/>
      <c r="J57" s="216">
        <v>25868.81555</v>
      </c>
      <c r="K57" s="216">
        <v>30123.401060000004</v>
      </c>
      <c r="L57" s="79">
        <v>-14.123855077073438</v>
      </c>
      <c r="M57" s="79">
        <v>-0.0903482939899318</v>
      </c>
      <c r="N57" s="79">
        <v>0.5596966836991603</v>
      </c>
    </row>
    <row r="58" spans="1:14" ht="12.75">
      <c r="A58" s="290" t="s">
        <v>112</v>
      </c>
      <c r="B58" s="211"/>
      <c r="C58" s="208" t="s">
        <v>113</v>
      </c>
      <c r="D58" s="221">
        <v>204980.12978000002</v>
      </c>
      <c r="E58" s="221">
        <v>189029.83943999998</v>
      </c>
      <c r="F58" s="222">
        <v>8.437974865371888</v>
      </c>
      <c r="G58" s="222">
        <v>0.058675083962643745</v>
      </c>
      <c r="H58" s="222">
        <v>0.6749782331738678</v>
      </c>
      <c r="I58" s="222"/>
      <c r="J58" s="221">
        <v>34476.86185</v>
      </c>
      <c r="K58" s="221">
        <v>27591.991119999995</v>
      </c>
      <c r="L58" s="222">
        <v>24.95242441930739</v>
      </c>
      <c r="M58" s="222">
        <v>0.14620374260540278</v>
      </c>
      <c r="N58" s="222">
        <v>0.7459400375135883</v>
      </c>
    </row>
    <row r="59" spans="1:14" ht="12.75">
      <c r="A59" s="293" t="s">
        <v>114</v>
      </c>
      <c r="B59" s="8" t="s">
        <v>115</v>
      </c>
      <c r="C59" s="61"/>
      <c r="D59" s="228">
        <v>1783061.4746900008</v>
      </c>
      <c r="E59" s="228">
        <v>1714278.54863</v>
      </c>
      <c r="F59" s="80">
        <v>4.012354125003192</v>
      </c>
      <c r="G59" s="80">
        <v>0.2530263635167688</v>
      </c>
      <c r="H59" s="80">
        <v>5.8714358563357525</v>
      </c>
      <c r="I59" s="80"/>
      <c r="J59" s="228">
        <v>294067.5940899999</v>
      </c>
      <c r="K59" s="228">
        <v>283773.64557000005</v>
      </c>
      <c r="L59" s="80">
        <v>3.6275209769120695</v>
      </c>
      <c r="M59" s="80">
        <v>0.2185972487839761</v>
      </c>
      <c r="N59" s="80">
        <v>6.362434989628419</v>
      </c>
    </row>
    <row r="60" spans="1:14" s="297" customFormat="1" ht="12.75">
      <c r="A60" s="294" t="s">
        <v>116</v>
      </c>
      <c r="B60" s="191"/>
      <c r="C60" s="208" t="s">
        <v>117</v>
      </c>
      <c r="D60" s="221">
        <v>79024.06500000002</v>
      </c>
      <c r="E60" s="221">
        <v>87937.13223</v>
      </c>
      <c r="F60" s="204">
        <v>-10.135726517312179</v>
      </c>
      <c r="G60" s="204">
        <v>-0.03278780241218709</v>
      </c>
      <c r="H60" s="204">
        <v>0.26021802127437843</v>
      </c>
      <c r="I60" s="204"/>
      <c r="J60" s="221">
        <v>14268.467460000002</v>
      </c>
      <c r="K60" s="221">
        <v>15761.31195</v>
      </c>
      <c r="L60" s="204">
        <v>-9.471575048674788</v>
      </c>
      <c r="M60" s="204">
        <v>-0.03170131439284892</v>
      </c>
      <c r="N60" s="204">
        <v>0.30871200513203945</v>
      </c>
    </row>
    <row r="61" spans="1:14" s="299" customFormat="1" ht="17.25" customHeight="1">
      <c r="A61" s="293" t="s">
        <v>118</v>
      </c>
      <c r="B61" s="8"/>
      <c r="C61" s="61" t="s">
        <v>119</v>
      </c>
      <c r="D61" s="216">
        <v>75190.95147999997</v>
      </c>
      <c r="E61" s="216">
        <v>86431.93256</v>
      </c>
      <c r="F61" s="79">
        <v>-13.005588035644896</v>
      </c>
      <c r="G61" s="79">
        <v>-0.041351316786844755</v>
      </c>
      <c r="H61" s="79">
        <v>0.24759597740085107</v>
      </c>
      <c r="I61" s="79"/>
      <c r="J61" s="216">
        <v>7889.405230000002</v>
      </c>
      <c r="K61" s="216">
        <v>16768.077970000002</v>
      </c>
      <c r="L61" s="79">
        <v>-52.94985361998528</v>
      </c>
      <c r="M61" s="79">
        <v>-0.18854314552345489</v>
      </c>
      <c r="N61" s="79">
        <v>0.17069486366915673</v>
      </c>
    </row>
    <row r="62" spans="1:14" s="299" customFormat="1" ht="16.5" customHeight="1">
      <c r="A62" s="202" t="s">
        <v>120</v>
      </c>
      <c r="B62" s="203"/>
      <c r="C62" s="203" t="s">
        <v>121</v>
      </c>
      <c r="D62" s="221">
        <v>8125.0184800000025</v>
      </c>
      <c r="E62" s="221">
        <v>9438.806509999999</v>
      </c>
      <c r="F62" s="204">
        <v>-13.919005846852519</v>
      </c>
      <c r="G62" s="204">
        <v>-0.004832929139606239</v>
      </c>
      <c r="H62" s="204">
        <v>0.026754840208275267</v>
      </c>
      <c r="I62" s="204"/>
      <c r="J62" s="221">
        <v>1419.2016200000003</v>
      </c>
      <c r="K62" s="221">
        <v>1738.6303400000004</v>
      </c>
      <c r="L62" s="204">
        <v>-18.37243447620959</v>
      </c>
      <c r="M62" s="204">
        <v>-0.0067832318413991845</v>
      </c>
      <c r="N62" s="204">
        <v>0.030705790865421974</v>
      </c>
    </row>
    <row r="63" spans="1:14" ht="12.75">
      <c r="A63" s="199" t="s">
        <v>771</v>
      </c>
      <c r="B63" s="61"/>
      <c r="C63" s="61" t="s">
        <v>122</v>
      </c>
      <c r="D63" s="216">
        <v>283664.5749900001</v>
      </c>
      <c r="E63" s="216">
        <v>281579.65826000005</v>
      </c>
      <c r="F63" s="79">
        <v>0.740435847846268</v>
      </c>
      <c r="G63" s="79">
        <v>0.007669619899086652</v>
      </c>
      <c r="H63" s="79">
        <v>0.9340779218271719</v>
      </c>
      <c r="I63" s="79"/>
      <c r="J63" s="216">
        <v>47769.249499999976</v>
      </c>
      <c r="K63" s="216">
        <v>52740.27376</v>
      </c>
      <c r="L63" s="79">
        <v>-9.425480577937789</v>
      </c>
      <c r="M63" s="79">
        <v>-0.1055622363724838</v>
      </c>
      <c r="N63" s="79">
        <v>1.0335336179683634</v>
      </c>
    </row>
    <row r="64" spans="1:14" s="299" customFormat="1" ht="12.75">
      <c r="A64" s="290" t="s">
        <v>123</v>
      </c>
      <c r="B64" s="203"/>
      <c r="C64" s="203" t="s">
        <v>124</v>
      </c>
      <c r="D64" s="88">
        <v>224187.4362099999</v>
      </c>
      <c r="E64" s="88">
        <v>249369.80970999997</v>
      </c>
      <c r="F64" s="204">
        <v>-10.098405067271555</v>
      </c>
      <c r="G64" s="204">
        <v>-0.09263642529350695</v>
      </c>
      <c r="H64" s="204">
        <v>0.7382258941645448</v>
      </c>
      <c r="I64" s="204"/>
      <c r="J64" s="88">
        <v>44632.70275999998</v>
      </c>
      <c r="K64" s="88">
        <v>41456.099539999996</v>
      </c>
      <c r="L64" s="204">
        <v>7.662571383337583</v>
      </c>
      <c r="M64" s="204">
        <v>0.06745679007634335</v>
      </c>
      <c r="N64" s="204">
        <v>0.9656714151066861</v>
      </c>
    </row>
    <row r="65" spans="1:14" s="297" customFormat="1" ht="12.75">
      <c r="A65" s="289" t="s">
        <v>125</v>
      </c>
      <c r="B65" s="61"/>
      <c r="C65" s="61" t="s">
        <v>126</v>
      </c>
      <c r="D65" s="105">
        <v>285216.7699299999</v>
      </c>
      <c r="E65" s="105">
        <v>255476.77551000018</v>
      </c>
      <c r="F65" s="79">
        <v>11.640977682073334</v>
      </c>
      <c r="G65" s="79">
        <v>0.10940218845207778</v>
      </c>
      <c r="H65" s="79">
        <v>0.9391891382132037</v>
      </c>
      <c r="I65" s="79"/>
      <c r="J65" s="105">
        <v>43854.01835</v>
      </c>
      <c r="K65" s="105">
        <v>44210.804200000006</v>
      </c>
      <c r="L65" s="79">
        <v>-0.8070105406497161</v>
      </c>
      <c r="M65" s="79">
        <v>-0.007576529556518034</v>
      </c>
      <c r="N65" s="79">
        <v>0.94882382960039</v>
      </c>
    </row>
    <row r="66" spans="1:14" ht="12.75">
      <c r="A66" s="291" t="s">
        <v>127</v>
      </c>
      <c r="B66" s="203"/>
      <c r="C66" s="292" t="s">
        <v>128</v>
      </c>
      <c r="D66" s="221">
        <v>616463.3038200008</v>
      </c>
      <c r="E66" s="221">
        <v>535761.4524799999</v>
      </c>
      <c r="F66" s="222">
        <v>15.063019365510177</v>
      </c>
      <c r="G66" s="222">
        <v>0.29687158054047935</v>
      </c>
      <c r="H66" s="222">
        <v>2.029949498400349</v>
      </c>
      <c r="I66" s="222"/>
      <c r="J66" s="221">
        <v>98224.17112</v>
      </c>
      <c r="K66" s="221">
        <v>75880.84967000001</v>
      </c>
      <c r="L66" s="222">
        <v>29.445270509185622</v>
      </c>
      <c r="M66" s="222">
        <v>0.4744718305300077</v>
      </c>
      <c r="N66" s="222">
        <v>2.1251743331156434</v>
      </c>
    </row>
    <row r="67" spans="1:14" s="297" customFormat="1" ht="12.75">
      <c r="A67" s="289" t="s">
        <v>129</v>
      </c>
      <c r="B67" s="61"/>
      <c r="C67" s="61" t="s">
        <v>130</v>
      </c>
      <c r="D67" s="216">
        <v>59961.65622000004</v>
      </c>
      <c r="E67" s="216">
        <v>73664.92069000001</v>
      </c>
      <c r="F67" s="79">
        <v>-18.60215736560236</v>
      </c>
      <c r="G67" s="79">
        <v>-0.050409125865451765</v>
      </c>
      <c r="H67" s="79">
        <v>0.19744749316430296</v>
      </c>
      <c r="I67" s="79"/>
      <c r="J67" s="216">
        <v>10675.0484</v>
      </c>
      <c r="K67" s="216">
        <v>9570.825549999998</v>
      </c>
      <c r="L67" s="79">
        <v>11.537383522782967</v>
      </c>
      <c r="M67" s="79">
        <v>0.023448735593094343</v>
      </c>
      <c r="N67" s="79">
        <v>0.230964930584463</v>
      </c>
    </row>
    <row r="68" spans="1:14" s="37" customFormat="1" ht="12.75">
      <c r="A68" s="290" t="s">
        <v>131</v>
      </c>
      <c r="B68" s="203"/>
      <c r="C68" s="203" t="s">
        <v>132</v>
      </c>
      <c r="D68" s="221">
        <v>151227.6985599999</v>
      </c>
      <c r="E68" s="221">
        <v>134618.06068000014</v>
      </c>
      <c r="F68" s="204">
        <v>12.338342861350856</v>
      </c>
      <c r="G68" s="204">
        <v>0.06110057412272107</v>
      </c>
      <c r="H68" s="204">
        <v>0.49797707168267463</v>
      </c>
      <c r="I68" s="204"/>
      <c r="J68" s="221">
        <v>25335.329649999996</v>
      </c>
      <c r="K68" s="221">
        <v>25646.772590000004</v>
      </c>
      <c r="L68" s="204">
        <v>-1.2143552913220885</v>
      </c>
      <c r="M68" s="204">
        <v>-0.006613649728762743</v>
      </c>
      <c r="N68" s="204">
        <v>0.548154203586256</v>
      </c>
    </row>
    <row r="69" spans="1:14" ht="12.75">
      <c r="A69" s="300" t="s">
        <v>133</v>
      </c>
      <c r="B69" s="8" t="s">
        <v>134</v>
      </c>
      <c r="C69" s="8"/>
      <c r="D69" s="228">
        <v>869967.37792</v>
      </c>
      <c r="E69" s="228">
        <v>663263.6565899998</v>
      </c>
      <c r="F69" s="80">
        <v>31.16463856812454</v>
      </c>
      <c r="G69" s="80">
        <v>0.7603847921196303</v>
      </c>
      <c r="H69" s="80">
        <v>2.8647120298810465</v>
      </c>
      <c r="I69" s="80"/>
      <c r="J69" s="228">
        <v>123741.08211999996</v>
      </c>
      <c r="K69" s="228">
        <v>98839.69402000002</v>
      </c>
      <c r="L69" s="80">
        <v>25.193712249818567</v>
      </c>
      <c r="M69" s="80">
        <v>0.5287936809656886</v>
      </c>
      <c r="N69" s="80">
        <v>2.6772572237042156</v>
      </c>
    </row>
    <row r="70" spans="1:14" s="299" customFormat="1" ht="15.75" customHeight="1">
      <c r="A70" s="290" t="s">
        <v>135</v>
      </c>
      <c r="B70" s="211"/>
      <c r="C70" s="208" t="s">
        <v>136</v>
      </c>
      <c r="D70" s="221">
        <v>23063.077970000002</v>
      </c>
      <c r="E70" s="221">
        <v>40184.97483</v>
      </c>
      <c r="F70" s="222">
        <v>-42.60770830996685</v>
      </c>
      <c r="G70" s="222">
        <v>-0.06298498111603804</v>
      </c>
      <c r="H70" s="222">
        <v>0.07594431536583329</v>
      </c>
      <c r="I70" s="222"/>
      <c r="J70" s="221">
        <v>8777.33887</v>
      </c>
      <c r="K70" s="221">
        <v>2814.0983</v>
      </c>
      <c r="L70" s="222">
        <v>211.90590854626507</v>
      </c>
      <c r="M70" s="222">
        <v>0.12663245594305803</v>
      </c>
      <c r="N70" s="222">
        <v>0.18990616125223928</v>
      </c>
    </row>
    <row r="71" spans="1:14" ht="12.75">
      <c r="A71" s="293" t="s">
        <v>137</v>
      </c>
      <c r="B71" s="8"/>
      <c r="C71" s="61" t="s">
        <v>138</v>
      </c>
      <c r="D71" s="216">
        <v>48873.35087999998</v>
      </c>
      <c r="E71" s="216">
        <v>43102.52501000001</v>
      </c>
      <c r="F71" s="79">
        <v>13.388602799165733</v>
      </c>
      <c r="G71" s="79">
        <v>0.021228685198719975</v>
      </c>
      <c r="H71" s="79">
        <v>0.1609348577429166</v>
      </c>
      <c r="I71" s="79"/>
      <c r="J71" s="216">
        <v>9997.7449</v>
      </c>
      <c r="K71" s="216">
        <v>4227.74691</v>
      </c>
      <c r="L71" s="79">
        <v>136.47926691997748</v>
      </c>
      <c r="M71" s="79">
        <v>0.1225288511645956</v>
      </c>
      <c r="N71" s="79">
        <v>0.21631081849049685</v>
      </c>
    </row>
    <row r="72" spans="1:14" ht="12.75">
      <c r="A72" s="202" t="s">
        <v>139</v>
      </c>
      <c r="B72" s="203"/>
      <c r="C72" s="203" t="s">
        <v>140</v>
      </c>
      <c r="D72" s="221">
        <v>2127.17981</v>
      </c>
      <c r="E72" s="221">
        <v>1102.7114299999996</v>
      </c>
      <c r="F72" s="204">
        <v>92.90448544638744</v>
      </c>
      <c r="G72" s="204">
        <v>0.00376863160056894</v>
      </c>
      <c r="H72" s="204">
        <v>0.007004581718910666</v>
      </c>
      <c r="I72" s="204"/>
      <c r="J72" s="221">
        <v>371.12059999999997</v>
      </c>
      <c r="K72" s="221">
        <v>294.34174</v>
      </c>
      <c r="L72" s="204">
        <v>26.08493786847898</v>
      </c>
      <c r="M72" s="204">
        <v>0.001630438264594147</v>
      </c>
      <c r="N72" s="204">
        <v>0.008029550818473502</v>
      </c>
    </row>
    <row r="73" spans="1:14" s="299" customFormat="1" ht="17.25" customHeight="1">
      <c r="A73" s="199" t="s">
        <v>141</v>
      </c>
      <c r="B73" s="61"/>
      <c r="C73" s="61" t="s">
        <v>142</v>
      </c>
      <c r="D73" s="216">
        <v>86668.31592</v>
      </c>
      <c r="E73" s="216">
        <v>91136.63303999993</v>
      </c>
      <c r="F73" s="79">
        <v>-4.902877109843181</v>
      </c>
      <c r="G73" s="79">
        <v>-0.016437248263138138</v>
      </c>
      <c r="H73" s="79">
        <v>0.28538974394553235</v>
      </c>
      <c r="I73" s="79"/>
      <c r="J73" s="216">
        <v>13593.520550000003</v>
      </c>
      <c r="K73" s="216">
        <v>11361.372010000003</v>
      </c>
      <c r="L73" s="79">
        <v>19.646822039057586</v>
      </c>
      <c r="M73" s="79">
        <v>0.047400813086752806</v>
      </c>
      <c r="N73" s="79">
        <v>0.2941088801273465</v>
      </c>
    </row>
    <row r="74" spans="1:14" s="299" customFormat="1" ht="16.5" customHeight="1">
      <c r="A74" s="290" t="s">
        <v>143</v>
      </c>
      <c r="B74" s="203"/>
      <c r="C74" s="203" t="s">
        <v>144</v>
      </c>
      <c r="D74" s="88">
        <v>3992.8098200000004</v>
      </c>
      <c r="E74" s="88">
        <v>4227.450849999998</v>
      </c>
      <c r="F74" s="204">
        <v>-5.55041414615141</v>
      </c>
      <c r="G74" s="204">
        <v>-0.000863155581676456</v>
      </c>
      <c r="H74" s="204">
        <v>0.01314790716834558</v>
      </c>
      <c r="I74" s="204"/>
      <c r="J74" s="88">
        <v>569.8553999999999</v>
      </c>
      <c r="K74" s="88">
        <v>696.31873</v>
      </c>
      <c r="L74" s="204">
        <v>-18.161701610410518</v>
      </c>
      <c r="M74" s="204">
        <v>-0.0026855133340088298</v>
      </c>
      <c r="N74" s="204">
        <v>0.012329369195570239</v>
      </c>
    </row>
    <row r="75" spans="1:14" ht="12.75">
      <c r="A75" s="289" t="s">
        <v>145</v>
      </c>
      <c r="B75" s="61"/>
      <c r="C75" s="61" t="s">
        <v>146</v>
      </c>
      <c r="D75" s="105">
        <v>31751.196979999986</v>
      </c>
      <c r="E75" s="105">
        <v>16801.185219999992</v>
      </c>
      <c r="F75" s="79">
        <v>88.98188767185081</v>
      </c>
      <c r="G75" s="79">
        <v>0.05499543748496487</v>
      </c>
      <c r="H75" s="79">
        <v>0.10455338701228056</v>
      </c>
      <c r="I75" s="79"/>
      <c r="J75" s="105">
        <v>2120.2921699999984</v>
      </c>
      <c r="K75" s="105">
        <v>2851.084430000001</v>
      </c>
      <c r="L75" s="79">
        <v>-25.632080632561355</v>
      </c>
      <c r="M75" s="79">
        <v>-0.015518746490547521</v>
      </c>
      <c r="N75" s="79">
        <v>0.045874558644889145</v>
      </c>
    </row>
    <row r="76" spans="1:14" s="37" customFormat="1" ht="30" customHeight="1">
      <c r="A76" s="291" t="s">
        <v>147</v>
      </c>
      <c r="B76" s="203"/>
      <c r="C76" s="292" t="s">
        <v>148</v>
      </c>
      <c r="D76" s="221">
        <v>217585.12062000006</v>
      </c>
      <c r="E76" s="221">
        <v>186633.6362799999</v>
      </c>
      <c r="F76" s="222">
        <v>16.58408685429284</v>
      </c>
      <c r="G76" s="222">
        <v>0.11385880154567511</v>
      </c>
      <c r="H76" s="222">
        <v>0.7164851560911649</v>
      </c>
      <c r="I76" s="222"/>
      <c r="J76" s="221">
        <v>36895.72979999998</v>
      </c>
      <c r="K76" s="221">
        <v>34551.07220000002</v>
      </c>
      <c r="L76" s="222">
        <v>6.786063212243704</v>
      </c>
      <c r="M76" s="222">
        <v>0.049790000377856865</v>
      </c>
      <c r="N76" s="222">
        <v>0.7982745700825205</v>
      </c>
    </row>
    <row r="77" spans="1:14" ht="12.75">
      <c r="A77" s="289" t="s">
        <v>149</v>
      </c>
      <c r="B77" s="61"/>
      <c r="C77" s="61" t="s">
        <v>150</v>
      </c>
      <c r="D77" s="216">
        <v>213949.35055</v>
      </c>
      <c r="E77" s="216">
        <v>207683.58586999998</v>
      </c>
      <c r="F77" s="79">
        <v>3.0169763555229117</v>
      </c>
      <c r="G77" s="79">
        <v>0.023049377839047418</v>
      </c>
      <c r="H77" s="79">
        <v>0.7045129436591162</v>
      </c>
      <c r="I77" s="79"/>
      <c r="J77" s="216">
        <v>32189.769199999984</v>
      </c>
      <c r="K77" s="216">
        <v>27734.267109999997</v>
      </c>
      <c r="L77" s="79">
        <v>16.064971438864852</v>
      </c>
      <c r="M77" s="79">
        <v>0.09461486007366064</v>
      </c>
      <c r="N77" s="79">
        <v>0.6964565901928726</v>
      </c>
    </row>
    <row r="78" spans="1:14" s="37" customFormat="1" ht="12" customHeight="1">
      <c r="A78" s="290" t="s">
        <v>151</v>
      </c>
      <c r="B78" s="203"/>
      <c r="C78" s="203" t="s">
        <v>152</v>
      </c>
      <c r="D78" s="221">
        <v>241956.97536999997</v>
      </c>
      <c r="E78" s="221">
        <v>72390.95406</v>
      </c>
      <c r="F78" s="204">
        <v>234.2364781785554</v>
      </c>
      <c r="G78" s="204">
        <v>0.6237692434115066</v>
      </c>
      <c r="H78" s="204">
        <v>0.796739137176946</v>
      </c>
      <c r="I78" s="204"/>
      <c r="J78" s="221">
        <v>19225.71063</v>
      </c>
      <c r="K78" s="221">
        <v>14309.392589999998</v>
      </c>
      <c r="L78" s="204">
        <v>34.35727973132649</v>
      </c>
      <c r="M78" s="204">
        <v>0.10440052187972719</v>
      </c>
      <c r="N78" s="204">
        <v>0.41596672489980674</v>
      </c>
    </row>
    <row r="79" spans="1:14" ht="12.75">
      <c r="A79" s="205" t="s">
        <v>153</v>
      </c>
      <c r="B79" s="8" t="s">
        <v>154</v>
      </c>
      <c r="C79" s="8"/>
      <c r="D79" s="228">
        <v>767780.8811899999</v>
      </c>
      <c r="E79" s="228">
        <v>761257.3925799998</v>
      </c>
      <c r="F79" s="80">
        <v>0.8569359947876724</v>
      </c>
      <c r="G79" s="80">
        <v>0.02399744667726883</v>
      </c>
      <c r="H79" s="80">
        <v>2.5282225316498255</v>
      </c>
      <c r="I79" s="80"/>
      <c r="J79" s="228">
        <v>139197.84486999997</v>
      </c>
      <c r="K79" s="228">
        <v>132972.60312000004</v>
      </c>
      <c r="L79" s="80">
        <v>4.681597264349266</v>
      </c>
      <c r="M79" s="80">
        <v>0.13219618467308478</v>
      </c>
      <c r="N79" s="80">
        <v>3.0116791393570064</v>
      </c>
    </row>
    <row r="80" spans="1:14" ht="24">
      <c r="A80" s="202" t="s">
        <v>155</v>
      </c>
      <c r="B80" s="203"/>
      <c r="C80" s="292" t="s">
        <v>156</v>
      </c>
      <c r="D80" s="221">
        <v>44986.74299999999</v>
      </c>
      <c r="E80" s="221">
        <v>40690.8688000001</v>
      </c>
      <c r="F80" s="204">
        <v>10.55734204426689</v>
      </c>
      <c r="G80" s="204">
        <v>0.015802895997813413</v>
      </c>
      <c r="H80" s="204">
        <v>0.1481366625095658</v>
      </c>
      <c r="I80" s="204"/>
      <c r="J80" s="221">
        <v>10169.055379999978</v>
      </c>
      <c r="K80" s="221">
        <v>8382.807760000003</v>
      </c>
      <c r="L80" s="204">
        <v>21.30846455197696</v>
      </c>
      <c r="M80" s="204">
        <v>0.03793187955236879</v>
      </c>
      <c r="N80" s="204">
        <v>0.22001728535031795</v>
      </c>
    </row>
    <row r="81" spans="1:14" ht="12.75">
      <c r="A81" s="199" t="s">
        <v>157</v>
      </c>
      <c r="B81" s="61"/>
      <c r="C81" s="61" t="s">
        <v>158</v>
      </c>
      <c r="D81" s="216">
        <v>51662.60503000004</v>
      </c>
      <c r="E81" s="216">
        <v>77911.30879999998</v>
      </c>
      <c r="F81" s="79">
        <v>-33.69049265669626</v>
      </c>
      <c r="G81" s="79">
        <v>-0.09655905095049865</v>
      </c>
      <c r="H81" s="79">
        <v>0.17011958135520314</v>
      </c>
      <c r="I81" s="79"/>
      <c r="J81" s="216">
        <v>9003.53608</v>
      </c>
      <c r="K81" s="216">
        <v>10257.39309</v>
      </c>
      <c r="L81" s="79">
        <v>-12.22393447339357</v>
      </c>
      <c r="M81" s="79">
        <v>-0.026626293323886382</v>
      </c>
      <c r="N81" s="79">
        <v>0.19480015526036473</v>
      </c>
    </row>
    <row r="82" spans="1:14" s="37" customFormat="1" ht="12.75">
      <c r="A82" s="290" t="s">
        <v>159</v>
      </c>
      <c r="B82" s="203"/>
      <c r="C82" s="203" t="s">
        <v>160</v>
      </c>
      <c r="D82" s="88">
        <v>19584.178800000005</v>
      </c>
      <c r="E82" s="88">
        <v>19395.004620000003</v>
      </c>
      <c r="F82" s="204">
        <v>0.9753757924085596</v>
      </c>
      <c r="G82" s="204">
        <v>0.0006959002412155691</v>
      </c>
      <c r="H82" s="204">
        <v>0.06448866248046885</v>
      </c>
      <c r="I82" s="204"/>
      <c r="J82" s="88">
        <v>4169.036840000001</v>
      </c>
      <c r="K82" s="88">
        <v>3034.816860000001</v>
      </c>
      <c r="L82" s="204">
        <v>37.37358899475732</v>
      </c>
      <c r="M82" s="204">
        <v>0.024085739953148683</v>
      </c>
      <c r="N82" s="204">
        <v>0.09020111837194754</v>
      </c>
    </row>
    <row r="83" spans="1:14" ht="12.75">
      <c r="A83" s="289" t="s">
        <v>161</v>
      </c>
      <c r="B83" s="61"/>
      <c r="C83" s="61" t="s">
        <v>162</v>
      </c>
      <c r="D83" s="105">
        <v>327875.22909999994</v>
      </c>
      <c r="E83" s="105">
        <v>304994.44645999966</v>
      </c>
      <c r="F83" s="79">
        <v>7.5020325470093825</v>
      </c>
      <c r="G83" s="79">
        <v>0.08416974324073745</v>
      </c>
      <c r="H83" s="79">
        <v>1.0796590043967678</v>
      </c>
      <c r="I83" s="79"/>
      <c r="J83" s="105">
        <v>58199.48729000001</v>
      </c>
      <c r="K83" s="105">
        <v>55574.63503000002</v>
      </c>
      <c r="L83" s="79">
        <v>4.723112007092908</v>
      </c>
      <c r="M83" s="79">
        <v>0.055740076937980255</v>
      </c>
      <c r="N83" s="79">
        <v>1.259201835748697</v>
      </c>
    </row>
    <row r="84" spans="1:14" ht="12.75" customHeight="1">
      <c r="A84" s="291" t="s">
        <v>163</v>
      </c>
      <c r="B84" s="203"/>
      <c r="C84" s="292" t="s">
        <v>164</v>
      </c>
      <c r="D84" s="221">
        <v>22949.655409999996</v>
      </c>
      <c r="E84" s="221">
        <v>22385.708119999996</v>
      </c>
      <c r="F84" s="222">
        <v>2.519229175047424</v>
      </c>
      <c r="G84" s="222">
        <v>0.00207454873145935</v>
      </c>
      <c r="H84" s="222">
        <v>0.0755708266806957</v>
      </c>
      <c r="I84" s="222"/>
      <c r="J84" s="221">
        <v>4054.8415000000005</v>
      </c>
      <c r="K84" s="221">
        <v>3857.6182999999996</v>
      </c>
      <c r="L84" s="222">
        <v>5.112563884301379</v>
      </c>
      <c r="M84" s="222">
        <v>0.004188135275070585</v>
      </c>
      <c r="N84" s="222">
        <v>0.0877303924522253</v>
      </c>
    </row>
    <row r="85" spans="1:14" s="37" customFormat="1" ht="12.75">
      <c r="A85" s="289" t="s">
        <v>165</v>
      </c>
      <c r="B85" s="61"/>
      <c r="C85" s="61" t="s">
        <v>166</v>
      </c>
      <c r="D85" s="216">
        <v>27737.38186999999</v>
      </c>
      <c r="E85" s="216">
        <v>23134.066959999996</v>
      </c>
      <c r="F85" s="79">
        <v>19.898424768802496</v>
      </c>
      <c r="G85" s="79">
        <v>0.016933854061163055</v>
      </c>
      <c r="H85" s="79">
        <v>0.09133631161018121</v>
      </c>
      <c r="I85" s="79"/>
      <c r="J85" s="216">
        <v>4386.876</v>
      </c>
      <c r="K85" s="216">
        <v>3366.903700000001</v>
      </c>
      <c r="L85" s="79">
        <v>30.29407404791526</v>
      </c>
      <c r="M85" s="79">
        <v>0.021659632179301704</v>
      </c>
      <c r="N85" s="79">
        <v>0.09491427793644913</v>
      </c>
    </row>
    <row r="86" spans="1:14" ht="12.75">
      <c r="A86" s="290" t="s">
        <v>167</v>
      </c>
      <c r="B86" s="203"/>
      <c r="C86" s="203" t="s">
        <v>168</v>
      </c>
      <c r="D86" s="221">
        <v>2779.0818500000005</v>
      </c>
      <c r="E86" s="221">
        <v>2398.9391600000004</v>
      </c>
      <c r="F86" s="204">
        <v>15.8462830712222</v>
      </c>
      <c r="G86" s="204">
        <v>0.001398401143683207</v>
      </c>
      <c r="H86" s="204">
        <v>0.009151227287112337</v>
      </c>
      <c r="I86" s="204"/>
      <c r="J86" s="221">
        <v>773.5746899999997</v>
      </c>
      <c r="K86" s="221">
        <v>401.7703200000001</v>
      </c>
      <c r="L86" s="204">
        <v>92.54152223091032</v>
      </c>
      <c r="M86" s="204">
        <v>0.007895455491151079</v>
      </c>
      <c r="N86" s="204">
        <v>0.0167370318037853</v>
      </c>
    </row>
    <row r="87" spans="1:14" ht="12.75">
      <c r="A87" s="293" t="s">
        <v>169</v>
      </c>
      <c r="B87" s="61"/>
      <c r="C87" s="61" t="s">
        <v>170</v>
      </c>
      <c r="D87" s="216">
        <v>270206.00612999994</v>
      </c>
      <c r="E87" s="216">
        <v>270347.04966</v>
      </c>
      <c r="F87" s="79">
        <v>-0.052171285086138365</v>
      </c>
      <c r="G87" s="79">
        <v>-0.0005188457883044713</v>
      </c>
      <c r="H87" s="79">
        <v>0.8897602553298307</v>
      </c>
      <c r="I87" s="79"/>
      <c r="J87" s="216">
        <v>48441.43709000001</v>
      </c>
      <c r="K87" s="216">
        <v>48096.658060000016</v>
      </c>
      <c r="L87" s="79">
        <v>0.7168461259197735</v>
      </c>
      <c r="M87" s="79">
        <v>0.007321558607950657</v>
      </c>
      <c r="N87" s="79">
        <v>1.0480770424332204</v>
      </c>
    </row>
    <row r="88" spans="1:14" ht="12.75">
      <c r="A88" s="248" t="s">
        <v>171</v>
      </c>
      <c r="B88" s="191" t="s">
        <v>172</v>
      </c>
      <c r="C88" s="191"/>
      <c r="D88" s="234">
        <v>1596367.5223000003</v>
      </c>
      <c r="E88" s="234">
        <v>1194313.78627</v>
      </c>
      <c r="F88" s="194">
        <v>33.66399522906516</v>
      </c>
      <c r="G88" s="194">
        <v>1.4790035927994785</v>
      </c>
      <c r="H88" s="194">
        <v>5.256672102094321</v>
      </c>
      <c r="I88" s="194"/>
      <c r="J88" s="234">
        <v>290896.68125</v>
      </c>
      <c r="K88" s="234">
        <v>205656.39738999997</v>
      </c>
      <c r="L88" s="194">
        <v>41.447912606556656</v>
      </c>
      <c r="M88" s="194">
        <v>1.8101209172708614</v>
      </c>
      <c r="N88" s="194">
        <v>6.293829243168295</v>
      </c>
    </row>
    <row r="89" spans="1:14" ht="12.75">
      <c r="A89" s="199" t="s">
        <v>173</v>
      </c>
      <c r="B89" s="61"/>
      <c r="C89" s="61" t="s">
        <v>174</v>
      </c>
      <c r="D89" s="216">
        <v>193.63543000000007</v>
      </c>
      <c r="E89" s="216">
        <v>99.51814</v>
      </c>
      <c r="F89" s="79">
        <v>94.57299945517477</v>
      </c>
      <c r="G89" s="79">
        <v>0.00034622190413911185</v>
      </c>
      <c r="H89" s="79">
        <v>0.0006376213175469197</v>
      </c>
      <c r="I89" s="79"/>
      <c r="J89" s="216">
        <v>7.6716</v>
      </c>
      <c r="K89" s="216">
        <v>16.38279</v>
      </c>
      <c r="L89" s="79">
        <v>-53.17281122446177</v>
      </c>
      <c r="M89" s="79">
        <v>-0.00018498656409003596</v>
      </c>
      <c r="N89" s="79">
        <v>0.00016598243821281094</v>
      </c>
    </row>
    <row r="90" spans="1:14" ht="12.75">
      <c r="A90" s="290" t="s">
        <v>175</v>
      </c>
      <c r="B90" s="203"/>
      <c r="C90" s="203" t="s">
        <v>176</v>
      </c>
      <c r="D90" s="88">
        <v>3517.6944399999993</v>
      </c>
      <c r="E90" s="88">
        <v>3806.0133</v>
      </c>
      <c r="F90" s="204">
        <v>-7.575350827071486</v>
      </c>
      <c r="G90" s="204">
        <v>-0.0010606160112389361</v>
      </c>
      <c r="H90" s="204">
        <v>0.01158340167168928</v>
      </c>
      <c r="I90" s="204"/>
      <c r="J90" s="88">
        <v>670.66469</v>
      </c>
      <c r="K90" s="88">
        <v>690.7814599999999</v>
      </c>
      <c r="L90" s="204">
        <v>-2.912175726314365</v>
      </c>
      <c r="M90" s="204">
        <v>-0.000427189874505034</v>
      </c>
      <c r="N90" s="204">
        <v>0.014510475059888289</v>
      </c>
    </row>
    <row r="91" spans="1:14" ht="12.75">
      <c r="A91" s="289" t="s">
        <v>177</v>
      </c>
      <c r="B91" s="61"/>
      <c r="C91" s="61" t="s">
        <v>178</v>
      </c>
      <c r="D91" s="105">
        <v>9.999999999999999E-34</v>
      </c>
      <c r="E91" s="105">
        <v>9.999999999999999E-34</v>
      </c>
      <c r="F91" s="79">
        <v>0</v>
      </c>
      <c r="G91" s="79">
        <v>0</v>
      </c>
      <c r="H91" s="79">
        <v>3.2928959206841405E-39</v>
      </c>
      <c r="I91" s="79"/>
      <c r="J91" s="105">
        <v>9.999999999999999E-34</v>
      </c>
      <c r="K91" s="105">
        <v>9.999999999999999E-34</v>
      </c>
      <c r="L91" s="79">
        <v>0</v>
      </c>
      <c r="M91" s="79">
        <v>0</v>
      </c>
      <c r="N91" s="79">
        <v>2.1635960974609068E-38</v>
      </c>
    </row>
    <row r="92" spans="1:14" s="299" customFormat="1" ht="24" customHeight="1">
      <c r="A92" s="900" t="s">
        <v>179</v>
      </c>
      <c r="B92" s="203"/>
      <c r="C92" s="292" t="s">
        <v>180</v>
      </c>
      <c r="D92" s="221">
        <v>1592656.1924300003</v>
      </c>
      <c r="E92" s="221">
        <v>1190408.25483</v>
      </c>
      <c r="F92" s="222">
        <v>33.790755059695435</v>
      </c>
      <c r="G92" s="222">
        <v>1.4797179869065786</v>
      </c>
      <c r="H92" s="222">
        <v>5.244451079105084</v>
      </c>
      <c r="I92" s="222"/>
      <c r="J92" s="221">
        <v>290218.34496</v>
      </c>
      <c r="K92" s="221">
        <v>204949.23313999997</v>
      </c>
      <c r="L92" s="222">
        <v>41.604991886821594</v>
      </c>
      <c r="M92" s="222">
        <v>1.8107330937094566</v>
      </c>
      <c r="N92" s="222">
        <v>6.279152785670193</v>
      </c>
    </row>
    <row r="93" spans="1:14" s="297" customFormat="1" ht="13.5" thickBot="1">
      <c r="A93" s="901"/>
      <c r="B93" s="301" t="s">
        <v>783</v>
      </c>
      <c r="C93" s="301"/>
      <c r="D93" s="902">
        <v>0</v>
      </c>
      <c r="E93" s="902">
        <v>9.999999999999999E-33</v>
      </c>
      <c r="F93" s="302">
        <v>-100</v>
      </c>
      <c r="G93" s="302">
        <v>-3.6786216872490866E-38</v>
      </c>
      <c r="H93" s="302">
        <v>0</v>
      </c>
      <c r="I93" s="302"/>
      <c r="J93" s="902">
        <v>0</v>
      </c>
      <c r="K93" s="902">
        <v>9.999999999999999E-28</v>
      </c>
      <c r="L93" s="302">
        <v>-100</v>
      </c>
      <c r="M93" s="302">
        <v>-2.1235510198955128E-32</v>
      </c>
      <c r="N93" s="302">
        <v>0</v>
      </c>
    </row>
    <row r="94" spans="1:14" ht="14.25" customHeight="1">
      <c r="A94" s="903" t="s">
        <v>532</v>
      </c>
      <c r="B94" s="20"/>
      <c r="C94" s="61"/>
      <c r="D94" s="257"/>
      <c r="E94" s="273"/>
      <c r="F94" s="303"/>
      <c r="G94" s="102"/>
      <c r="H94" s="237"/>
      <c r="I94" s="23"/>
      <c r="K94" s="275"/>
      <c r="L94" s="37"/>
      <c r="M94" s="37"/>
      <c r="N94" s="37"/>
    </row>
    <row r="95" spans="1:14" ht="14.25" customHeight="1">
      <c r="A95" s="272" t="s">
        <v>182</v>
      </c>
      <c r="B95" s="20"/>
      <c r="C95" s="61"/>
      <c r="D95" s="257"/>
      <c r="E95" s="273"/>
      <c r="F95" s="303"/>
      <c r="G95" s="102"/>
      <c r="H95" s="304"/>
      <c r="I95" s="23"/>
      <c r="K95" s="275"/>
      <c r="L95" s="37"/>
      <c r="M95" s="37"/>
      <c r="N95" s="37"/>
    </row>
    <row r="96" ht="12.75">
      <c r="A96" s="272" t="s">
        <v>785</v>
      </c>
    </row>
    <row r="97" ht="12.75">
      <c r="A97" s="94" t="s">
        <v>1108</v>
      </c>
    </row>
    <row r="98" ht="12.75">
      <c r="A98" s="224" t="s">
        <v>181</v>
      </c>
    </row>
    <row r="99" ht="12.75">
      <c r="A99" s="223" t="s">
        <v>1572</v>
      </c>
    </row>
  </sheetData>
  <sheetProtection/>
  <mergeCells count="9">
    <mergeCell ref="H11:H12"/>
    <mergeCell ref="N11:N12"/>
    <mergeCell ref="C9:C12"/>
    <mergeCell ref="A9:B12"/>
    <mergeCell ref="A7:G7"/>
    <mergeCell ref="D9:H9"/>
    <mergeCell ref="J9:N9"/>
    <mergeCell ref="D10:H10"/>
    <mergeCell ref="J10:N10"/>
  </mergeCells>
  <printOptions/>
  <pageMargins left="0.7" right="0.7" top="0.75" bottom="0.75" header="0.3" footer="0.3"/>
  <pageSetup orientation="portrait" paperSize="9"/>
  <ignoredErrors>
    <ignoredError sqref="A16:A93" numberStoredAsText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4:Z42"/>
  <sheetViews>
    <sheetView zoomScalePageLayoutView="0" workbookViewId="0" topLeftCell="A1">
      <selection activeCell="E30" sqref="E30"/>
    </sheetView>
  </sheetViews>
  <sheetFormatPr defaultColWidth="13.28125" defaultRowHeight="12" customHeight="1"/>
  <cols>
    <col min="1" max="1" width="21.421875" style="305" customWidth="1"/>
    <col min="2" max="2" width="12.28125" style="305" customWidth="1"/>
    <col min="3" max="3" width="12.140625" style="313" customWidth="1"/>
    <col min="4" max="4" width="10.7109375" style="313" customWidth="1"/>
    <col min="5" max="5" width="14.421875" style="313" customWidth="1"/>
    <col min="6" max="6" width="14.140625" style="313" customWidth="1"/>
    <col min="7" max="7" width="1.1484375" style="313" customWidth="1"/>
    <col min="8" max="8" width="15.140625" style="313" customWidth="1"/>
    <col min="9" max="9" width="16.140625" style="305" bestFit="1" customWidth="1"/>
    <col min="10" max="10" width="9.421875" style="305" customWidth="1"/>
    <col min="11" max="11" width="2.00390625" style="305" customWidth="1"/>
    <col min="12" max="12" width="14.57421875" style="305" customWidth="1"/>
    <col min="13" max="13" width="11.28125" style="305" customWidth="1"/>
    <col min="14" max="14" width="10.140625" style="305" customWidth="1"/>
    <col min="15" max="15" width="11.8515625" style="305" customWidth="1"/>
    <col min="16" max="16" width="13.28125" style="305" customWidth="1"/>
    <col min="17" max="17" width="1.421875" style="305" customWidth="1"/>
    <col min="18" max="18" width="12.00390625" style="305" customWidth="1"/>
    <col min="19" max="19" width="12.57421875" style="305" customWidth="1"/>
    <col min="20" max="20" width="10.421875" style="305" customWidth="1"/>
    <col min="21" max="21" width="19.140625" style="314" customWidth="1"/>
    <col min="22" max="23" width="15.421875" style="314" customWidth="1"/>
    <col min="24" max="24" width="12.28125" style="314" customWidth="1"/>
    <col min="25" max="26" width="16.57421875" style="314" customWidth="1"/>
    <col min="27" max="27" width="12.28125" style="314" customWidth="1"/>
    <col min="28" max="28" width="17.00390625" style="314" customWidth="1"/>
    <col min="29" max="30" width="13.28125" style="314" customWidth="1"/>
    <col min="31" max="32" width="17.00390625" style="314" customWidth="1"/>
    <col min="33" max="98" width="13.28125" style="314" customWidth="1"/>
    <col min="99" max="16384" width="13.28125" style="313" customWidth="1"/>
  </cols>
  <sheetData>
    <row r="1" ht="5.25" customHeight="1"/>
    <row r="4" spans="12:13" ht="12" customHeight="1">
      <c r="L4" s="792"/>
      <c r="M4" s="792"/>
    </row>
    <row r="5" spans="1:20" s="314" customFormat="1" ht="12" customHeight="1">
      <c r="A5" s="305"/>
      <c r="B5" s="305"/>
      <c r="C5" s="313"/>
      <c r="D5" s="313"/>
      <c r="E5" s="313"/>
      <c r="F5" s="313"/>
      <c r="G5" s="313"/>
      <c r="H5" s="313"/>
      <c r="I5" s="305"/>
      <c r="J5" s="305"/>
      <c r="K5" s="305"/>
      <c r="L5" s="790"/>
      <c r="M5" s="790"/>
      <c r="N5" s="305"/>
      <c r="O5" s="305"/>
      <c r="P5" s="305"/>
      <c r="Q5" s="305"/>
      <c r="R5" s="305"/>
      <c r="S5" s="305"/>
      <c r="T5" s="305"/>
    </row>
    <row r="6" spans="1:20" s="835" customFormat="1" ht="18.75" customHeight="1">
      <c r="A6" s="315" t="s">
        <v>1578</v>
      </c>
      <c r="B6" s="315"/>
      <c r="C6" s="316"/>
      <c r="D6" s="316"/>
      <c r="E6" s="316"/>
      <c r="F6" s="316"/>
      <c r="G6" s="316"/>
      <c r="H6" s="316"/>
      <c r="I6" s="316"/>
      <c r="J6" s="306"/>
      <c r="K6" s="306"/>
      <c r="L6" s="793"/>
      <c r="M6" s="793"/>
      <c r="N6" s="306"/>
      <c r="O6" s="306"/>
      <c r="P6" s="306"/>
      <c r="Q6" s="306"/>
      <c r="R6" s="306"/>
      <c r="S6" s="306"/>
      <c r="T6" s="306"/>
    </row>
    <row r="7" spans="1:20" s="835" customFormat="1" ht="16.5" customHeight="1">
      <c r="A7" s="315" t="s">
        <v>793</v>
      </c>
      <c r="B7" s="315"/>
      <c r="C7" s="316"/>
      <c r="D7" s="316"/>
      <c r="E7" s="316"/>
      <c r="F7" s="316"/>
      <c r="G7" s="316"/>
      <c r="H7" s="316"/>
      <c r="I7" s="316"/>
      <c r="J7" s="306"/>
      <c r="K7" s="306"/>
      <c r="L7" s="793"/>
      <c r="M7" s="793"/>
      <c r="N7" s="306"/>
      <c r="O7" s="306"/>
      <c r="P7" s="306"/>
      <c r="S7" s="306"/>
      <c r="T7" s="306"/>
    </row>
    <row r="8" spans="1:20" s="835" customFormat="1" ht="16.5" customHeight="1">
      <c r="A8" s="315" t="s">
        <v>354</v>
      </c>
      <c r="B8" s="315"/>
      <c r="C8" s="316"/>
      <c r="D8" s="316"/>
      <c r="E8" s="316"/>
      <c r="F8" s="316"/>
      <c r="G8" s="316"/>
      <c r="H8" s="316"/>
      <c r="I8" s="316"/>
      <c r="J8" s="306"/>
      <c r="K8" s="306"/>
      <c r="L8" s="306"/>
      <c r="M8" s="306"/>
      <c r="N8" s="306"/>
      <c r="O8" s="306"/>
      <c r="P8" s="306"/>
      <c r="Q8" s="306"/>
      <c r="R8" s="306"/>
      <c r="S8" s="306"/>
      <c r="T8" s="306"/>
    </row>
    <row r="9" spans="1:20" s="835" customFormat="1" ht="10.5" customHeight="1" thickBot="1">
      <c r="A9" s="874"/>
      <c r="B9" s="874"/>
      <c r="C9" s="874"/>
      <c r="D9" s="874"/>
      <c r="E9" s="874"/>
      <c r="F9" s="874"/>
      <c r="G9" s="874"/>
      <c r="H9" s="874"/>
      <c r="I9" s="874"/>
      <c r="J9" s="874"/>
      <c r="K9" s="874"/>
      <c r="L9" s="874"/>
      <c r="M9" s="874"/>
      <c r="N9" s="874"/>
      <c r="O9" s="874"/>
      <c r="P9" s="874"/>
      <c r="Q9" s="874"/>
      <c r="R9" s="874"/>
      <c r="S9" s="874"/>
      <c r="T9" s="874"/>
    </row>
    <row r="10" spans="1:20" s="317" customFormat="1" ht="18" customHeight="1">
      <c r="A10" s="875"/>
      <c r="B10" s="988" t="s">
        <v>1385</v>
      </c>
      <c r="C10" s="988"/>
      <c r="D10" s="988"/>
      <c r="E10" s="988"/>
      <c r="F10" s="988"/>
      <c r="G10" s="988"/>
      <c r="H10" s="988"/>
      <c r="I10" s="988"/>
      <c r="J10" s="988"/>
      <c r="K10" s="876"/>
      <c r="L10" s="988" t="s">
        <v>1386</v>
      </c>
      <c r="M10" s="988"/>
      <c r="N10" s="988"/>
      <c r="O10" s="988"/>
      <c r="P10" s="988"/>
      <c r="Q10" s="988"/>
      <c r="R10" s="988"/>
      <c r="S10" s="988"/>
      <c r="T10" s="988"/>
    </row>
    <row r="11" spans="1:20" s="319" customFormat="1" ht="15" customHeight="1">
      <c r="A11" s="318" t="s">
        <v>794</v>
      </c>
      <c r="B11" s="989" t="s">
        <v>470</v>
      </c>
      <c r="C11" s="989"/>
      <c r="D11" s="989"/>
      <c r="E11" s="989"/>
      <c r="F11" s="989"/>
      <c r="G11" s="308"/>
      <c r="H11" s="989" t="s">
        <v>471</v>
      </c>
      <c r="I11" s="989"/>
      <c r="J11" s="989"/>
      <c r="K11" s="307"/>
      <c r="L11" s="989" t="s">
        <v>470</v>
      </c>
      <c r="M11" s="989"/>
      <c r="N11" s="989"/>
      <c r="O11" s="989"/>
      <c r="P11" s="989"/>
      <c r="Q11" s="308"/>
      <c r="R11" s="989" t="s">
        <v>471</v>
      </c>
      <c r="S11" s="989"/>
      <c r="T11" s="989"/>
    </row>
    <row r="12" spans="1:20" s="319" customFormat="1" ht="15" customHeight="1">
      <c r="A12" s="318"/>
      <c r="B12" s="969" t="s">
        <v>1111</v>
      </c>
      <c r="C12" s="969" t="s">
        <v>359</v>
      </c>
      <c r="D12" s="307" t="s">
        <v>472</v>
      </c>
      <c r="E12" s="308" t="s">
        <v>795</v>
      </c>
      <c r="F12" s="308" t="s">
        <v>474</v>
      </c>
      <c r="G12" s="307"/>
      <c r="H12" s="969" t="s">
        <v>1111</v>
      </c>
      <c r="I12" s="969" t="s">
        <v>359</v>
      </c>
      <c r="J12" s="309" t="s">
        <v>472</v>
      </c>
      <c r="K12" s="307"/>
      <c r="L12" s="969" t="s">
        <v>1111</v>
      </c>
      <c r="M12" s="969" t="s">
        <v>359</v>
      </c>
      <c r="N12" s="309" t="s">
        <v>472</v>
      </c>
      <c r="O12" s="309" t="s">
        <v>795</v>
      </c>
      <c r="P12" s="308" t="s">
        <v>474</v>
      </c>
      <c r="Q12" s="308"/>
      <c r="R12" s="969" t="s">
        <v>1111</v>
      </c>
      <c r="S12" s="969" t="s">
        <v>359</v>
      </c>
      <c r="T12" s="307" t="s">
        <v>472</v>
      </c>
    </row>
    <row r="13" spans="1:20" s="319" customFormat="1" ht="11.25" customHeight="1" thickBot="1">
      <c r="A13" s="870"/>
      <c r="B13" s="970"/>
      <c r="C13" s="970"/>
      <c r="D13" s="871" t="s">
        <v>476</v>
      </c>
      <c r="E13" s="872" t="s">
        <v>477</v>
      </c>
      <c r="F13" s="873">
        <v>2011</v>
      </c>
      <c r="G13" s="871"/>
      <c r="H13" s="970"/>
      <c r="I13" s="970"/>
      <c r="J13" s="871" t="s">
        <v>476</v>
      </c>
      <c r="K13" s="871"/>
      <c r="L13" s="970"/>
      <c r="M13" s="970"/>
      <c r="N13" s="871" t="s">
        <v>476</v>
      </c>
      <c r="O13" s="872" t="s">
        <v>477</v>
      </c>
      <c r="P13" s="873">
        <v>2011</v>
      </c>
      <c r="Q13" s="872"/>
      <c r="R13" s="970"/>
      <c r="S13" s="970"/>
      <c r="T13" s="871" t="s">
        <v>476</v>
      </c>
    </row>
    <row r="14" spans="1:20" s="320" customFormat="1" ht="12.75" customHeight="1">
      <c r="A14" s="310"/>
      <c r="B14" s="310"/>
      <c r="I14" s="310"/>
      <c r="L14" s="310"/>
      <c r="S14" s="310"/>
      <c r="T14" s="311"/>
    </row>
    <row r="15" spans="1:21" s="837" customFormat="1" ht="12" customHeight="1">
      <c r="A15" s="488" t="s">
        <v>479</v>
      </c>
      <c r="B15" s="427">
        <v>30368405.928610016</v>
      </c>
      <c r="C15" s="427">
        <v>27184094.615279965</v>
      </c>
      <c r="D15" s="194">
        <v>11.713876656168543</v>
      </c>
      <c r="E15" s="194">
        <v>11.713876656168543</v>
      </c>
      <c r="F15" s="194">
        <v>100</v>
      </c>
      <c r="G15" s="486">
        <v>0</v>
      </c>
      <c r="H15" s="427">
        <v>66033855.67556999</v>
      </c>
      <c r="I15" s="427">
        <v>62506342.5455</v>
      </c>
      <c r="J15" s="194">
        <v>5.643448306869359</v>
      </c>
      <c r="K15" s="194"/>
      <c r="L15" s="427">
        <v>4621934.7556300005</v>
      </c>
      <c r="M15" s="427">
        <v>4709093.356510002</v>
      </c>
      <c r="N15" s="194">
        <v>-1.8508573579139351</v>
      </c>
      <c r="O15" s="194">
        <v>-1.8508573579139351</v>
      </c>
      <c r="P15" s="194">
        <v>100</v>
      </c>
      <c r="Q15" s="486">
        <v>0</v>
      </c>
      <c r="R15" s="427">
        <v>11823018.96026</v>
      </c>
      <c r="S15" s="427">
        <v>9907656.926350001</v>
      </c>
      <c r="T15" s="194">
        <v>19.33213925500368</v>
      </c>
      <c r="U15" s="836"/>
    </row>
    <row r="16" spans="1:26" s="320" customFormat="1" ht="15" customHeight="1">
      <c r="A16" s="380"/>
      <c r="B16" s="105"/>
      <c r="C16" s="105"/>
      <c r="D16" s="22"/>
      <c r="E16" s="79"/>
      <c r="F16" s="79"/>
      <c r="G16" s="22"/>
      <c r="H16" s="105"/>
      <c r="I16" s="105"/>
      <c r="J16" s="22"/>
      <c r="K16" s="22"/>
      <c r="L16" s="105"/>
      <c r="M16" s="105"/>
      <c r="N16" s="22"/>
      <c r="O16" s="79"/>
      <c r="P16" s="79"/>
      <c r="Q16" s="22"/>
      <c r="R16" s="105"/>
      <c r="S16" s="105"/>
      <c r="T16" s="22"/>
      <c r="U16" s="838"/>
      <c r="V16" s="312"/>
      <c r="W16" s="312"/>
      <c r="X16" s="312"/>
      <c r="Y16" s="312"/>
      <c r="Z16" s="312"/>
    </row>
    <row r="17" spans="1:21" s="320" customFormat="1" ht="19.5" customHeight="1">
      <c r="A17" s="602" t="s">
        <v>1425</v>
      </c>
      <c r="B17" s="425">
        <v>17535374.3463998</v>
      </c>
      <c r="C17" s="425">
        <v>15309363.187719973</v>
      </c>
      <c r="D17" s="204">
        <v>14.540194333265056</v>
      </c>
      <c r="E17" s="204">
        <v>8.188652924378076</v>
      </c>
      <c r="F17" s="204">
        <v>57.74216265292923</v>
      </c>
      <c r="G17" s="204">
        <v>0</v>
      </c>
      <c r="H17" s="425">
        <v>21371460.25886007</v>
      </c>
      <c r="I17" s="425">
        <v>19809157.0164799</v>
      </c>
      <c r="J17" s="204">
        <v>7.886772976156631</v>
      </c>
      <c r="K17" s="204"/>
      <c r="L17" s="425">
        <v>2542514.8847999927</v>
      </c>
      <c r="M17" s="425">
        <v>2681484.372590016</v>
      </c>
      <c r="N17" s="204">
        <v>-5.182558183465911</v>
      </c>
      <c r="O17" s="204">
        <v>-2.951087975308613</v>
      </c>
      <c r="P17" s="204">
        <v>55.00975282489532</v>
      </c>
      <c r="Q17" s="204">
        <v>0</v>
      </c>
      <c r="R17" s="425">
        <v>3411390.9028799967</v>
      </c>
      <c r="S17" s="425">
        <v>3437453.5663599987</v>
      </c>
      <c r="T17" s="204">
        <v>-0.7581968156620156</v>
      </c>
      <c r="U17" s="838"/>
    </row>
    <row r="18" spans="1:21" s="320" customFormat="1" ht="19.5" customHeight="1">
      <c r="A18" s="380" t="s">
        <v>1426</v>
      </c>
      <c r="B18" s="105">
        <v>2385742.700929996</v>
      </c>
      <c r="C18" s="105">
        <v>2265299.4925600025</v>
      </c>
      <c r="D18" s="79">
        <v>5.3168779124159515</v>
      </c>
      <c r="E18" s="79">
        <v>0.4430649983917184</v>
      </c>
      <c r="F18" s="79">
        <v>7.856002407694349</v>
      </c>
      <c r="G18" s="356">
        <v>0</v>
      </c>
      <c r="H18" s="105">
        <v>22625390.07483002</v>
      </c>
      <c r="I18" s="105">
        <v>22095757.007710017</v>
      </c>
      <c r="J18" s="79">
        <v>2.3969899150103613</v>
      </c>
      <c r="K18" s="79"/>
      <c r="L18" s="105">
        <v>328367.86396000016</v>
      </c>
      <c r="M18" s="105">
        <v>500975.44799999974</v>
      </c>
      <c r="N18" s="79">
        <v>-34.45430005184599</v>
      </c>
      <c r="O18" s="79">
        <v>-3.6654101112984163</v>
      </c>
      <c r="P18" s="79">
        <v>7.104554289954304</v>
      </c>
      <c r="Q18" s="356">
        <v>0</v>
      </c>
      <c r="R18" s="105">
        <v>3384379.143409998</v>
      </c>
      <c r="S18" s="105">
        <v>4506322.85214</v>
      </c>
      <c r="T18" s="79">
        <v>-24.89710004238165</v>
      </c>
      <c r="U18" s="838"/>
    </row>
    <row r="19" spans="1:21" s="320" customFormat="1" ht="19.5" customHeight="1">
      <c r="A19" s="602" t="s">
        <v>1427</v>
      </c>
      <c r="B19" s="425">
        <v>1885393.0631999874</v>
      </c>
      <c r="C19" s="425">
        <v>1567296.9279699922</v>
      </c>
      <c r="D19" s="204">
        <v>20.295843726434313</v>
      </c>
      <c r="E19" s="204">
        <v>1.1701553416871793</v>
      </c>
      <c r="F19" s="204">
        <v>6.208403126697415</v>
      </c>
      <c r="G19" s="487">
        <v>0</v>
      </c>
      <c r="H19" s="425">
        <v>68042.58455000054</v>
      </c>
      <c r="I19" s="425">
        <v>56769.437319998855</v>
      </c>
      <c r="J19" s="204">
        <v>19.85777517303373</v>
      </c>
      <c r="K19" s="204"/>
      <c r="L19" s="425">
        <v>323890.92776000086</v>
      </c>
      <c r="M19" s="425">
        <v>270313.6609600004</v>
      </c>
      <c r="N19" s="204">
        <v>19.820406637875593</v>
      </c>
      <c r="O19" s="204">
        <v>1.1377405955635496</v>
      </c>
      <c r="P19" s="204">
        <v>7.007691473045305</v>
      </c>
      <c r="Q19" s="487">
        <v>0</v>
      </c>
      <c r="R19" s="425">
        <v>6227.473900000022</v>
      </c>
      <c r="S19" s="425">
        <v>9031.82305999997</v>
      </c>
      <c r="T19" s="204">
        <v>-31.049646802978415</v>
      </c>
      <c r="U19" s="838"/>
    </row>
    <row r="20" spans="1:21" s="320" customFormat="1" ht="19.5" customHeight="1">
      <c r="A20" s="380" t="s">
        <v>1428</v>
      </c>
      <c r="B20" s="105">
        <v>1756464.9157900005</v>
      </c>
      <c r="C20" s="105">
        <v>1594215.8389299992</v>
      </c>
      <c r="D20" s="79">
        <v>10.177359482822546</v>
      </c>
      <c r="E20" s="79">
        <v>0.5968529728733446</v>
      </c>
      <c r="F20" s="79">
        <v>5.783856156029706</v>
      </c>
      <c r="G20" s="356">
        <v>0</v>
      </c>
      <c r="H20" s="105">
        <v>16479912.58223</v>
      </c>
      <c r="I20" s="105">
        <v>15496580.26546</v>
      </c>
      <c r="J20" s="79">
        <v>6.345479453694236</v>
      </c>
      <c r="K20" s="79"/>
      <c r="L20" s="105">
        <v>366906.04941000004</v>
      </c>
      <c r="M20" s="105">
        <v>150936.40651000003</v>
      </c>
      <c r="N20" s="79">
        <v>143.08651431004574</v>
      </c>
      <c r="O20" s="79">
        <v>4.586225554467648</v>
      </c>
      <c r="P20" s="79">
        <v>7.938364966382748</v>
      </c>
      <c r="Q20" s="356">
        <v>0</v>
      </c>
      <c r="R20" s="105">
        <v>4059865.511</v>
      </c>
      <c r="S20" s="105">
        <v>1180505.36974</v>
      </c>
      <c r="T20" s="79">
        <v>243.90911003599786</v>
      </c>
      <c r="U20" s="838"/>
    </row>
    <row r="21" spans="1:21" s="320" customFormat="1" ht="19.5" customHeight="1">
      <c r="A21" s="602" t="s">
        <v>1429</v>
      </c>
      <c r="B21" s="425">
        <v>1666670.2264400248</v>
      </c>
      <c r="C21" s="425">
        <v>1884838.9890900177</v>
      </c>
      <c r="D21" s="204">
        <v>-11.574928357956072</v>
      </c>
      <c r="E21" s="204">
        <v>-0.8025603417645628</v>
      </c>
      <c r="F21" s="204">
        <v>5.488171589770071</v>
      </c>
      <c r="G21" s="487">
        <v>0</v>
      </c>
      <c r="H21" s="425">
        <v>1444022.3083100133</v>
      </c>
      <c r="I21" s="425">
        <v>1347244.6645300216</v>
      </c>
      <c r="J21" s="204">
        <v>7.183375546248838</v>
      </c>
      <c r="K21" s="204"/>
      <c r="L21" s="425">
        <v>258976.0973099996</v>
      </c>
      <c r="M21" s="425">
        <v>298698.3843600002</v>
      </c>
      <c r="N21" s="204">
        <v>-13.298460631151626</v>
      </c>
      <c r="O21" s="204">
        <v>-0.843523031776111</v>
      </c>
      <c r="P21" s="204">
        <v>5.603196734755713</v>
      </c>
      <c r="Q21" s="487">
        <v>0</v>
      </c>
      <c r="R21" s="425">
        <v>246571.9662499994</v>
      </c>
      <c r="S21" s="425">
        <v>160707.08216000063</v>
      </c>
      <c r="T21" s="204">
        <v>53.42943380958862</v>
      </c>
      <c r="U21" s="838"/>
    </row>
    <row r="22" spans="1:21" s="320" customFormat="1" ht="19.5" customHeight="1">
      <c r="A22" s="380" t="s">
        <v>1430</v>
      </c>
      <c r="B22" s="105">
        <v>1635211.4277300034</v>
      </c>
      <c r="C22" s="105">
        <v>1455239.0433700052</v>
      </c>
      <c r="D22" s="79">
        <v>12.367204218437045</v>
      </c>
      <c r="E22" s="79">
        <v>0.6620503162126177</v>
      </c>
      <c r="F22" s="79">
        <v>5.384581039828218</v>
      </c>
      <c r="G22" s="356">
        <v>0</v>
      </c>
      <c r="H22" s="105">
        <v>460783.3720599986</v>
      </c>
      <c r="I22" s="105">
        <v>262203.86473000067</v>
      </c>
      <c r="J22" s="79">
        <v>75.73477512792626</v>
      </c>
      <c r="K22" s="79"/>
      <c r="L22" s="105">
        <v>222608.8370899997</v>
      </c>
      <c r="M22" s="105">
        <v>249914.52352000002</v>
      </c>
      <c r="N22" s="79">
        <v>-10.926010239583022</v>
      </c>
      <c r="O22" s="79">
        <v>-0.5798501826737424</v>
      </c>
      <c r="P22" s="79">
        <v>4.8163561118823415</v>
      </c>
      <c r="Q22" s="356">
        <v>0</v>
      </c>
      <c r="R22" s="105">
        <v>120376.0940299991</v>
      </c>
      <c r="S22" s="105">
        <v>40612.73109000022</v>
      </c>
      <c r="T22" s="79">
        <v>196.3998992415421</v>
      </c>
      <c r="U22" s="838"/>
    </row>
    <row r="23" spans="1:21" s="320" customFormat="1" ht="19.5" customHeight="1">
      <c r="A23" s="602" t="s">
        <v>1431</v>
      </c>
      <c r="B23" s="425">
        <v>1058455.4008800008</v>
      </c>
      <c r="C23" s="425">
        <v>863857.2760200005</v>
      </c>
      <c r="D23" s="204">
        <v>22.526652291054482</v>
      </c>
      <c r="E23" s="204">
        <v>0.7158528824080026</v>
      </c>
      <c r="F23" s="204">
        <v>3.4853834717838517</v>
      </c>
      <c r="G23" s="487">
        <v>0</v>
      </c>
      <c r="H23" s="425">
        <v>1233887.3625399978</v>
      </c>
      <c r="I23" s="425">
        <v>966336.4942700012</v>
      </c>
      <c r="J23" s="204">
        <v>27.68713277998596</v>
      </c>
      <c r="K23" s="204"/>
      <c r="L23" s="425">
        <v>215215.83327000047</v>
      </c>
      <c r="M23" s="425">
        <v>142068.6947499999</v>
      </c>
      <c r="N23" s="204">
        <v>51.48716165001622</v>
      </c>
      <c r="O23" s="204">
        <v>1.5533168060658555</v>
      </c>
      <c r="P23" s="204">
        <v>4.6564013697477025</v>
      </c>
      <c r="Q23" s="487">
        <v>0</v>
      </c>
      <c r="R23" s="425">
        <v>272954.9183500001</v>
      </c>
      <c r="S23" s="425">
        <v>121801.26781999994</v>
      </c>
      <c r="T23" s="204">
        <v>124.09858553638186</v>
      </c>
      <c r="U23" s="838"/>
    </row>
    <row r="24" spans="1:21" s="320" customFormat="1" ht="19.5" customHeight="1">
      <c r="A24" s="380" t="s">
        <v>1432</v>
      </c>
      <c r="B24" s="105">
        <v>649677.0005399989</v>
      </c>
      <c r="C24" s="105">
        <v>387717.0695300051</v>
      </c>
      <c r="D24" s="79">
        <v>67.56471447789092</v>
      </c>
      <c r="E24" s="79">
        <v>0.9636514834036376</v>
      </c>
      <c r="F24" s="79">
        <v>2.1393187448404705</v>
      </c>
      <c r="G24" s="356">
        <v>0</v>
      </c>
      <c r="H24" s="105">
        <v>759594.538689995</v>
      </c>
      <c r="I24" s="105">
        <v>617517.1798499981</v>
      </c>
      <c r="J24" s="79">
        <v>23.007839049030032</v>
      </c>
      <c r="K24" s="79"/>
      <c r="L24" s="105">
        <v>126555.91315000011</v>
      </c>
      <c r="M24" s="105">
        <v>69626.15440000019</v>
      </c>
      <c r="N24" s="79">
        <v>81.76490464048919</v>
      </c>
      <c r="O24" s="79">
        <v>1.2089324725596784</v>
      </c>
      <c r="P24" s="79">
        <v>2.738158798019417</v>
      </c>
      <c r="Q24" s="356">
        <v>0</v>
      </c>
      <c r="R24" s="105">
        <v>131219.91315000015</v>
      </c>
      <c r="S24" s="105">
        <v>104451.31580999968</v>
      </c>
      <c r="T24" s="79">
        <v>25.627822045529246</v>
      </c>
      <c r="U24" s="838"/>
    </row>
    <row r="25" spans="1:21" s="320" customFormat="1" ht="19.5" customHeight="1">
      <c r="A25" s="602" t="s">
        <v>1433</v>
      </c>
      <c r="B25" s="425">
        <v>553651.829579995</v>
      </c>
      <c r="C25" s="425">
        <v>537838.4644199952</v>
      </c>
      <c r="D25" s="204">
        <v>2.9401699964045847</v>
      </c>
      <c r="E25" s="204">
        <v>0.05817138802596456</v>
      </c>
      <c r="F25" s="204">
        <v>1.8231178511032768</v>
      </c>
      <c r="G25" s="487">
        <v>0</v>
      </c>
      <c r="H25" s="425">
        <v>217524.35453999985</v>
      </c>
      <c r="I25" s="425">
        <v>231845.6483900008</v>
      </c>
      <c r="J25" s="204">
        <v>-6.177081152677177</v>
      </c>
      <c r="K25" s="204"/>
      <c r="L25" s="425">
        <v>98182.23118000037</v>
      </c>
      <c r="M25" s="425">
        <v>88234.01437999985</v>
      </c>
      <c r="N25" s="204">
        <v>11.274809233042781</v>
      </c>
      <c r="O25" s="204">
        <v>0.21125545931782777</v>
      </c>
      <c r="P25" s="204">
        <v>2.1242669222105337</v>
      </c>
      <c r="Q25" s="487">
        <v>0</v>
      </c>
      <c r="R25" s="425">
        <v>36035.01051999983</v>
      </c>
      <c r="S25" s="425">
        <v>39568.23056000003</v>
      </c>
      <c r="T25" s="204">
        <v>-8.929436545418778</v>
      </c>
      <c r="U25" s="838"/>
    </row>
    <row r="26" spans="1:21" s="320" customFormat="1" ht="19.5" customHeight="1">
      <c r="A26" s="380" t="s">
        <v>1434</v>
      </c>
      <c r="B26" s="105">
        <v>477136.29086</v>
      </c>
      <c r="C26" s="105">
        <v>580118.3893299999</v>
      </c>
      <c r="D26" s="79">
        <v>-17.751910707215767</v>
      </c>
      <c r="E26" s="79">
        <v>-0.3788321808301627</v>
      </c>
      <c r="F26" s="79">
        <v>1.5711601457832558</v>
      </c>
      <c r="G26" s="356">
        <v>0</v>
      </c>
      <c r="H26" s="105">
        <v>606110.352</v>
      </c>
      <c r="I26" s="105">
        <v>793486.183</v>
      </c>
      <c r="J26" s="79">
        <v>-23.614252524419822</v>
      </c>
      <c r="K26" s="79"/>
      <c r="L26" s="105">
        <v>638.89</v>
      </c>
      <c r="M26" s="105">
        <v>115306.69464</v>
      </c>
      <c r="N26" s="79">
        <v>-99.44592115662088</v>
      </c>
      <c r="O26" s="79">
        <v>-2.4350293349245145</v>
      </c>
      <c r="P26" s="79">
        <v>0.013822999107067989</v>
      </c>
      <c r="Q26" s="356">
        <v>0</v>
      </c>
      <c r="R26" s="105">
        <v>671</v>
      </c>
      <c r="S26" s="105">
        <v>158672.188</v>
      </c>
      <c r="T26" s="79">
        <v>-99.57711555600406</v>
      </c>
      <c r="U26" s="838"/>
    </row>
    <row r="27" spans="1:21" s="320" customFormat="1" ht="19.5" customHeight="1">
      <c r="A27" s="602" t="s">
        <v>1435</v>
      </c>
      <c r="B27" s="425">
        <v>307339.3225800003</v>
      </c>
      <c r="C27" s="425">
        <v>333473.6976299999</v>
      </c>
      <c r="D27" s="204">
        <v>-7.837012404797372</v>
      </c>
      <c r="E27" s="204">
        <v>-0.09613847884162986</v>
      </c>
      <c r="F27" s="204">
        <v>1.0120364015895102</v>
      </c>
      <c r="G27" s="487">
        <v>0</v>
      </c>
      <c r="H27" s="425">
        <v>661276.8676499992</v>
      </c>
      <c r="I27" s="425">
        <v>732169.37298</v>
      </c>
      <c r="J27" s="204">
        <v>-9.68252810705007</v>
      </c>
      <c r="K27" s="204"/>
      <c r="L27" s="425">
        <v>78942.85779000008</v>
      </c>
      <c r="M27" s="425">
        <v>59228.80075000003</v>
      </c>
      <c r="N27" s="204">
        <v>33.28457910740332</v>
      </c>
      <c r="O27" s="204">
        <v>0.41863805933570425</v>
      </c>
      <c r="P27" s="204">
        <v>1.7080045903685555</v>
      </c>
      <c r="Q27" s="487">
        <v>0</v>
      </c>
      <c r="R27" s="425">
        <v>165218.68879000001</v>
      </c>
      <c r="S27" s="425">
        <v>128055.8085</v>
      </c>
      <c r="T27" s="204">
        <v>29.0208470238974</v>
      </c>
      <c r="U27" s="838"/>
    </row>
    <row r="28" spans="1:21" s="320" customFormat="1" ht="19.5" customHeight="1">
      <c r="A28" s="380" t="s">
        <v>1436</v>
      </c>
      <c r="B28" s="105">
        <v>273589.63083000004</v>
      </c>
      <c r="C28" s="105">
        <v>267590.75891000085</v>
      </c>
      <c r="D28" s="79">
        <v>2.241808328671313</v>
      </c>
      <c r="E28" s="79">
        <v>0.022067580343938527</v>
      </c>
      <c r="F28" s="79">
        <v>0.9009021793015872</v>
      </c>
      <c r="G28" s="356">
        <v>0</v>
      </c>
      <c r="H28" s="105">
        <v>48296.08026999997</v>
      </c>
      <c r="I28" s="105">
        <v>52486.516049999766</v>
      </c>
      <c r="J28" s="79">
        <v>-7.98383298294727</v>
      </c>
      <c r="K28" s="79"/>
      <c r="L28" s="105">
        <v>51426.55662999995</v>
      </c>
      <c r="M28" s="105">
        <v>51316.48494000009</v>
      </c>
      <c r="N28" s="79">
        <v>0.21449577095655725</v>
      </c>
      <c r="O28" s="79">
        <v>0.002337428495608229</v>
      </c>
      <c r="P28" s="79">
        <v>1.1126629723052022</v>
      </c>
      <c r="Q28" s="356">
        <v>0</v>
      </c>
      <c r="R28" s="105">
        <v>10671.683999999977</v>
      </c>
      <c r="S28" s="105">
        <v>10181.10488000003</v>
      </c>
      <c r="T28" s="79">
        <v>4.818525354391068</v>
      </c>
      <c r="U28" s="838"/>
    </row>
    <row r="29" spans="1:21" s="320" customFormat="1" ht="19.5" customHeight="1">
      <c r="A29" s="602" t="s">
        <v>1437</v>
      </c>
      <c r="B29" s="425">
        <v>155177.29883000036</v>
      </c>
      <c r="C29" s="425">
        <v>108113.27082999979</v>
      </c>
      <c r="D29" s="204">
        <v>43.53214701459298</v>
      </c>
      <c r="E29" s="204">
        <v>0.1731307540901004</v>
      </c>
      <c r="F29" s="204">
        <v>0.5109826943000921</v>
      </c>
      <c r="G29" s="487">
        <v>0</v>
      </c>
      <c r="H29" s="425">
        <v>51209.897609999956</v>
      </c>
      <c r="I29" s="425">
        <v>40317.839490000115</v>
      </c>
      <c r="J29" s="204">
        <v>27.015480635318667</v>
      </c>
      <c r="K29" s="204"/>
      <c r="L29" s="425">
        <v>33009.45996000001</v>
      </c>
      <c r="M29" s="425">
        <v>26855.640099999982</v>
      </c>
      <c r="N29" s="204">
        <v>22.91444120149655</v>
      </c>
      <c r="O29" s="204">
        <v>0.1306795043995632</v>
      </c>
      <c r="P29" s="204">
        <v>0.7141913874874809</v>
      </c>
      <c r="Q29" s="487">
        <v>0</v>
      </c>
      <c r="R29" s="425">
        <v>10661.644790000006</v>
      </c>
      <c r="S29" s="425">
        <v>9554.50173</v>
      </c>
      <c r="T29" s="204">
        <v>11.587658794636123</v>
      </c>
      <c r="U29" s="838"/>
    </row>
    <row r="30" spans="1:21" s="320" customFormat="1" ht="19.5" customHeight="1">
      <c r="A30" s="380" t="s">
        <v>1438</v>
      </c>
      <c r="B30" s="105">
        <v>12176.29150999999</v>
      </c>
      <c r="C30" s="105">
        <v>14389.771769999983</v>
      </c>
      <c r="D30" s="79">
        <v>-15.382316657826989</v>
      </c>
      <c r="E30" s="79">
        <v>-0.00814255648873372</v>
      </c>
      <c r="F30" s="79">
        <v>0.040095260642339904</v>
      </c>
      <c r="G30" s="356">
        <v>0</v>
      </c>
      <c r="H30" s="105">
        <v>941.4564099999988</v>
      </c>
      <c r="I30" s="105">
        <v>1083.596949999999</v>
      </c>
      <c r="J30" s="79">
        <v>-13.117473245010547</v>
      </c>
      <c r="K30" s="79"/>
      <c r="L30" s="105">
        <v>4663.411440000003</v>
      </c>
      <c r="M30" s="105">
        <v>2649.56274</v>
      </c>
      <c r="N30" s="79">
        <v>76.00683198013279</v>
      </c>
      <c r="O30" s="79">
        <v>0.042765104608002584</v>
      </c>
      <c r="P30" s="79">
        <v>0.10089738792438555</v>
      </c>
      <c r="Q30" s="356">
        <v>0</v>
      </c>
      <c r="R30" s="105">
        <v>444.77077999999966</v>
      </c>
      <c r="S30" s="105">
        <v>219.21343</v>
      </c>
      <c r="T30" s="79">
        <v>102.89394678054155</v>
      </c>
      <c r="U30" s="838"/>
    </row>
    <row r="31" spans="1:21" s="320" customFormat="1" ht="19.5" customHeight="1">
      <c r="A31" s="602" t="s">
        <v>1439</v>
      </c>
      <c r="B31" s="425">
        <v>11954.021770000007</v>
      </c>
      <c r="C31" s="425">
        <v>11027.627180000001</v>
      </c>
      <c r="D31" s="204">
        <v>8.400670197484917</v>
      </c>
      <c r="E31" s="204">
        <v>0.00340785522972425</v>
      </c>
      <c r="F31" s="204">
        <v>0.03936334952220243</v>
      </c>
      <c r="G31" s="487">
        <v>0</v>
      </c>
      <c r="H31" s="425">
        <v>4939.60455</v>
      </c>
      <c r="I31" s="425">
        <v>3099.3474400000005</v>
      </c>
      <c r="J31" s="204">
        <v>59.37563134257704</v>
      </c>
      <c r="K31" s="204"/>
      <c r="L31" s="425">
        <v>1885.4072399999998</v>
      </c>
      <c r="M31" s="425">
        <v>1120.04852</v>
      </c>
      <c r="N31" s="204">
        <v>68.3326397324287</v>
      </c>
      <c r="O31" s="204">
        <v>0.016252782904419238</v>
      </c>
      <c r="P31" s="204">
        <v>0.04079259746588539</v>
      </c>
      <c r="Q31" s="487">
        <v>0</v>
      </c>
      <c r="R31" s="425">
        <v>625.7655800000001</v>
      </c>
      <c r="S31" s="425">
        <v>499.56588</v>
      </c>
      <c r="T31" s="204">
        <v>25.261873368933863</v>
      </c>
      <c r="U31" s="838"/>
    </row>
    <row r="32" spans="1:21" s="320" customFormat="1" ht="19.5" customHeight="1">
      <c r="A32" s="380" t="s">
        <v>1440</v>
      </c>
      <c r="B32" s="105">
        <v>2464.789779999999</v>
      </c>
      <c r="C32" s="105">
        <v>1659.1837800000005</v>
      </c>
      <c r="D32" s="79">
        <v>48.554356046079384</v>
      </c>
      <c r="E32" s="79">
        <v>0.002963519702977983</v>
      </c>
      <c r="F32" s="79">
        <v>0.008116296211905958</v>
      </c>
      <c r="G32" s="356">
        <v>0</v>
      </c>
      <c r="H32" s="105">
        <v>293.8626199999999</v>
      </c>
      <c r="I32" s="105">
        <v>195.61301000000003</v>
      </c>
      <c r="J32" s="79">
        <v>50.22652123189548</v>
      </c>
      <c r="K32" s="79"/>
      <c r="L32" s="105">
        <v>353.76588</v>
      </c>
      <c r="M32" s="105">
        <v>344.45279</v>
      </c>
      <c r="N32" s="79">
        <v>2.7037348137026234</v>
      </c>
      <c r="O32" s="79">
        <v>0.0001977682176787868</v>
      </c>
      <c r="P32" s="79">
        <v>0.0076540647738282345</v>
      </c>
      <c r="Q32" s="356">
        <v>0</v>
      </c>
      <c r="R32" s="105">
        <v>52.35639</v>
      </c>
      <c r="S32" s="105">
        <v>18.66519</v>
      </c>
      <c r="T32" s="79">
        <v>180.5028504933515</v>
      </c>
      <c r="U32" s="838"/>
    </row>
    <row r="33" spans="1:21" s="320" customFormat="1" ht="19.5" customHeight="1">
      <c r="A33" s="602" t="s">
        <v>1441</v>
      </c>
      <c r="B33" s="425">
        <v>1664.50936</v>
      </c>
      <c r="C33" s="425">
        <v>1980.0807600000003</v>
      </c>
      <c r="D33" s="204">
        <v>-15.937299446311481</v>
      </c>
      <c r="E33" s="204">
        <v>-0.0011608677959155573</v>
      </c>
      <c r="F33" s="204">
        <v>0.00548105608148457</v>
      </c>
      <c r="G33" s="487">
        <v>0</v>
      </c>
      <c r="H33" s="425">
        <v>56.84605000000001</v>
      </c>
      <c r="I33" s="425">
        <v>63.48774</v>
      </c>
      <c r="J33" s="204">
        <v>-10.461374117270495</v>
      </c>
      <c r="K33" s="204"/>
      <c r="L33" s="425">
        <v>455.43</v>
      </c>
      <c r="M33" s="425">
        <v>9.999999999999999E-34</v>
      </c>
      <c r="N33" s="204" t="s">
        <v>1167</v>
      </c>
      <c r="O33" s="204">
        <v>0.009671288409910135</v>
      </c>
      <c r="P33" s="204">
        <v>0.00985366570666621</v>
      </c>
      <c r="Q33" s="487">
        <v>0</v>
      </c>
      <c r="R33" s="425">
        <v>14.689440000000001</v>
      </c>
      <c r="S33" s="425">
        <v>9.999999999999999E-34</v>
      </c>
      <c r="T33" s="204" t="s">
        <v>1167</v>
      </c>
      <c r="U33" s="838"/>
    </row>
    <row r="34" spans="1:21" s="320" customFormat="1" ht="19.5" customHeight="1">
      <c r="A34" s="380" t="s">
        <v>1442</v>
      </c>
      <c r="B34" s="105">
        <v>183.28298</v>
      </c>
      <c r="C34" s="105">
        <v>27.014559999999996</v>
      </c>
      <c r="D34" s="79" t="s">
        <v>1166</v>
      </c>
      <c r="E34" s="79">
        <v>0.0005748523988441489</v>
      </c>
      <c r="F34" s="79">
        <v>0.0006035317771728331</v>
      </c>
      <c r="G34" s="356">
        <v>0</v>
      </c>
      <c r="H34" s="105">
        <v>92.1335</v>
      </c>
      <c r="I34" s="105">
        <v>6.01</v>
      </c>
      <c r="J34" s="79" t="s">
        <v>1166</v>
      </c>
      <c r="K34" s="79"/>
      <c r="L34" s="105">
        <v>9.999999999999999E-34</v>
      </c>
      <c r="M34" s="105">
        <v>20.012559999999997</v>
      </c>
      <c r="N34" s="79">
        <v>-100</v>
      </c>
      <c r="O34" s="79">
        <v>-0.0004249769219872014</v>
      </c>
      <c r="P34" s="79">
        <v>2.1635960974609068E-38</v>
      </c>
      <c r="Q34" s="356">
        <v>0</v>
      </c>
      <c r="R34" s="105">
        <v>9.999999999999999E-34</v>
      </c>
      <c r="S34" s="105">
        <v>1.64</v>
      </c>
      <c r="T34" s="79">
        <v>-100</v>
      </c>
      <c r="U34" s="838"/>
    </row>
    <row r="35" spans="1:20" s="320" customFormat="1" ht="17.25" customHeight="1">
      <c r="A35" s="602" t="s">
        <v>1443</v>
      </c>
      <c r="B35" s="425">
        <v>53.6945</v>
      </c>
      <c r="C35" s="425">
        <v>48.53</v>
      </c>
      <c r="D35" s="204">
        <v>10.641871007624149</v>
      </c>
      <c r="E35" s="204">
        <v>1.8998241703797907E-05</v>
      </c>
      <c r="F35" s="204">
        <v>0.0001768104000131746</v>
      </c>
      <c r="G35" s="487">
        <v>0</v>
      </c>
      <c r="H35" s="425">
        <v>6.4383</v>
      </c>
      <c r="I35" s="425">
        <v>23</v>
      </c>
      <c r="J35" s="204">
        <v>-72.00739130434783</v>
      </c>
      <c r="K35" s="204"/>
      <c r="L35" s="425">
        <v>9.999999999999999E-34</v>
      </c>
      <c r="M35" s="425">
        <v>9.999999999999999E-34</v>
      </c>
      <c r="N35" s="204">
        <v>0</v>
      </c>
      <c r="O35" s="204">
        <v>0</v>
      </c>
      <c r="P35" s="204">
        <v>2.1635960974609068E-38</v>
      </c>
      <c r="Q35" s="487">
        <v>0</v>
      </c>
      <c r="R35" s="425">
        <v>9.999999999999999E-34</v>
      </c>
      <c r="S35" s="425">
        <v>9.999999999999999E-34</v>
      </c>
      <c r="T35" s="204">
        <v>0</v>
      </c>
    </row>
    <row r="36" spans="1:21" s="320" customFormat="1" ht="19.5" customHeight="1" thickBot="1">
      <c r="A36" s="904" t="s">
        <v>1444</v>
      </c>
      <c r="B36" s="905">
        <v>25.88412</v>
      </c>
      <c r="C36" s="905">
        <v>0.00092</v>
      </c>
      <c r="D36" s="906" t="s">
        <v>1166</v>
      </c>
      <c r="E36" s="906">
        <v>9.521450085540556E-05</v>
      </c>
      <c r="F36" s="906">
        <v>8.523371315849878E-05</v>
      </c>
      <c r="G36" s="907">
        <v>0</v>
      </c>
      <c r="H36" s="905">
        <v>14.7</v>
      </c>
      <c r="I36" s="905">
        <v>0.0001</v>
      </c>
      <c r="J36" s="906" t="s">
        <v>1167</v>
      </c>
      <c r="K36" s="906"/>
      <c r="L36" s="905">
        <v>25.88412</v>
      </c>
      <c r="M36" s="905">
        <v>9.999999999999999E-34</v>
      </c>
      <c r="N36" s="906" t="s">
        <v>1167</v>
      </c>
      <c r="O36" s="906">
        <v>0.0005496624942509785</v>
      </c>
      <c r="P36" s="906">
        <v>0.0005600278101820981</v>
      </c>
      <c r="Q36" s="907">
        <v>0</v>
      </c>
      <c r="R36" s="905">
        <v>14.7</v>
      </c>
      <c r="S36" s="905">
        <v>9.999999999999999E-34</v>
      </c>
      <c r="T36" s="906" t="s">
        <v>1167</v>
      </c>
      <c r="U36" s="838"/>
    </row>
    <row r="37" spans="1:20" s="314" customFormat="1" ht="12" customHeight="1">
      <c r="A37" s="61" t="s">
        <v>797</v>
      </c>
      <c r="B37" s="305"/>
      <c r="C37" s="313"/>
      <c r="D37" s="313"/>
      <c r="E37" s="313"/>
      <c r="F37" s="313"/>
      <c r="G37" s="313"/>
      <c r="H37" s="313"/>
      <c r="I37" s="305"/>
      <c r="J37" s="305"/>
      <c r="K37" s="305"/>
      <c r="L37" s="305"/>
      <c r="M37" s="305"/>
      <c r="N37" s="305"/>
      <c r="O37" s="305"/>
      <c r="P37" s="305"/>
      <c r="Q37" s="305"/>
      <c r="R37" s="305"/>
      <c r="S37" s="305"/>
      <c r="T37" s="305"/>
    </row>
    <row r="38" spans="1:20" s="314" customFormat="1" ht="12" customHeight="1">
      <c r="A38" s="96" t="s">
        <v>9</v>
      </c>
      <c r="B38" s="305"/>
      <c r="C38" s="313"/>
      <c r="D38" s="313"/>
      <c r="E38" s="313"/>
      <c r="F38" s="313"/>
      <c r="G38" s="313"/>
      <c r="H38" s="313"/>
      <c r="I38" s="305"/>
      <c r="J38" s="305"/>
      <c r="K38" s="305"/>
      <c r="L38" s="305"/>
      <c r="M38" s="305"/>
      <c r="N38" s="305"/>
      <c r="O38" s="305"/>
      <c r="P38" s="305"/>
      <c r="Q38" s="305"/>
      <c r="R38" s="305"/>
      <c r="S38" s="305"/>
      <c r="T38" s="305"/>
    </row>
    <row r="39" spans="1:20" s="314" customFormat="1" ht="12" customHeight="1">
      <c r="A39" s="61" t="s">
        <v>785</v>
      </c>
      <c r="B39" s="305"/>
      <c r="C39" s="313"/>
      <c r="D39" s="313"/>
      <c r="E39" s="313"/>
      <c r="F39" s="313"/>
      <c r="G39" s="313"/>
      <c r="H39" s="313"/>
      <c r="I39" s="305"/>
      <c r="J39" s="305"/>
      <c r="K39" s="305"/>
      <c r="L39" s="305"/>
      <c r="M39" s="305"/>
      <c r="N39" s="305"/>
      <c r="O39" s="305"/>
      <c r="P39" s="305"/>
      <c r="Q39" s="305"/>
      <c r="R39" s="305"/>
      <c r="S39" s="305"/>
      <c r="T39" s="305"/>
    </row>
    <row r="40" spans="1:20" s="314" customFormat="1" ht="12" customHeight="1">
      <c r="A40" s="94" t="s">
        <v>1108</v>
      </c>
      <c r="B40" s="305"/>
      <c r="C40" s="313"/>
      <c r="D40" s="313"/>
      <c r="E40" s="313"/>
      <c r="F40" s="313"/>
      <c r="G40" s="313"/>
      <c r="H40" s="313"/>
      <c r="I40" s="305"/>
      <c r="J40" s="305"/>
      <c r="K40" s="305"/>
      <c r="L40" s="305"/>
      <c r="M40" s="305"/>
      <c r="N40" s="305"/>
      <c r="O40" s="305"/>
      <c r="P40" s="305"/>
      <c r="Q40" s="305"/>
      <c r="R40" s="305"/>
      <c r="S40" s="305"/>
      <c r="T40" s="305"/>
    </row>
    <row r="41" ht="12" customHeight="1">
      <c r="A41" s="100" t="s">
        <v>796</v>
      </c>
    </row>
    <row r="42" ht="12" customHeight="1">
      <c r="A42" s="100" t="s">
        <v>1572</v>
      </c>
    </row>
  </sheetData>
  <sheetProtection/>
  <mergeCells count="14">
    <mergeCell ref="R12:R13"/>
    <mergeCell ref="S12:S13"/>
    <mergeCell ref="B12:B13"/>
    <mergeCell ref="C12:C13"/>
    <mergeCell ref="H12:H13"/>
    <mergeCell ref="I12:I13"/>
    <mergeCell ref="L12:L13"/>
    <mergeCell ref="M12:M13"/>
    <mergeCell ref="B10:J10"/>
    <mergeCell ref="L10:T10"/>
    <mergeCell ref="B11:F11"/>
    <mergeCell ref="H11:J11"/>
    <mergeCell ref="L11:P11"/>
    <mergeCell ref="R11:T1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TARodrigueZ</dc:creator>
  <cp:keywords/>
  <dc:description/>
  <cp:lastModifiedBy>julloam</cp:lastModifiedBy>
  <dcterms:created xsi:type="dcterms:W3CDTF">2011-04-06T17:19:11Z</dcterms:created>
  <dcterms:modified xsi:type="dcterms:W3CDTF">2012-08-09T20:59:30Z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