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<sst xmlns="http://schemas.openxmlformats.org/spreadsheetml/2006/main" count="174" uniqueCount="39">
  <si>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</si>
  <si>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</si>
  <si>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</si>
  <si>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</si>
  <si>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</si>
  <si>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</si>
  <si>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</si>
  <si>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</si>
  <si>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</si>
  <si>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</si>
  <si>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</si>
  <si>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Año corrido</t>
  </si>
  <si>
    <t>Variación %</t>
  </si>
  <si>
    <t>Total créditos entregados</t>
  </si>
  <si>
    <t>Fondo Nacional de Ahorro</t>
  </si>
  <si>
    <t>Cajas y fondos de vivienda</t>
  </si>
  <si>
    <t>Banca hipotecaria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</si>
  <si>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</si>
  <si>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</si>
  <si>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</si>
  <si>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</si>
  <si>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</si>
  <si>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</si>
  <si>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</si>
  <si>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</si>
  <si>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</si>
  <si>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</si>
  <si>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</si>
  <si>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</si>
  <si>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</si>
  <si>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</si>
  <si>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1998 - 2012 (I trimestre)</t>
  </si>
  <si>
    <t>Fecha de la Públicación: 18 de Mayo de 2012.</t>
  </si>
  <si>
    <t>I trimestre (2009 - 2012)</t>
  </si>
  <si>
    <t>I trimestre</t>
  </si>
  <si>
    <t>Doce meses a marzo</t>
  </si>
  <si>
    <t>*</t>
  </si>
  <si>
    <t/>
  </si>
  <si>
    <t>Año corrido a marzo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</si>
</sst>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\ ##0"/>
    <numFmt numFmtId="173" formatCode="0.0000"/>
    <numFmt numFmtId="174" formatCode="0.000"/>
    <numFmt numFmtId="175" formatCode="0.0"/>
    <numFmt numFmtId="176" formatCode="#,##0.0"/>
    <numFmt numFmtId="177" formatCode="#.0\ ##0"/>
    <numFmt numFmtId="178" formatCode="#.00\ ##0"/>
    <numFmt numFmtId="179" formatCode="#.\ ##0"/>
    <numFmt numFmtId="180" formatCode=".\ ##00;000000000000000000000000000000000000000000000000000000000000000000"/>
    <numFmt numFmtId="181" formatCode="#\ ##0\ 000"/>
  </numFmts>
  <fonts count="8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172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center" wrapText="1"/>
    </xf>
    <xf numFmtId="2" fontId="2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2" fillId="3" borderId="0" xfId="0" applyNumberFormat="1" applyFont="1" applyFill="1" applyBorder="1" applyAlignment="1">
      <alignment horizontal="center"/>
    </xf>
    <xf numFmtId="172" fontId="2" fillId="3" borderId="0" xfId="0" applyNumberFormat="1" applyFont="1" applyFill="1" applyBorder="1" applyAlignment="1">
      <alignment/>
    </xf>
    <xf numFmtId="172" fontId="2" fillId="3" borderId="3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72" fontId="2" fillId="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4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180" fontId="2" fillId="3" borderId="0" xfId="0" applyNumberFormat="1" applyFont="1" applyFill="1" applyAlignment="1">
      <alignment/>
    </xf>
    <xf numFmtId="175" fontId="2" fillId="2" borderId="0" xfId="0" applyNumberFormat="1" applyFont="1" applyFill="1" applyAlignment="1">
      <alignment/>
    </xf>
    <xf numFmtId="175" fontId="2" fillId="3" borderId="0" xfId="0" applyNumberFormat="1" applyFont="1" applyFill="1" applyAlignment="1">
      <alignment/>
    </xf>
    <xf numFmtId="175" fontId="2" fillId="3" borderId="3" xfId="0" applyNumberFormat="1" applyFont="1" applyFill="1" applyBorder="1" applyAlignment="1">
      <alignment/>
    </xf>
    <xf numFmtId="176" fontId="2" fillId="2" borderId="0" xfId="0" applyNumberFormat="1" applyFont="1" applyFill="1" applyAlignment="1">
      <alignment/>
    </xf>
    <xf numFmtId="176" fontId="2" fillId="3" borderId="0" xfId="0" applyNumberFormat="1" applyFont="1" applyFill="1" applyAlignment="1">
      <alignment/>
    </xf>
    <xf numFmtId="176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75" fontId="2" fillId="2" borderId="0" xfId="0" applyNumberFormat="1" applyFont="1" applyFill="1" applyAlignment="1">
      <alignment horizontal="right"/>
    </xf>
    <xf numFmtId="175" fontId="2" fillId="3" borderId="0" xfId="0" applyNumberFormat="1" applyFont="1" applyFill="1" applyAlignment="1">
      <alignment horizontal="right"/>
    </xf>
    <xf numFmtId="0" fontId="2" fillId="3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381000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495300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11</xdr:col>
      <xdr:colOff>66675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609600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11</xdr:col>
      <xdr:colOff>57150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561975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685800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bolet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"/>
      <sheetName val="Hoja1"/>
      <sheetName val="Anexos 3 a 10"/>
      <sheetName val="Anexos 3 a 10 (2)"/>
      <sheetName val="Cuadro 10"/>
      <sheetName val="cuadros 1-13"/>
      <sheetName val="graficos"/>
      <sheetName val="graficos (2)"/>
      <sheetName val="series"/>
      <sheetName val="Anexos 1 y 2"/>
      <sheetName val="Carta"/>
      <sheetName val="Black-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C38" sqref="C38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26.25" customHeight="1">
      <c r="A6" s="54" t="s">
        <v>0</v>
      </c>
      <c r="B6" s="54"/>
      <c r="C6" s="54"/>
      <c r="D6" s="54"/>
      <c r="E6" s="54"/>
    </row>
    <row r="7" spans="1:5" ht="15">
      <c r="A7" s="54" t="s">
        <v>31</v>
      </c>
      <c r="B7" s="54"/>
      <c r="C7" s="54"/>
      <c r="D7" s="54"/>
      <c r="E7" s="54"/>
    </row>
    <row r="8" spans="1:5" ht="12.75">
      <c r="A8" s="1"/>
      <c r="B8" s="1"/>
      <c r="C8" s="1"/>
      <c r="D8" s="1"/>
      <c r="E8" s="2" t="s">
        <v>1</v>
      </c>
    </row>
    <row r="9" spans="1:5" ht="12.75">
      <c r="A9" s="53" t="s">
        <v>2</v>
      </c>
      <c r="B9" s="56" t="s">
        <v>3</v>
      </c>
      <c r="C9" s="56"/>
      <c r="D9" s="56"/>
      <c r="E9" s="56"/>
    </row>
    <row r="10" spans="1:5" ht="12.75">
      <c r="A10" s="55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53" t="s">
        <v>24</v>
      </c>
      <c r="B11" s="53"/>
      <c r="C11" s="53"/>
      <c r="D11" s="53"/>
      <c r="E11" s="53"/>
    </row>
    <row r="12" spans="1:5" ht="12.75">
      <c r="A12" s="20">
        <v>1998</v>
      </c>
      <c r="B12" s="43">
        <v>373522.5</v>
      </c>
      <c r="C12" s="43">
        <v>331012.4</v>
      </c>
      <c r="D12" s="43">
        <v>328147.7</v>
      </c>
      <c r="E12" s="43">
        <v>295264.16</v>
      </c>
    </row>
    <row r="13" spans="1:5" ht="12.75">
      <c r="A13" s="4">
        <v>1999</v>
      </c>
      <c r="B13" s="44">
        <v>225138</v>
      </c>
      <c r="C13" s="44">
        <v>157220</v>
      </c>
      <c r="D13" s="44">
        <v>135649.8</v>
      </c>
      <c r="E13" s="44">
        <v>106684.7</v>
      </c>
    </row>
    <row r="14" spans="1:5" ht="12.75">
      <c r="A14" s="20">
        <v>2000</v>
      </c>
      <c r="B14" s="43">
        <v>103965</v>
      </c>
      <c r="C14" s="43">
        <v>126317</v>
      </c>
      <c r="D14" s="43">
        <v>121119</v>
      </c>
      <c r="E14" s="43">
        <v>123254</v>
      </c>
    </row>
    <row r="15" spans="1:5" ht="12.75">
      <c r="A15" s="4">
        <v>2001</v>
      </c>
      <c r="B15" s="44">
        <v>122922</v>
      </c>
      <c r="C15" s="44">
        <v>120800</v>
      </c>
      <c r="D15" s="44">
        <v>105404</v>
      </c>
      <c r="E15" s="44">
        <v>123015</v>
      </c>
    </row>
    <row r="16" spans="1:5" ht="12.75">
      <c r="A16" s="20">
        <v>2002</v>
      </c>
      <c r="B16" s="43">
        <v>128782</v>
      </c>
      <c r="C16" s="43">
        <v>133074</v>
      </c>
      <c r="D16" s="43">
        <v>142018</v>
      </c>
      <c r="E16" s="43">
        <v>167675</v>
      </c>
    </row>
    <row r="17" spans="1:5" ht="12.75">
      <c r="A17" s="4">
        <v>2003</v>
      </c>
      <c r="B17" s="44">
        <v>190007</v>
      </c>
      <c r="C17" s="44">
        <v>169102</v>
      </c>
      <c r="D17" s="44">
        <v>187301</v>
      </c>
      <c r="E17" s="44">
        <v>184564</v>
      </c>
    </row>
    <row r="18" spans="1:5" ht="12.75">
      <c r="A18" s="20">
        <v>2004</v>
      </c>
      <c r="B18" s="43">
        <v>189949</v>
      </c>
      <c r="C18" s="43">
        <v>179010</v>
      </c>
      <c r="D18" s="43">
        <v>209562</v>
      </c>
      <c r="E18" s="43">
        <v>218791</v>
      </c>
    </row>
    <row r="19" spans="1:5" ht="12.75">
      <c r="A19" s="4">
        <v>2005</v>
      </c>
      <c r="B19" s="44">
        <v>228364</v>
      </c>
      <c r="C19" s="44">
        <v>201773</v>
      </c>
      <c r="D19" s="44">
        <v>210661</v>
      </c>
      <c r="E19" s="44">
        <v>231930</v>
      </c>
    </row>
    <row r="20" spans="1:5" ht="12.75">
      <c r="A20" s="20">
        <v>2006</v>
      </c>
      <c r="B20" s="43">
        <v>222808</v>
      </c>
      <c r="C20" s="43">
        <v>227015</v>
      </c>
      <c r="D20" s="43">
        <v>293875</v>
      </c>
      <c r="E20" s="43">
        <v>490546</v>
      </c>
    </row>
    <row r="21" spans="1:5" ht="12.75">
      <c r="A21" s="4">
        <v>2007</v>
      </c>
      <c r="B21" s="44">
        <v>436556</v>
      </c>
      <c r="C21" s="44">
        <v>373935</v>
      </c>
      <c r="D21" s="44">
        <v>440584</v>
      </c>
      <c r="E21" s="44">
        <v>652817</v>
      </c>
    </row>
    <row r="22" spans="1:5" ht="12.75">
      <c r="A22" s="20">
        <v>2008</v>
      </c>
      <c r="B22" s="43">
        <v>574649</v>
      </c>
      <c r="C22" s="43">
        <v>635043</v>
      </c>
      <c r="D22" s="43">
        <v>673515</v>
      </c>
      <c r="E22" s="43">
        <v>609755</v>
      </c>
    </row>
    <row r="23" spans="1:5" ht="12.75">
      <c r="A23" s="4">
        <v>2009</v>
      </c>
      <c r="B23" s="44">
        <v>595519</v>
      </c>
      <c r="C23" s="44">
        <v>562442</v>
      </c>
      <c r="D23" s="44">
        <v>688736</v>
      </c>
      <c r="E23" s="44">
        <v>794685</v>
      </c>
    </row>
    <row r="24" spans="1:5" ht="12.75">
      <c r="A24" s="20">
        <v>2010</v>
      </c>
      <c r="B24" s="43">
        <v>806721</v>
      </c>
      <c r="C24" s="43">
        <v>767443</v>
      </c>
      <c r="D24" s="43">
        <v>831738</v>
      </c>
      <c r="E24" s="43">
        <v>858269</v>
      </c>
    </row>
    <row r="25" spans="1:5" ht="12.75">
      <c r="A25" s="4">
        <v>2011</v>
      </c>
      <c r="B25" s="44">
        <v>838195</v>
      </c>
      <c r="C25" s="44">
        <v>927348</v>
      </c>
      <c r="D25" s="44">
        <v>948293</v>
      </c>
      <c r="E25" s="44">
        <v>945612</v>
      </c>
    </row>
    <row r="26" spans="1:5" ht="12.75">
      <c r="A26" s="20">
        <v>2012</v>
      </c>
      <c r="B26" s="45">
        <v>908554</v>
      </c>
      <c r="C26" s="45" t="s">
        <v>37</v>
      </c>
      <c r="D26" s="43" t="s">
        <v>37</v>
      </c>
      <c r="E26" s="43" t="s">
        <v>37</v>
      </c>
    </row>
    <row r="27" spans="1:5" ht="12.75" customHeight="1">
      <c r="A27" s="52" t="s">
        <v>8</v>
      </c>
      <c r="B27" s="52"/>
      <c r="C27" s="52"/>
      <c r="D27" s="52"/>
      <c r="E27" s="52"/>
    </row>
    <row r="28" spans="1:5" ht="12.75">
      <c r="A28" s="20">
        <v>1998</v>
      </c>
      <c r="B28" s="43">
        <v>354899.5</v>
      </c>
      <c r="C28" s="43">
        <v>286379.8</v>
      </c>
      <c r="D28" s="43">
        <v>184590.2</v>
      </c>
      <c r="E28" s="43">
        <v>151821.12</v>
      </c>
    </row>
    <row r="29" spans="1:5" ht="12.75">
      <c r="A29" s="4">
        <v>1999</v>
      </c>
      <c r="B29" s="44">
        <v>90377.68</v>
      </c>
      <c r="C29" s="44">
        <v>46535.1</v>
      </c>
      <c r="D29" s="44">
        <v>48669.3</v>
      </c>
      <c r="E29" s="44">
        <v>67102.7</v>
      </c>
    </row>
    <row r="30" spans="1:5" ht="12.75">
      <c r="A30" s="20">
        <v>2000</v>
      </c>
      <c r="B30" s="43">
        <v>33814.679</v>
      </c>
      <c r="C30" s="43">
        <v>79089</v>
      </c>
      <c r="D30" s="43">
        <v>97643</v>
      </c>
      <c r="E30" s="43">
        <v>87196</v>
      </c>
    </row>
    <row r="31" spans="1:5" ht="12.75">
      <c r="A31" s="4">
        <v>2001</v>
      </c>
      <c r="B31" s="44">
        <v>92238</v>
      </c>
      <c r="C31" s="44">
        <v>74651</v>
      </c>
      <c r="D31" s="44">
        <v>63026</v>
      </c>
      <c r="E31" s="44">
        <v>63942</v>
      </c>
    </row>
    <row r="32" spans="1:5" ht="12.75">
      <c r="A32" s="20">
        <v>2002</v>
      </c>
      <c r="B32" s="43">
        <v>88680</v>
      </c>
      <c r="C32" s="43">
        <v>157478</v>
      </c>
      <c r="D32" s="43">
        <v>158890</v>
      </c>
      <c r="E32" s="43">
        <v>123267</v>
      </c>
    </row>
    <row r="33" spans="1:5" ht="12.75">
      <c r="A33" s="4">
        <v>2003</v>
      </c>
      <c r="B33" s="44">
        <v>93056</v>
      </c>
      <c r="C33" s="44">
        <v>105363</v>
      </c>
      <c r="D33" s="44">
        <v>107870</v>
      </c>
      <c r="E33" s="44">
        <v>100258</v>
      </c>
    </row>
    <row r="34" spans="1:5" ht="12.75">
      <c r="A34" s="20">
        <v>2004</v>
      </c>
      <c r="B34" s="43">
        <v>95430</v>
      </c>
      <c r="C34" s="43">
        <v>109254</v>
      </c>
      <c r="D34" s="43">
        <v>155957</v>
      </c>
      <c r="E34" s="43">
        <v>152372</v>
      </c>
    </row>
    <row r="35" spans="1:5" ht="12.75">
      <c r="A35" s="4">
        <v>2005</v>
      </c>
      <c r="B35" s="44">
        <v>130564</v>
      </c>
      <c r="C35" s="44">
        <v>193841</v>
      </c>
      <c r="D35" s="44">
        <v>212162</v>
      </c>
      <c r="E35" s="44">
        <v>268256</v>
      </c>
    </row>
    <row r="36" spans="1:5" ht="12.75">
      <c r="A36" s="20">
        <v>2006</v>
      </c>
      <c r="B36" s="43">
        <v>229765</v>
      </c>
      <c r="C36" s="43">
        <v>275240</v>
      </c>
      <c r="D36" s="43">
        <v>481788</v>
      </c>
      <c r="E36" s="43">
        <v>743003</v>
      </c>
    </row>
    <row r="37" spans="1:5" ht="12.75">
      <c r="A37" s="4">
        <v>2007</v>
      </c>
      <c r="B37" s="44">
        <v>478833</v>
      </c>
      <c r="C37" s="44">
        <v>458061</v>
      </c>
      <c r="D37" s="44">
        <v>439583</v>
      </c>
      <c r="E37" s="44">
        <v>533018</v>
      </c>
    </row>
    <row r="38" spans="1:5" ht="12.75">
      <c r="A38" s="20">
        <v>2008</v>
      </c>
      <c r="B38" s="43">
        <v>455560</v>
      </c>
      <c r="C38" s="43">
        <v>551407</v>
      </c>
      <c r="D38" s="43">
        <v>571244</v>
      </c>
      <c r="E38" s="43">
        <v>465321</v>
      </c>
    </row>
    <row r="39" spans="1:5" ht="12.75">
      <c r="A39" s="4">
        <v>2009</v>
      </c>
      <c r="B39" s="44">
        <v>384895</v>
      </c>
      <c r="C39" s="44">
        <v>466287</v>
      </c>
      <c r="D39" s="44">
        <v>610030</v>
      </c>
      <c r="E39" s="44">
        <v>735403</v>
      </c>
    </row>
    <row r="40" spans="1:5" ht="12.75">
      <c r="A40" s="20">
        <v>2010</v>
      </c>
      <c r="B40" s="43">
        <v>637027</v>
      </c>
      <c r="C40" s="43">
        <v>666252</v>
      </c>
      <c r="D40" s="43">
        <v>919529</v>
      </c>
      <c r="E40" s="43">
        <v>920960</v>
      </c>
    </row>
    <row r="41" spans="1:5" ht="12.75">
      <c r="A41" s="4">
        <v>2011</v>
      </c>
      <c r="B41" s="44">
        <v>842094</v>
      </c>
      <c r="C41" s="44">
        <v>990961</v>
      </c>
      <c r="D41" s="44">
        <v>1101390</v>
      </c>
      <c r="E41" s="44">
        <v>1016797</v>
      </c>
    </row>
    <row r="42" spans="1:5" ht="12.75">
      <c r="A42" s="65">
        <v>2012</v>
      </c>
      <c r="B42" s="66">
        <v>933817</v>
      </c>
      <c r="C42" s="66" t="s">
        <v>37</v>
      </c>
      <c r="D42" s="66" t="s">
        <v>37</v>
      </c>
      <c r="E42" s="66" t="s">
        <v>37</v>
      </c>
    </row>
    <row r="43" spans="2:5" ht="12.75" hidden="1">
      <c r="B43" s="1"/>
      <c r="C43" s="1"/>
      <c r="D43" s="1"/>
      <c r="E43" s="1"/>
    </row>
    <row r="44" spans="1:5" ht="12.75">
      <c r="A44" s="1" t="s">
        <v>25</v>
      </c>
      <c r="B44" s="5"/>
      <c r="C44" s="5"/>
      <c r="D44" s="5"/>
      <c r="E44" s="5"/>
    </row>
    <row r="45" spans="1:5" ht="12.75">
      <c r="A45" s="1" t="s">
        <v>32</v>
      </c>
      <c r="B45" s="1"/>
      <c r="C45" s="1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</sheetData>
  <mergeCells count="6">
    <mergeCell ref="A27:E27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6">
      <selection activeCell="B29" sqref="B29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4.8515625" style="5" hidden="1" customWidth="1"/>
    <col min="6" max="7" width="12.421875" style="5" hidden="1" customWidth="1"/>
    <col min="8" max="8" width="14.8515625" style="5" customWidth="1"/>
    <col min="9" max="9" width="12.28125" style="5" customWidth="1"/>
    <col min="10" max="66" width="11.421875" style="5" customWidth="1"/>
  </cols>
  <sheetData>
    <row r="1" ht="12.75"/>
    <row r="2" ht="12.75"/>
    <row r="3" ht="12.75"/>
    <row r="4" ht="12.75"/>
    <row r="6" spans="1:9" ht="15">
      <c r="A6" s="19" t="s">
        <v>23</v>
      </c>
      <c r="B6" s="19"/>
      <c r="C6" s="19"/>
      <c r="D6" s="19"/>
      <c r="E6" s="19"/>
      <c r="F6" s="19"/>
      <c r="G6" s="19"/>
      <c r="H6" s="18"/>
      <c r="I6" s="18"/>
    </row>
    <row r="7" spans="1:9" ht="15">
      <c r="A7" s="12" t="s">
        <v>33</v>
      </c>
      <c r="B7" s="15"/>
      <c r="C7" s="15"/>
      <c r="D7" s="15"/>
      <c r="E7" s="15"/>
      <c r="F7" s="15"/>
      <c r="G7" s="15"/>
      <c r="H7" s="61"/>
      <c r="I7" s="61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+'a9'!F9</f>
        <v>Año corrido a marzo</v>
      </c>
      <c r="G9" s="6" t="s">
        <v>12</v>
      </c>
      <c r="H9" s="6" t="s">
        <v>35</v>
      </c>
      <c r="I9" s="6" t="s">
        <v>12</v>
      </c>
    </row>
    <row r="10" spans="1:9" ht="12.75" customHeight="1">
      <c r="A10" s="53" t="s">
        <v>17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23">
        <v>2009</v>
      </c>
      <c r="B11" s="31">
        <v>4196</v>
      </c>
      <c r="C11" s="29"/>
      <c r="D11" s="24">
        <v>4196</v>
      </c>
      <c r="E11" s="29">
        <v>0</v>
      </c>
      <c r="F11" s="31">
        <v>4196</v>
      </c>
      <c r="G11" s="24"/>
      <c r="H11" s="31">
        <v>22317</v>
      </c>
      <c r="I11" s="29"/>
    </row>
    <row r="12" spans="1:9" ht="12.75">
      <c r="A12" s="1">
        <v>2010</v>
      </c>
      <c r="B12" s="17">
        <v>4789</v>
      </c>
      <c r="C12" s="40">
        <v>14.132507149666338</v>
      </c>
      <c r="D12" s="10">
        <v>4789</v>
      </c>
      <c r="E12" s="16">
        <v>14.132507149666338</v>
      </c>
      <c r="F12" s="17">
        <v>4789</v>
      </c>
      <c r="G12" s="40">
        <v>14.132507149666338</v>
      </c>
      <c r="H12" s="17">
        <v>18867</v>
      </c>
      <c r="I12" s="40">
        <v>-15.459067078908447</v>
      </c>
    </row>
    <row r="13" spans="1:9" ht="12.75">
      <c r="A13" s="23">
        <v>2011</v>
      </c>
      <c r="B13" s="31">
        <v>4811</v>
      </c>
      <c r="C13" s="41">
        <v>0.4593860931300924</v>
      </c>
      <c r="D13" s="24">
        <v>4811</v>
      </c>
      <c r="E13" s="29">
        <v>0.4593860931300924</v>
      </c>
      <c r="F13" s="31">
        <v>4811</v>
      </c>
      <c r="G13" s="41">
        <v>0.4593860931300924</v>
      </c>
      <c r="H13" s="31">
        <v>21210</v>
      </c>
      <c r="I13" s="41">
        <v>12.418508506916837</v>
      </c>
    </row>
    <row r="14" spans="1:9" ht="12.75">
      <c r="A14" s="1">
        <v>2012</v>
      </c>
      <c r="B14" s="17">
        <v>4694</v>
      </c>
      <c r="C14" s="40">
        <v>-2.431926834337972</v>
      </c>
      <c r="D14" s="10">
        <v>4694</v>
      </c>
      <c r="E14" s="16">
        <v>-2.431926834337972</v>
      </c>
      <c r="F14" s="17">
        <v>4694</v>
      </c>
      <c r="G14" s="40">
        <v>-2.431926834337972</v>
      </c>
      <c r="H14" s="17">
        <v>21049</v>
      </c>
      <c r="I14" s="40">
        <v>-0.7590759075907556</v>
      </c>
    </row>
    <row r="15" spans="1:9" ht="12.7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1">
        <v>2009</v>
      </c>
      <c r="B16" s="17">
        <v>1613</v>
      </c>
      <c r="C16" s="11"/>
      <c r="D16" s="10">
        <v>1613</v>
      </c>
      <c r="E16" s="11">
        <v>0</v>
      </c>
      <c r="F16" s="17">
        <v>1613</v>
      </c>
      <c r="G16" s="10"/>
      <c r="H16" s="17">
        <v>9593</v>
      </c>
      <c r="I16" s="11"/>
    </row>
    <row r="17" spans="1:9" ht="12.75">
      <c r="A17" s="23">
        <v>2010</v>
      </c>
      <c r="B17" s="31">
        <v>2151</v>
      </c>
      <c r="C17" s="41">
        <v>33.353998760074376</v>
      </c>
      <c r="D17" s="24">
        <v>2151</v>
      </c>
      <c r="E17" s="29">
        <v>33.353998760074376</v>
      </c>
      <c r="F17" s="31">
        <v>2151</v>
      </c>
      <c r="G17" s="41">
        <v>33.353998760074376</v>
      </c>
      <c r="H17" s="31">
        <v>7089</v>
      </c>
      <c r="I17" s="41">
        <v>-26.10236630876682</v>
      </c>
    </row>
    <row r="18" spans="1:9" ht="12.75">
      <c r="A18" s="1">
        <v>2011</v>
      </c>
      <c r="B18" s="17">
        <v>2116</v>
      </c>
      <c r="C18" s="40">
        <v>-1.6271501627150258</v>
      </c>
      <c r="D18" s="10">
        <v>2116</v>
      </c>
      <c r="E18" s="16">
        <v>-1.6271501627150258</v>
      </c>
      <c r="F18" s="17">
        <v>2116</v>
      </c>
      <c r="G18" s="40">
        <v>-1.6271501627150258</v>
      </c>
      <c r="H18" s="17">
        <v>9776</v>
      </c>
      <c r="I18" s="40">
        <v>37.90379461136973</v>
      </c>
    </row>
    <row r="19" spans="1:9" ht="12.75">
      <c r="A19" s="23">
        <v>2012</v>
      </c>
      <c r="B19" s="31">
        <v>2130</v>
      </c>
      <c r="C19" s="41">
        <v>0.6616257088846851</v>
      </c>
      <c r="D19" s="24">
        <v>2130</v>
      </c>
      <c r="E19" s="29">
        <v>0.6616257088846851</v>
      </c>
      <c r="F19" s="31">
        <v>2130</v>
      </c>
      <c r="G19" s="41">
        <v>0.6616257088846851</v>
      </c>
      <c r="H19" s="31">
        <v>9811</v>
      </c>
      <c r="I19" s="41">
        <v>0.35801963993453967</v>
      </c>
    </row>
    <row r="20" spans="1:9" ht="12.75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3">
        <v>2009</v>
      </c>
      <c r="B21" s="31">
        <v>21</v>
      </c>
      <c r="C21" s="25"/>
      <c r="D21" s="31">
        <v>21</v>
      </c>
      <c r="E21" s="25">
        <v>0</v>
      </c>
      <c r="F21" s="31">
        <v>21</v>
      </c>
      <c r="G21" s="31"/>
      <c r="H21" s="31">
        <v>50</v>
      </c>
      <c r="I21" s="25"/>
    </row>
    <row r="22" spans="1:9" ht="12.75">
      <c r="A22" s="1">
        <v>2010</v>
      </c>
      <c r="B22" s="17">
        <v>28</v>
      </c>
      <c r="C22" s="40">
        <v>33.333333333333314</v>
      </c>
      <c r="D22" s="17">
        <v>28</v>
      </c>
      <c r="E22" s="16">
        <v>33.333333333333314</v>
      </c>
      <c r="F22" s="17">
        <v>28</v>
      </c>
      <c r="G22" s="40">
        <v>33.333333333333314</v>
      </c>
      <c r="H22" s="17">
        <v>113</v>
      </c>
      <c r="I22" s="40">
        <v>126</v>
      </c>
    </row>
    <row r="23" spans="1:9" ht="12.75">
      <c r="A23" s="23">
        <v>2011</v>
      </c>
      <c r="B23" s="31">
        <v>18</v>
      </c>
      <c r="C23" s="41">
        <v>-35.71428571428571</v>
      </c>
      <c r="D23" s="31">
        <v>18</v>
      </c>
      <c r="E23" s="29">
        <v>-35.71428571428571</v>
      </c>
      <c r="F23" s="31">
        <v>18</v>
      </c>
      <c r="G23" s="41">
        <v>-35.71428571428571</v>
      </c>
      <c r="H23" s="31">
        <v>60</v>
      </c>
      <c r="I23" s="41">
        <v>-46.90265486725663</v>
      </c>
    </row>
    <row r="24" spans="1:9" ht="12.75">
      <c r="A24" s="1">
        <v>2012</v>
      </c>
      <c r="B24" s="17">
        <v>7</v>
      </c>
      <c r="C24" s="40">
        <v>-61.11111111111111</v>
      </c>
      <c r="D24" s="17">
        <v>7</v>
      </c>
      <c r="E24" s="16">
        <v>-61.11111111111111</v>
      </c>
      <c r="F24" s="17">
        <v>7</v>
      </c>
      <c r="G24" s="40">
        <v>-61.11111111111111</v>
      </c>
      <c r="H24" s="17">
        <v>43</v>
      </c>
      <c r="I24" s="40">
        <v>-28.33333333333333</v>
      </c>
    </row>
    <row r="25" spans="1:9" ht="12.75" customHeight="1">
      <c r="A25" s="58" t="s">
        <v>16</v>
      </c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1">
        <v>2009</v>
      </c>
      <c r="B26" s="17">
        <v>2562</v>
      </c>
      <c r="C26" s="11"/>
      <c r="D26" s="7">
        <v>2562</v>
      </c>
      <c r="E26" s="11">
        <v>0</v>
      </c>
      <c r="F26" s="17">
        <v>2562</v>
      </c>
      <c r="G26" s="7"/>
      <c r="H26" s="17">
        <v>12674</v>
      </c>
      <c r="I26" s="11"/>
    </row>
    <row r="27" spans="1:9" ht="12.75">
      <c r="A27" s="23">
        <v>2010</v>
      </c>
      <c r="B27" s="31">
        <v>2610</v>
      </c>
      <c r="C27" s="41">
        <v>1.8735362997658171</v>
      </c>
      <c r="D27" s="21">
        <v>2610</v>
      </c>
      <c r="E27" s="29">
        <v>1.8735362997658171</v>
      </c>
      <c r="F27" s="31">
        <v>2610</v>
      </c>
      <c r="G27" s="41">
        <v>1.8735362997658171</v>
      </c>
      <c r="H27" s="31">
        <v>11665</v>
      </c>
      <c r="I27" s="41">
        <v>-7.961180369259907</v>
      </c>
    </row>
    <row r="28" spans="1:9" ht="12.75">
      <c r="A28" s="1">
        <v>2011</v>
      </c>
      <c r="B28" s="17">
        <v>2677</v>
      </c>
      <c r="C28" s="40">
        <v>2.5670498084291182</v>
      </c>
      <c r="D28" s="7">
        <v>2677</v>
      </c>
      <c r="E28" s="16">
        <v>2.5670498084291182</v>
      </c>
      <c r="F28" s="17">
        <v>2677</v>
      </c>
      <c r="G28" s="40">
        <v>2.5670498084291182</v>
      </c>
      <c r="H28" s="17">
        <v>11374</v>
      </c>
      <c r="I28" s="40">
        <v>-2.4946420917273997</v>
      </c>
    </row>
    <row r="29" spans="1:9" ht="12.75">
      <c r="A29" s="26">
        <v>2012</v>
      </c>
      <c r="B29" s="50">
        <v>2557</v>
      </c>
      <c r="C29" s="42">
        <v>-4.48262980948823</v>
      </c>
      <c r="D29" s="22">
        <v>2557</v>
      </c>
      <c r="E29" s="30">
        <v>-4.48262980948823</v>
      </c>
      <c r="F29" s="50">
        <v>2557</v>
      </c>
      <c r="G29" s="42">
        <v>-4.48262980948823</v>
      </c>
      <c r="H29" s="50">
        <v>11195</v>
      </c>
      <c r="I29" s="42">
        <v>-1.5737647265693653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mergeCells count="5">
    <mergeCell ref="A20:I20"/>
    <mergeCell ref="A25:I25"/>
    <mergeCell ref="H7:I7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9">
      <selection activeCell="D46" sqref="D46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54" t="s">
        <v>9</v>
      </c>
      <c r="B6" s="54"/>
      <c r="C6" s="54"/>
      <c r="D6" s="54"/>
      <c r="E6" s="54"/>
    </row>
    <row r="7" spans="1:5" ht="15">
      <c r="A7" s="54" t="s">
        <v>31</v>
      </c>
      <c r="B7" s="54"/>
      <c r="C7" s="54"/>
      <c r="D7" s="54"/>
      <c r="E7" s="54"/>
    </row>
    <row r="8" spans="1:5" ht="12.75">
      <c r="A8" s="8"/>
      <c r="B8" s="8"/>
      <c r="C8" s="8"/>
      <c r="D8" s="8"/>
      <c r="E8" s="8"/>
    </row>
    <row r="9" spans="1:5" ht="12.75">
      <c r="A9" s="53" t="s">
        <v>2</v>
      </c>
      <c r="B9" s="56" t="s">
        <v>3</v>
      </c>
      <c r="C9" s="56"/>
      <c r="D9" s="56"/>
      <c r="E9" s="56"/>
    </row>
    <row r="10" spans="1:5" ht="12.75">
      <c r="A10" s="55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53" t="s">
        <v>28</v>
      </c>
      <c r="B11" s="53"/>
      <c r="C11" s="53"/>
      <c r="D11" s="53"/>
      <c r="E11" s="53"/>
    </row>
    <row r="12" spans="1:5" ht="12.75">
      <c r="A12" s="46">
        <v>1998</v>
      </c>
      <c r="B12" s="47">
        <v>16767</v>
      </c>
      <c r="C12" s="47">
        <v>15580</v>
      </c>
      <c r="D12" s="47">
        <v>15990</v>
      </c>
      <c r="E12" s="47">
        <v>14388</v>
      </c>
    </row>
    <row r="13" spans="1:5" ht="12.75">
      <c r="A13" s="48">
        <v>1999</v>
      </c>
      <c r="B13" s="49">
        <v>10326</v>
      </c>
      <c r="C13" s="49">
        <v>7748</v>
      </c>
      <c r="D13" s="49">
        <v>6802</v>
      </c>
      <c r="E13" s="49">
        <v>7344</v>
      </c>
    </row>
    <row r="14" spans="1:5" ht="12.75">
      <c r="A14" s="46">
        <v>2000</v>
      </c>
      <c r="B14" s="47">
        <v>5044</v>
      </c>
      <c r="C14" s="47">
        <v>7244</v>
      </c>
      <c r="D14" s="47">
        <v>6752</v>
      </c>
      <c r="E14" s="47">
        <v>9271</v>
      </c>
    </row>
    <row r="15" spans="1:5" ht="12.75">
      <c r="A15" s="48">
        <v>2001</v>
      </c>
      <c r="B15" s="49">
        <v>6875</v>
      </c>
      <c r="C15" s="49">
        <v>6792</v>
      </c>
      <c r="D15" s="49">
        <v>6237</v>
      </c>
      <c r="E15" s="49">
        <v>7657</v>
      </c>
    </row>
    <row r="16" spans="1:5" ht="12.75">
      <c r="A16" s="46">
        <v>2002</v>
      </c>
      <c r="B16" s="47">
        <v>7576</v>
      </c>
      <c r="C16" s="47">
        <v>7166</v>
      </c>
      <c r="D16" s="47">
        <v>7748</v>
      </c>
      <c r="E16" s="47">
        <v>9345</v>
      </c>
    </row>
    <row r="17" spans="1:5" ht="12.75">
      <c r="A17" s="48">
        <v>2003</v>
      </c>
      <c r="B17" s="49">
        <v>10293</v>
      </c>
      <c r="C17" s="49">
        <v>8497</v>
      </c>
      <c r="D17" s="49">
        <v>9009</v>
      </c>
      <c r="E17" s="49">
        <v>8252</v>
      </c>
    </row>
    <row r="18" spans="1:5" ht="12.75">
      <c r="A18" s="46">
        <v>2004</v>
      </c>
      <c r="B18" s="47">
        <v>7804</v>
      </c>
      <c r="C18" s="47">
        <v>6921</v>
      </c>
      <c r="D18" s="47">
        <v>7485</v>
      </c>
      <c r="E18" s="47">
        <v>7528</v>
      </c>
    </row>
    <row r="19" spans="1:5" ht="12.75">
      <c r="A19" s="48">
        <v>2005</v>
      </c>
      <c r="B19" s="49">
        <v>7828</v>
      </c>
      <c r="C19" s="49">
        <v>6549</v>
      </c>
      <c r="D19" s="49">
        <v>6775</v>
      </c>
      <c r="E19" s="49">
        <v>7126</v>
      </c>
    </row>
    <row r="20" spans="1:5" ht="12.75">
      <c r="A20" s="46">
        <v>2006</v>
      </c>
      <c r="B20" s="47">
        <v>7313</v>
      </c>
      <c r="C20" s="47">
        <v>7611</v>
      </c>
      <c r="D20" s="47">
        <v>8098</v>
      </c>
      <c r="E20" s="47">
        <v>13492</v>
      </c>
    </row>
    <row r="21" spans="1:5" ht="12.75">
      <c r="A21" s="48">
        <v>2007</v>
      </c>
      <c r="B21" s="49">
        <v>11656</v>
      </c>
      <c r="C21" s="49">
        <v>10597</v>
      </c>
      <c r="D21" s="49">
        <v>12244</v>
      </c>
      <c r="E21" s="49">
        <v>14365</v>
      </c>
    </row>
    <row r="22" spans="1:5" ht="12.75">
      <c r="A22" s="46">
        <v>2008</v>
      </c>
      <c r="B22" s="47">
        <v>14222</v>
      </c>
      <c r="C22" s="47">
        <v>14291</v>
      </c>
      <c r="D22" s="47">
        <v>14096</v>
      </c>
      <c r="E22" s="47">
        <v>13920</v>
      </c>
    </row>
    <row r="23" spans="1:5" ht="12.75">
      <c r="A23" s="48">
        <v>2009</v>
      </c>
      <c r="B23" s="49">
        <v>12892</v>
      </c>
      <c r="C23" s="49">
        <v>11633</v>
      </c>
      <c r="D23" s="49">
        <v>13287</v>
      </c>
      <c r="E23" s="49">
        <v>15117</v>
      </c>
    </row>
    <row r="24" spans="1:5" ht="12.75">
      <c r="A24" s="46">
        <v>2010</v>
      </c>
      <c r="B24" s="47">
        <v>15241</v>
      </c>
      <c r="C24" s="47">
        <v>14069</v>
      </c>
      <c r="D24" s="47">
        <v>15935</v>
      </c>
      <c r="E24" s="47">
        <v>16943</v>
      </c>
    </row>
    <row r="25" spans="1:5" ht="12.75">
      <c r="A25" s="48">
        <v>2011</v>
      </c>
      <c r="B25" s="49">
        <v>15310</v>
      </c>
      <c r="C25" s="49">
        <v>16668</v>
      </c>
      <c r="D25" s="49">
        <v>17490</v>
      </c>
      <c r="E25" s="49">
        <v>17764</v>
      </c>
    </row>
    <row r="26" spans="1:5" ht="12.75">
      <c r="A26" s="46">
        <v>2012</v>
      </c>
      <c r="B26" s="47">
        <v>17267</v>
      </c>
      <c r="C26" s="47" t="s">
        <v>37</v>
      </c>
      <c r="D26" s="47" t="s">
        <v>37</v>
      </c>
      <c r="E26" s="47" t="s">
        <v>37</v>
      </c>
    </row>
    <row r="27" spans="1:5" ht="12.75">
      <c r="A27" s="52" t="s">
        <v>8</v>
      </c>
      <c r="B27" s="52"/>
      <c r="C27" s="52"/>
      <c r="D27" s="52"/>
      <c r="E27" s="52"/>
    </row>
    <row r="28" spans="1:5" ht="12.75">
      <c r="A28" s="46">
        <v>1998</v>
      </c>
      <c r="B28" s="47">
        <v>14173</v>
      </c>
      <c r="C28" s="47">
        <v>11464</v>
      </c>
      <c r="D28" s="47">
        <v>8245</v>
      </c>
      <c r="E28" s="47">
        <v>6150</v>
      </c>
    </row>
    <row r="29" spans="1:5" ht="12.75">
      <c r="A29" s="48">
        <v>1999</v>
      </c>
      <c r="B29" s="49">
        <v>3719</v>
      </c>
      <c r="C29" s="49">
        <v>1827</v>
      </c>
      <c r="D29" s="49">
        <v>1956</v>
      </c>
      <c r="E29" s="49">
        <v>2844</v>
      </c>
    </row>
    <row r="30" spans="1:5" ht="12.75">
      <c r="A30" s="46">
        <v>2000</v>
      </c>
      <c r="B30" s="47">
        <v>1256</v>
      </c>
      <c r="C30" s="47">
        <v>2984</v>
      </c>
      <c r="D30" s="47">
        <v>3793</v>
      </c>
      <c r="E30" s="47">
        <v>4314</v>
      </c>
    </row>
    <row r="31" spans="1:5" ht="12.75">
      <c r="A31" s="48">
        <v>2001</v>
      </c>
      <c r="B31" s="49">
        <v>3566</v>
      </c>
      <c r="C31" s="49">
        <v>2696</v>
      </c>
      <c r="D31" s="49">
        <v>2281</v>
      </c>
      <c r="E31" s="49">
        <v>2073</v>
      </c>
    </row>
    <row r="32" spans="1:5" ht="12.75">
      <c r="A32" s="46">
        <v>2002</v>
      </c>
      <c r="B32" s="47">
        <v>2488</v>
      </c>
      <c r="C32" s="47">
        <v>4822</v>
      </c>
      <c r="D32" s="47">
        <v>5323</v>
      </c>
      <c r="E32" s="47">
        <v>3839</v>
      </c>
    </row>
    <row r="33" spans="1:5" ht="12.75">
      <c r="A33" s="48">
        <v>2003</v>
      </c>
      <c r="B33" s="49">
        <v>2880</v>
      </c>
      <c r="C33" s="49">
        <v>3072</v>
      </c>
      <c r="D33" s="49">
        <v>3157</v>
      </c>
      <c r="E33" s="49">
        <v>3010</v>
      </c>
    </row>
    <row r="34" spans="1:5" ht="12.75">
      <c r="A34" s="46">
        <v>2004</v>
      </c>
      <c r="B34" s="47">
        <v>3079</v>
      </c>
      <c r="C34" s="47">
        <v>3022</v>
      </c>
      <c r="D34" s="47">
        <v>4496</v>
      </c>
      <c r="E34" s="47">
        <v>4617</v>
      </c>
    </row>
    <row r="35" spans="1:5" ht="12.75">
      <c r="A35" s="48">
        <v>2005</v>
      </c>
      <c r="B35" s="49">
        <v>3822</v>
      </c>
      <c r="C35" s="49">
        <v>5088</v>
      </c>
      <c r="D35" s="49">
        <v>5380</v>
      </c>
      <c r="E35" s="49">
        <v>6927</v>
      </c>
    </row>
    <row r="36" spans="1:5" ht="12.75">
      <c r="A36" s="46">
        <v>2006</v>
      </c>
      <c r="B36" s="47">
        <v>6053</v>
      </c>
      <c r="C36" s="47">
        <v>6374</v>
      </c>
      <c r="D36" s="47">
        <v>11019</v>
      </c>
      <c r="E36" s="47">
        <v>15442</v>
      </c>
    </row>
    <row r="37" spans="1:5" ht="12.75">
      <c r="A37" s="48">
        <v>2007</v>
      </c>
      <c r="B37" s="49">
        <v>10712</v>
      </c>
      <c r="C37" s="49">
        <v>9971</v>
      </c>
      <c r="D37" s="49">
        <v>9559</v>
      </c>
      <c r="E37" s="49">
        <v>11419</v>
      </c>
    </row>
    <row r="38" spans="1:5" ht="12.75">
      <c r="A38" s="46">
        <v>2008</v>
      </c>
      <c r="B38" s="47">
        <v>10439</v>
      </c>
      <c r="C38" s="47">
        <v>11924</v>
      </c>
      <c r="D38" s="47">
        <v>12059</v>
      </c>
      <c r="E38" s="47">
        <v>9604</v>
      </c>
    </row>
    <row r="39" spans="1:5" ht="12.75">
      <c r="A39" s="48">
        <v>2009</v>
      </c>
      <c r="B39" s="49">
        <v>7972</v>
      </c>
      <c r="C39" s="49">
        <v>8961</v>
      </c>
      <c r="D39" s="49">
        <v>11023</v>
      </c>
      <c r="E39" s="49">
        <v>12799</v>
      </c>
    </row>
    <row r="40" spans="1:5" ht="12.75">
      <c r="A40" s="46">
        <v>2010</v>
      </c>
      <c r="B40" s="47">
        <v>11234</v>
      </c>
      <c r="C40" s="47">
        <v>11448</v>
      </c>
      <c r="D40" s="47">
        <v>15064</v>
      </c>
      <c r="E40" s="47">
        <v>14961</v>
      </c>
    </row>
    <row r="41" spans="1:5" ht="12.75">
      <c r="A41" s="48">
        <v>2011</v>
      </c>
      <c r="B41" s="49">
        <v>12912</v>
      </c>
      <c r="C41" s="49">
        <v>14577</v>
      </c>
      <c r="D41" s="49">
        <v>17000</v>
      </c>
      <c r="E41" s="49">
        <v>14914</v>
      </c>
    </row>
    <row r="42" spans="1:5" ht="12.75">
      <c r="A42" s="64">
        <v>2012</v>
      </c>
      <c r="B42" s="50">
        <v>13315</v>
      </c>
      <c r="C42" s="50" t="s">
        <v>37</v>
      </c>
      <c r="D42" s="50" t="s">
        <v>37</v>
      </c>
      <c r="E42" s="50" t="s">
        <v>37</v>
      </c>
    </row>
    <row r="43" spans="1:5" ht="12.75" hidden="1">
      <c r="A43" s="5"/>
      <c r="B43" s="5"/>
      <c r="C43" s="5"/>
      <c r="D43" s="5"/>
      <c r="E43" s="5"/>
    </row>
    <row r="44" spans="1:5" ht="12.75">
      <c r="A44" s="1" t="s">
        <v>25</v>
      </c>
      <c r="B44" s="5"/>
      <c r="C44" s="5"/>
      <c r="D44" s="5"/>
      <c r="E44" s="5"/>
    </row>
    <row r="45" spans="1:5" ht="12.75">
      <c r="A45" s="1" t="s">
        <v>32</v>
      </c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</sheetData>
  <mergeCells count="6">
    <mergeCell ref="A27:E27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3">
      <selection activeCell="B38" sqref="B38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5" width="11.57421875" style="5" hidden="1" customWidth="1"/>
    <col min="6" max="6" width="12.7109375" style="5" hidden="1" customWidth="1"/>
    <col min="7" max="7" width="11.57421875" style="5" hidden="1" customWidth="1"/>
    <col min="8" max="8" width="11.57421875" style="5" customWidth="1"/>
    <col min="9" max="9" width="11.28125" style="5" customWidth="1"/>
    <col min="10" max="177" width="11.421875" style="5" customWidth="1"/>
  </cols>
  <sheetData>
    <row r="1" ht="12.75"/>
    <row r="2" ht="12.75"/>
    <row r="3" ht="12.75"/>
    <row r="4" ht="12.75"/>
    <row r="5" ht="10.5" customHeight="1"/>
    <row r="6" spans="1:9" ht="28.5" customHeight="1">
      <c r="A6" s="54" t="s">
        <v>26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59" t="s">
        <v>29</v>
      </c>
      <c r="C8" s="59"/>
      <c r="D8" s="59"/>
      <c r="E8" s="59"/>
      <c r="F8" s="59"/>
      <c r="G8" s="59"/>
      <c r="H8" s="59"/>
      <c r="I8" s="59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">
        <v>38</v>
      </c>
      <c r="G9" s="6" t="s">
        <v>12</v>
      </c>
      <c r="H9" s="6" t="s">
        <v>35</v>
      </c>
      <c r="I9" s="6" t="s">
        <v>12</v>
      </c>
    </row>
    <row r="10" spans="1:9" ht="12.75" customHeight="1">
      <c r="A10" s="53" t="s">
        <v>13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23">
        <v>2009</v>
      </c>
      <c r="B11" s="31">
        <v>504230.38905583374</v>
      </c>
      <c r="C11" s="33"/>
      <c r="D11" s="33">
        <v>504230.38905583374</v>
      </c>
      <c r="E11" s="33"/>
      <c r="F11" s="31">
        <v>504230.38905583374</v>
      </c>
      <c r="G11" s="33"/>
      <c r="H11" s="31">
        <v>2138571.210489335</v>
      </c>
      <c r="I11" s="33"/>
    </row>
    <row r="12" spans="1:9" ht="12.75">
      <c r="A12" s="1">
        <v>2010</v>
      </c>
      <c r="B12" s="17">
        <v>689670.682786133</v>
      </c>
      <c r="C12" s="37">
        <v>36.77689757603352</v>
      </c>
      <c r="D12" s="11">
        <v>689670.682786133</v>
      </c>
      <c r="E12" s="11">
        <v>36.77689757603352</v>
      </c>
      <c r="F12" s="17">
        <v>689670.682786133</v>
      </c>
      <c r="G12" s="37">
        <v>36.77689757603352</v>
      </c>
      <c r="H12" s="17">
        <v>2438612.685950781</v>
      </c>
      <c r="I12" s="37">
        <v>14.029996943276558</v>
      </c>
    </row>
    <row r="13" spans="1:9" ht="12.75">
      <c r="A13" s="23">
        <v>2011</v>
      </c>
      <c r="B13" s="31">
        <v>696286.5378805802</v>
      </c>
      <c r="C13" s="38">
        <v>0.9592774145075254</v>
      </c>
      <c r="D13" s="25">
        <v>696286.5378805802</v>
      </c>
      <c r="E13" s="25">
        <v>0.9592774145075254</v>
      </c>
      <c r="F13" s="31">
        <v>696286.5378805802</v>
      </c>
      <c r="G13" s="38">
        <v>0.9592774145075254</v>
      </c>
      <c r="H13" s="31">
        <v>2774348.2277781814</v>
      </c>
      <c r="I13" s="38">
        <v>13.767481148672104</v>
      </c>
    </row>
    <row r="14" spans="1:9" ht="12.75">
      <c r="A14" s="1">
        <v>2012</v>
      </c>
      <c r="B14" s="17">
        <v>711292.9689039364</v>
      </c>
      <c r="C14" s="37">
        <v>2.1552091282755867</v>
      </c>
      <c r="D14" s="11">
        <v>711292.9689039364</v>
      </c>
      <c r="E14" s="11">
        <v>2.1552091282755867</v>
      </c>
      <c r="F14" s="17">
        <v>711292.9689039364</v>
      </c>
      <c r="G14" s="37">
        <v>2.1552091282755867</v>
      </c>
      <c r="H14" s="17">
        <v>2975946.245347557</v>
      </c>
      <c r="I14" s="37">
        <v>7.266500129683578</v>
      </c>
    </row>
    <row r="15" spans="1:9" ht="12.7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1">
        <v>2009</v>
      </c>
      <c r="B16" s="17">
        <v>29623.7544425895</v>
      </c>
      <c r="C16" s="11"/>
      <c r="D16" s="10">
        <v>29623.7544425895</v>
      </c>
      <c r="E16" s="1"/>
      <c r="F16" s="17">
        <v>29623.7544425895</v>
      </c>
      <c r="G16" s="1"/>
      <c r="H16" s="17">
        <v>119904.0095828441</v>
      </c>
      <c r="I16" s="11"/>
    </row>
    <row r="17" spans="1:9" ht="12.75">
      <c r="A17" s="23">
        <v>2010</v>
      </c>
      <c r="B17" s="31">
        <v>32534.305545670784</v>
      </c>
      <c r="C17" s="38">
        <v>9.825058159734269</v>
      </c>
      <c r="D17" s="25">
        <v>32534.305545670784</v>
      </c>
      <c r="E17" s="25">
        <v>9.825058159734269</v>
      </c>
      <c r="F17" s="31">
        <v>32534.305545670784</v>
      </c>
      <c r="G17" s="38">
        <v>9.825058159734269</v>
      </c>
      <c r="H17" s="31">
        <v>111452.46298371737</v>
      </c>
      <c r="I17" s="38">
        <v>-7.048593811441634</v>
      </c>
    </row>
    <row r="18" spans="1:9" ht="12.75">
      <c r="A18" s="1">
        <v>2011</v>
      </c>
      <c r="B18" s="17">
        <v>31122.083932373658</v>
      </c>
      <c r="C18" s="37">
        <v>-4.340715406741012</v>
      </c>
      <c r="D18" s="11">
        <v>31122.083932373658</v>
      </c>
      <c r="E18" s="11">
        <v>-4.340715406741012</v>
      </c>
      <c r="F18" s="17">
        <v>31122.083932373658</v>
      </c>
      <c r="G18" s="37">
        <v>-4.340715406741012</v>
      </c>
      <c r="H18" s="17">
        <v>143651.79390408396</v>
      </c>
      <c r="I18" s="37">
        <v>28.890640958801185</v>
      </c>
    </row>
    <row r="19" spans="1:9" ht="12.75">
      <c r="A19" s="23">
        <v>2012</v>
      </c>
      <c r="B19" s="31">
        <v>48705.60195037455</v>
      </c>
      <c r="C19" s="38">
        <v>56.49852386558939</v>
      </c>
      <c r="D19" s="25">
        <v>48705.60195037455</v>
      </c>
      <c r="E19" s="25">
        <v>56.49852386558939</v>
      </c>
      <c r="F19" s="31">
        <v>48705.60195037455</v>
      </c>
      <c r="G19" s="38">
        <v>56.49852386558939</v>
      </c>
      <c r="H19" s="31">
        <v>179111.3809069907</v>
      </c>
      <c r="I19" s="38">
        <v>24.684402498017562</v>
      </c>
    </row>
    <row r="20" spans="1:9" ht="12.75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3">
        <v>2009</v>
      </c>
      <c r="B21" s="31">
        <v>638.4174364681877</v>
      </c>
      <c r="C21" s="25"/>
      <c r="D21" s="24">
        <v>638.4174364681877</v>
      </c>
      <c r="E21" s="23"/>
      <c r="F21" s="31">
        <v>638.4174364681877</v>
      </c>
      <c r="G21" s="23"/>
      <c r="H21" s="31">
        <v>1874.0205301658934</v>
      </c>
      <c r="I21" s="25"/>
    </row>
    <row r="22" spans="1:9" ht="12.75">
      <c r="A22" s="1">
        <v>2010</v>
      </c>
      <c r="B22" s="17">
        <v>1659.3726893038415</v>
      </c>
      <c r="C22" s="37">
        <v>159.9197005776843</v>
      </c>
      <c r="D22" s="11">
        <v>1659.3726893038415</v>
      </c>
      <c r="E22" s="11">
        <v>159.9197005776843</v>
      </c>
      <c r="F22" s="17">
        <v>1659.3726893038415</v>
      </c>
      <c r="G22" s="37">
        <v>159.9197005776843</v>
      </c>
      <c r="H22" s="17">
        <v>25000.10777196566</v>
      </c>
      <c r="I22" s="37">
        <v>1234.035960094449</v>
      </c>
    </row>
    <row r="23" spans="1:9" ht="12.75">
      <c r="A23" s="23">
        <v>2011</v>
      </c>
      <c r="B23" s="31">
        <v>735.1673369852045</v>
      </c>
      <c r="C23" s="38">
        <v>-55.696068657509954</v>
      </c>
      <c r="D23" s="25">
        <v>735.1673369852045</v>
      </c>
      <c r="E23" s="25">
        <v>-55.696068657509954</v>
      </c>
      <c r="F23" s="31">
        <v>735.1673369852045</v>
      </c>
      <c r="G23" s="38">
        <v>-55.696068657509954</v>
      </c>
      <c r="H23" s="31">
        <v>3790.458885818896</v>
      </c>
      <c r="I23" s="38">
        <v>-84.83822981727543</v>
      </c>
    </row>
    <row r="24" spans="1:9" ht="12.75">
      <c r="A24" s="1">
        <v>2012</v>
      </c>
      <c r="B24" s="17">
        <v>602.0382862076741</v>
      </c>
      <c r="C24" s="37">
        <v>-18.108673233970094</v>
      </c>
      <c r="D24" s="11">
        <v>602.0382862076741</v>
      </c>
      <c r="E24" s="11">
        <v>-18.108673233970094</v>
      </c>
      <c r="F24" s="17">
        <v>602.0382862076741</v>
      </c>
      <c r="G24" s="37">
        <v>-18.108673233970094</v>
      </c>
      <c r="H24" s="17">
        <v>2644.2643825391388</v>
      </c>
      <c r="I24" s="37">
        <v>-30.238937759435203</v>
      </c>
    </row>
    <row r="25" spans="1:9" ht="12.75" customHeight="1">
      <c r="A25" s="58" t="s">
        <v>16</v>
      </c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1">
        <v>2009</v>
      </c>
      <c r="B26" s="17">
        <v>473968.2171767761</v>
      </c>
      <c r="C26" s="11"/>
      <c r="D26" s="10">
        <v>473968.2171767761</v>
      </c>
      <c r="E26" s="1"/>
      <c r="F26" s="17">
        <v>473968.2171767761</v>
      </c>
      <c r="G26" s="1"/>
      <c r="H26" s="17">
        <v>2016793.180376325</v>
      </c>
      <c r="I26" s="11"/>
    </row>
    <row r="27" spans="1:9" ht="12.75">
      <c r="A27" s="23">
        <v>2010</v>
      </c>
      <c r="B27" s="31">
        <v>655477.0045511584</v>
      </c>
      <c r="C27" s="38">
        <v>38.295560925066184</v>
      </c>
      <c r="D27" s="25">
        <v>655477.0045511584</v>
      </c>
      <c r="E27" s="25">
        <v>38.295560925066184</v>
      </c>
      <c r="F27" s="31">
        <v>655477.0045511584</v>
      </c>
      <c r="G27" s="38">
        <v>38.295560925066184</v>
      </c>
      <c r="H27" s="31">
        <v>2302160.115195098</v>
      </c>
      <c r="I27" s="38">
        <v>14.149538861764938</v>
      </c>
    </row>
    <row r="28" spans="1:9" ht="12.75">
      <c r="A28" s="1">
        <v>2011</v>
      </c>
      <c r="B28" s="17">
        <v>664429.2866112214</v>
      </c>
      <c r="C28" s="37">
        <v>1.3657659990975617</v>
      </c>
      <c r="D28" s="11">
        <v>664429.2866112214</v>
      </c>
      <c r="E28" s="11">
        <v>1.3657659990975617</v>
      </c>
      <c r="F28" s="17">
        <v>664429.2866112214</v>
      </c>
      <c r="G28" s="37">
        <v>1.3657659990975617</v>
      </c>
      <c r="H28" s="17">
        <v>2626905.9749882785</v>
      </c>
      <c r="I28" s="37">
        <v>14.106136999322487</v>
      </c>
    </row>
    <row r="29" spans="1:9" ht="12.75">
      <c r="A29" s="26">
        <v>2012</v>
      </c>
      <c r="B29" s="50">
        <v>661985.3286673542</v>
      </c>
      <c r="C29" s="39">
        <v>-0.3678281486254207</v>
      </c>
      <c r="D29" s="27">
        <v>661985.3286673542</v>
      </c>
      <c r="E29" s="27">
        <v>-0.3678281486254207</v>
      </c>
      <c r="F29" s="50">
        <v>661985.3286673542</v>
      </c>
      <c r="G29" s="39">
        <v>-0.3678281486254207</v>
      </c>
      <c r="H29" s="50">
        <v>2794190.600058027</v>
      </c>
      <c r="I29" s="39">
        <v>6.36812381800209</v>
      </c>
    </row>
    <row r="30" spans="1:9" ht="12.75" hidden="1">
      <c r="A30"/>
      <c r="B30" s="1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4">
      <selection activeCell="H42" sqref="H42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5" width="13.7109375" style="5" hidden="1" customWidth="1"/>
    <col min="6" max="6" width="12.8515625" style="5" hidden="1" customWidth="1"/>
    <col min="7" max="7" width="11.7109375" style="5" hidden="1" customWidth="1"/>
    <col min="8" max="8" width="13.57421875" style="5" customWidth="1"/>
    <col min="9" max="9" width="11.28125" style="5" customWidth="1"/>
    <col min="10" max="64" width="11.421875" style="5" customWidth="1"/>
  </cols>
  <sheetData>
    <row r="1" ht="12.75"/>
    <row r="2" ht="12.75"/>
    <row r="3" ht="12.75"/>
    <row r="4" ht="12.75"/>
    <row r="6" spans="1:9" ht="15">
      <c r="A6" s="54" t="s">
        <v>27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12" t="s">
        <v>33</v>
      </c>
      <c r="B7" s="15"/>
      <c r="C7" s="15"/>
      <c r="D7" s="15"/>
      <c r="E7" s="15"/>
      <c r="F7" s="15"/>
      <c r="G7" s="15"/>
      <c r="H7" s="60"/>
      <c r="I7" s="60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+'a3'!F9</f>
        <v>Año corrido a marzo</v>
      </c>
      <c r="G9" s="6" t="s">
        <v>12</v>
      </c>
      <c r="H9" s="6" t="s">
        <v>35</v>
      </c>
      <c r="I9" s="6" t="s">
        <v>12</v>
      </c>
    </row>
    <row r="10" spans="1:9" ht="12.75" customHeight="1">
      <c r="A10" s="53" t="s">
        <v>17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32">
        <v>2009</v>
      </c>
      <c r="B11" s="31">
        <v>12892</v>
      </c>
      <c r="C11" s="32"/>
      <c r="D11" s="43">
        <v>12892</v>
      </c>
      <c r="E11" s="32"/>
      <c r="F11" s="31">
        <v>12892</v>
      </c>
      <c r="G11" s="32"/>
      <c r="H11" s="31">
        <v>55199</v>
      </c>
      <c r="I11" s="32"/>
    </row>
    <row r="12" spans="1:9" ht="12.75">
      <c r="A12" s="1">
        <v>2010</v>
      </c>
      <c r="B12" s="17">
        <v>15241</v>
      </c>
      <c r="C12" s="37">
        <v>18.220601923673584</v>
      </c>
      <c r="D12" s="11">
        <v>15241</v>
      </c>
      <c r="E12" s="11">
        <v>18.220601923673584</v>
      </c>
      <c r="F12" s="17">
        <v>15241</v>
      </c>
      <c r="G12" s="37">
        <v>18.220601923673584</v>
      </c>
      <c r="H12" s="17">
        <v>55278</v>
      </c>
      <c r="I12" s="37">
        <v>0.14311853475605574</v>
      </c>
    </row>
    <row r="13" spans="1:9" ht="12.75">
      <c r="A13" s="23">
        <v>2011</v>
      </c>
      <c r="B13" s="31">
        <v>15310</v>
      </c>
      <c r="C13" s="38">
        <v>0.4527261990683087</v>
      </c>
      <c r="D13" s="25">
        <v>15310</v>
      </c>
      <c r="E13" s="25">
        <v>0.4527261990683087</v>
      </c>
      <c r="F13" s="31">
        <v>15310</v>
      </c>
      <c r="G13" s="38">
        <v>0.4527261990683087</v>
      </c>
      <c r="H13" s="31">
        <v>62257</v>
      </c>
      <c r="I13" s="38">
        <v>12.625275878287923</v>
      </c>
    </row>
    <row r="14" spans="1:9" ht="12.75">
      <c r="A14" s="1">
        <v>2012</v>
      </c>
      <c r="B14" s="17">
        <v>17267</v>
      </c>
      <c r="C14" s="37">
        <v>12.782495101241011</v>
      </c>
      <c r="D14" s="11">
        <v>17267</v>
      </c>
      <c r="E14" s="11">
        <v>12.782495101241011</v>
      </c>
      <c r="F14" s="17">
        <v>17267</v>
      </c>
      <c r="G14" s="37">
        <v>12.782495101241011</v>
      </c>
      <c r="H14" s="17">
        <v>69189</v>
      </c>
      <c r="I14" s="37">
        <v>11.134490900621614</v>
      </c>
    </row>
    <row r="15" spans="1:9" ht="12.7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1">
        <v>2009</v>
      </c>
      <c r="B16" s="17">
        <v>1235</v>
      </c>
      <c r="C16" s="11"/>
      <c r="D16" s="10">
        <v>1235</v>
      </c>
      <c r="E16" s="11"/>
      <c r="F16" s="17">
        <v>1235</v>
      </c>
      <c r="G16" s="11"/>
      <c r="H16" s="17">
        <v>4639</v>
      </c>
      <c r="I16" s="11"/>
    </row>
    <row r="17" spans="1:9" ht="12.75">
      <c r="A17" s="23">
        <v>2010</v>
      </c>
      <c r="B17" s="31">
        <v>1150</v>
      </c>
      <c r="C17" s="38">
        <v>-6.882591093117412</v>
      </c>
      <c r="D17" s="25">
        <v>1150</v>
      </c>
      <c r="E17" s="25">
        <v>-6.882591093117412</v>
      </c>
      <c r="F17" s="31">
        <v>1150</v>
      </c>
      <c r="G17" s="38">
        <v>-6.882591093117412</v>
      </c>
      <c r="H17" s="31">
        <v>3996</v>
      </c>
      <c r="I17" s="38">
        <v>-13.860745850398786</v>
      </c>
    </row>
    <row r="18" spans="1:9" ht="12.75">
      <c r="A18" s="1">
        <v>2011</v>
      </c>
      <c r="B18" s="17">
        <v>968</v>
      </c>
      <c r="C18" s="37">
        <v>-15.826086956521735</v>
      </c>
      <c r="D18" s="11">
        <v>968</v>
      </c>
      <c r="E18" s="11">
        <v>-15.826086956521735</v>
      </c>
      <c r="F18" s="17">
        <v>968</v>
      </c>
      <c r="G18" s="37">
        <v>-15.826086956521735</v>
      </c>
      <c r="H18" s="17">
        <v>4553</v>
      </c>
      <c r="I18" s="37">
        <v>13.938938938938932</v>
      </c>
    </row>
    <row r="19" spans="1:9" ht="12.75">
      <c r="A19" s="23">
        <v>2012</v>
      </c>
      <c r="B19" s="31">
        <v>1768</v>
      </c>
      <c r="C19" s="38">
        <v>82.64462809917353</v>
      </c>
      <c r="D19" s="25">
        <v>1768</v>
      </c>
      <c r="E19" s="25">
        <v>82.64462809917353</v>
      </c>
      <c r="F19" s="31">
        <v>1768</v>
      </c>
      <c r="G19" s="38">
        <v>82.64462809917353</v>
      </c>
      <c r="H19" s="31">
        <v>5954</v>
      </c>
      <c r="I19" s="38">
        <v>30.770920272347922</v>
      </c>
    </row>
    <row r="20" spans="1:9" ht="12.75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3">
        <v>2009</v>
      </c>
      <c r="B21" s="24">
        <v>10</v>
      </c>
      <c r="C21" s="25"/>
      <c r="D21" s="24">
        <v>10</v>
      </c>
      <c r="E21" s="25"/>
      <c r="F21" s="35">
        <v>10</v>
      </c>
      <c r="G21" s="25"/>
      <c r="H21" s="31">
        <v>47</v>
      </c>
      <c r="I21" s="25"/>
    </row>
    <row r="22" spans="1:9" ht="12.75">
      <c r="A22" s="1">
        <v>2010</v>
      </c>
      <c r="B22" s="10">
        <v>63</v>
      </c>
      <c r="C22" s="37">
        <v>530</v>
      </c>
      <c r="D22" s="11">
        <v>63</v>
      </c>
      <c r="E22" s="11">
        <v>530</v>
      </c>
      <c r="F22" s="34">
        <v>63</v>
      </c>
      <c r="G22" s="37">
        <v>530</v>
      </c>
      <c r="H22" s="17">
        <v>1155</v>
      </c>
      <c r="I22" s="37">
        <v>2357.446808510638</v>
      </c>
    </row>
    <row r="23" spans="1:9" ht="12.75">
      <c r="A23" s="23">
        <v>2011</v>
      </c>
      <c r="B23" s="24">
        <v>10</v>
      </c>
      <c r="C23" s="38">
        <v>-84.12698412698413</v>
      </c>
      <c r="D23" s="25">
        <v>10</v>
      </c>
      <c r="E23" s="25">
        <v>-84.12698412698413</v>
      </c>
      <c r="F23" s="35">
        <v>10</v>
      </c>
      <c r="G23" s="38">
        <v>-84.12698412698413</v>
      </c>
      <c r="H23" s="31">
        <v>53</v>
      </c>
      <c r="I23" s="38">
        <v>-95.41125541125541</v>
      </c>
    </row>
    <row r="24" spans="1:9" ht="12.75">
      <c r="A24" s="1">
        <v>2012</v>
      </c>
      <c r="B24" s="10">
        <v>11</v>
      </c>
      <c r="C24" s="37">
        <v>10</v>
      </c>
      <c r="D24" s="11">
        <v>11</v>
      </c>
      <c r="E24" s="11">
        <v>10</v>
      </c>
      <c r="F24" s="34">
        <v>11</v>
      </c>
      <c r="G24" s="37">
        <v>10</v>
      </c>
      <c r="H24" s="17">
        <v>42</v>
      </c>
      <c r="I24" s="37">
        <v>-20.754716981132077</v>
      </c>
    </row>
    <row r="25" spans="1:9" ht="12.75" customHeight="1">
      <c r="A25" s="58" t="s">
        <v>16</v>
      </c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1">
        <v>2009</v>
      </c>
      <c r="B26" s="17">
        <v>11647</v>
      </c>
      <c r="C26" s="11"/>
      <c r="D26" s="10">
        <v>11647</v>
      </c>
      <c r="E26" s="14"/>
      <c r="F26" s="17">
        <v>11647</v>
      </c>
      <c r="G26" s="14"/>
      <c r="H26" s="17">
        <v>50513</v>
      </c>
      <c r="I26" s="11"/>
    </row>
    <row r="27" spans="1:9" ht="12.75">
      <c r="A27" s="23">
        <v>2010</v>
      </c>
      <c r="B27" s="31">
        <v>14028</v>
      </c>
      <c r="C27" s="38">
        <v>20.44303254056838</v>
      </c>
      <c r="D27" s="25">
        <v>14028</v>
      </c>
      <c r="E27" s="25">
        <v>20.44303254056838</v>
      </c>
      <c r="F27" s="31">
        <v>14028</v>
      </c>
      <c r="G27" s="38">
        <v>20.44303254056838</v>
      </c>
      <c r="H27" s="31">
        <v>50127</v>
      </c>
      <c r="I27" s="38">
        <v>-0.7641597212598725</v>
      </c>
    </row>
    <row r="28" spans="1:9" ht="12.75">
      <c r="A28" s="1">
        <v>2011</v>
      </c>
      <c r="B28" s="17">
        <v>14332</v>
      </c>
      <c r="C28" s="37">
        <v>2.167094382663251</v>
      </c>
      <c r="D28" s="11">
        <v>14332</v>
      </c>
      <c r="E28" s="11">
        <v>2.167094382663251</v>
      </c>
      <c r="F28" s="17">
        <v>14332</v>
      </c>
      <c r="G28" s="37">
        <v>2.167094382663251</v>
      </c>
      <c r="H28" s="17">
        <v>57651</v>
      </c>
      <c r="I28" s="37">
        <v>15.009874917709027</v>
      </c>
    </row>
    <row r="29" spans="1:9" ht="12.75">
      <c r="A29" s="26">
        <v>2012</v>
      </c>
      <c r="B29" s="50">
        <v>15488</v>
      </c>
      <c r="C29" s="39">
        <v>8.065866592241136</v>
      </c>
      <c r="D29" s="27">
        <v>15488</v>
      </c>
      <c r="E29" s="27">
        <v>8.065866592241136</v>
      </c>
      <c r="F29" s="50">
        <v>15488</v>
      </c>
      <c r="G29" s="39">
        <v>8.065866592241136</v>
      </c>
      <c r="H29" s="50">
        <v>63193</v>
      </c>
      <c r="I29" s="39">
        <v>9.613016252970468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15:I15"/>
    <mergeCell ref="A20:I20"/>
    <mergeCell ref="A25:I25"/>
    <mergeCell ref="A6:I6"/>
    <mergeCell ref="H7:I7"/>
    <mergeCell ref="A10:I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6">
      <selection activeCell="C37" sqref="C37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8515625" style="5" customWidth="1"/>
    <col min="4" max="5" width="13.140625" style="5" hidden="1" customWidth="1"/>
    <col min="6" max="6" width="12.7109375" style="5" hidden="1" customWidth="1"/>
    <col min="7" max="7" width="11.28125" style="5" hidden="1" customWidth="1"/>
    <col min="8" max="8" width="12.421875" style="5" customWidth="1"/>
    <col min="9" max="9" width="11.7109375" style="5" customWidth="1"/>
    <col min="10" max="63" width="11.421875" style="5" customWidth="1"/>
  </cols>
  <sheetData>
    <row r="1" ht="12.75"/>
    <row r="2" ht="12.75"/>
    <row r="3" ht="12.75"/>
    <row r="4" ht="12.75"/>
    <row r="6" spans="1:9" ht="27.75" customHeight="1">
      <c r="A6" s="54" t="s">
        <v>18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59" t="s">
        <v>29</v>
      </c>
      <c r="C8" s="59"/>
      <c r="D8" s="59"/>
      <c r="E8" s="59"/>
      <c r="F8" s="59"/>
      <c r="G8" s="59"/>
      <c r="H8" s="59"/>
      <c r="I8" s="59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+'a4'!F9</f>
        <v>Año corrido a marzo</v>
      </c>
      <c r="G9" s="6" t="s">
        <v>12</v>
      </c>
      <c r="H9" s="6" t="s">
        <v>35</v>
      </c>
      <c r="I9" s="6" t="s">
        <v>12</v>
      </c>
    </row>
    <row r="10" spans="1:9" ht="12.75" customHeight="1">
      <c r="A10" s="53" t="s">
        <v>13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23">
        <v>2009</v>
      </c>
      <c r="B11" s="31">
        <v>325893.47375255055</v>
      </c>
      <c r="C11" s="25"/>
      <c r="D11" s="24">
        <v>325893.47375255055</v>
      </c>
      <c r="E11" s="28"/>
      <c r="F11" s="31">
        <v>325893.47375255055</v>
      </c>
      <c r="G11" s="28"/>
      <c r="H11" s="31">
        <v>1678882.9277485488</v>
      </c>
      <c r="I11" s="25"/>
    </row>
    <row r="12" spans="1:9" ht="12.75">
      <c r="A12" s="1">
        <v>2010</v>
      </c>
      <c r="B12" s="17">
        <v>544598.2514936415</v>
      </c>
      <c r="C12" s="37">
        <v>67.10928427709251</v>
      </c>
      <c r="D12" s="11">
        <v>544598.2514936415</v>
      </c>
      <c r="E12" s="11">
        <v>67.10928427709251</v>
      </c>
      <c r="F12" s="17">
        <v>544598.2514936415</v>
      </c>
      <c r="G12" s="37">
        <v>67.10928427709251</v>
      </c>
      <c r="H12" s="17">
        <v>2093716.4329362814</v>
      </c>
      <c r="I12" s="37">
        <v>24.708900086561812</v>
      </c>
    </row>
    <row r="13" spans="1:9" ht="12.75">
      <c r="A13" s="23">
        <v>2011</v>
      </c>
      <c r="B13" s="31">
        <v>699525.4276510947</v>
      </c>
      <c r="C13" s="38">
        <v>28.44797531621566</v>
      </c>
      <c r="D13" s="25">
        <v>699525.4276510947</v>
      </c>
      <c r="E13" s="25">
        <v>28.44797531621566</v>
      </c>
      <c r="F13" s="31">
        <v>699525.4276510947</v>
      </c>
      <c r="G13" s="38">
        <v>28.44797531621566</v>
      </c>
      <c r="H13" s="31">
        <v>2819516.655124982</v>
      </c>
      <c r="I13" s="38">
        <v>34.66564099947479</v>
      </c>
    </row>
    <row r="14" spans="1:9" ht="12.75">
      <c r="A14" s="1">
        <v>2012</v>
      </c>
      <c r="B14" s="17">
        <v>731070.9835001192</v>
      </c>
      <c r="C14" s="37">
        <v>4.509565285560797</v>
      </c>
      <c r="D14" s="11">
        <v>731070.9835001192</v>
      </c>
      <c r="E14" s="11">
        <v>4.509565285560797</v>
      </c>
      <c r="F14" s="17">
        <v>731070.9835001192</v>
      </c>
      <c r="G14" s="37">
        <v>4.509565285560797</v>
      </c>
      <c r="H14" s="17">
        <v>3226660.688755901</v>
      </c>
      <c r="I14" s="37">
        <v>14.440206724470357</v>
      </c>
    </row>
    <row r="15" spans="1:9" ht="12.7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1">
        <v>2009</v>
      </c>
      <c r="B16" s="17">
        <v>53134.28091263216</v>
      </c>
      <c r="C16" s="11"/>
      <c r="D16" s="10">
        <v>53134.28091263216</v>
      </c>
      <c r="E16" s="14"/>
      <c r="F16" s="17">
        <v>53134.28091263216</v>
      </c>
      <c r="G16" s="14"/>
      <c r="H16" s="17">
        <v>317276.3426397023</v>
      </c>
      <c r="I16" s="11"/>
    </row>
    <row r="17" spans="1:9" ht="12.75">
      <c r="A17" s="23">
        <v>2010</v>
      </c>
      <c r="B17" s="31">
        <v>83680.77122469238</v>
      </c>
      <c r="C17" s="38">
        <v>57.48923253951119</v>
      </c>
      <c r="D17" s="25">
        <v>83680.77122469238</v>
      </c>
      <c r="E17" s="25">
        <v>57.48923253951119</v>
      </c>
      <c r="F17" s="31">
        <v>83680.77122469238</v>
      </c>
      <c r="G17" s="38">
        <v>57.48923253951119</v>
      </c>
      <c r="H17" s="31">
        <v>272295.88913103717</v>
      </c>
      <c r="I17" s="38">
        <v>-14.177058754029062</v>
      </c>
    </row>
    <row r="18" spans="1:9" ht="12.75">
      <c r="A18" s="1">
        <v>2011</v>
      </c>
      <c r="B18" s="17">
        <v>108945.15376075999</v>
      </c>
      <c r="C18" s="37">
        <v>30.19138347593605</v>
      </c>
      <c r="D18" s="11">
        <v>108945.15376075999</v>
      </c>
      <c r="E18" s="11">
        <v>30.19138347593605</v>
      </c>
      <c r="F18" s="17">
        <v>108945.15376075999</v>
      </c>
      <c r="G18" s="37">
        <v>30.19138347593605</v>
      </c>
      <c r="H18" s="17">
        <v>470347.65985085233</v>
      </c>
      <c r="I18" s="37">
        <v>72.73402890945098</v>
      </c>
    </row>
    <row r="19" spans="1:9" ht="12.75">
      <c r="A19" s="23">
        <v>2012</v>
      </c>
      <c r="B19" s="31">
        <v>120617.47032437443</v>
      </c>
      <c r="C19" s="38">
        <v>10.713938308120134</v>
      </c>
      <c r="D19" s="25">
        <v>120617.47032437443</v>
      </c>
      <c r="E19" s="25">
        <v>10.713938308120134</v>
      </c>
      <c r="F19" s="31">
        <v>120617.47032437443</v>
      </c>
      <c r="G19" s="38">
        <v>10.713938308120134</v>
      </c>
      <c r="H19" s="31">
        <v>540814.7250063098</v>
      </c>
      <c r="I19" s="38">
        <v>14.981910439992973</v>
      </c>
    </row>
    <row r="20" spans="1:9" ht="12.75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3">
        <v>2009</v>
      </c>
      <c r="B21" s="31">
        <v>2346.2264143943607</v>
      </c>
      <c r="C21" s="25"/>
      <c r="D21" s="24">
        <v>2346.2264143943607</v>
      </c>
      <c r="E21" s="28"/>
      <c r="F21" s="31">
        <v>2346.2264143943607</v>
      </c>
      <c r="G21" s="28"/>
      <c r="H21" s="31">
        <v>5898.637895335709</v>
      </c>
      <c r="I21" s="25"/>
    </row>
    <row r="22" spans="1:9" ht="12.75">
      <c r="A22" s="1">
        <v>2010</v>
      </c>
      <c r="B22" s="17">
        <v>2182.575206487742</v>
      </c>
      <c r="C22" s="37">
        <v>-6.975081641848391</v>
      </c>
      <c r="D22" s="11">
        <v>2182.575206487742</v>
      </c>
      <c r="E22" s="11">
        <v>-6.975081641848391</v>
      </c>
      <c r="F22" s="17">
        <v>2182.575206487742</v>
      </c>
      <c r="G22" s="37">
        <v>-6.975081641848391</v>
      </c>
      <c r="H22" s="17">
        <v>11867.831539163519</v>
      </c>
      <c r="I22" s="37">
        <v>101.19613629017459</v>
      </c>
    </row>
    <row r="23" spans="1:9" ht="12.75">
      <c r="A23" s="23">
        <v>2011</v>
      </c>
      <c r="B23" s="31">
        <v>2104.9876066898396</v>
      </c>
      <c r="C23" s="38">
        <v>-3.55486489387728</v>
      </c>
      <c r="D23" s="25">
        <v>2104.9876066898396</v>
      </c>
      <c r="E23" s="25">
        <v>-3.55486489387728</v>
      </c>
      <c r="F23" s="31">
        <v>2104.9876066898396</v>
      </c>
      <c r="G23" s="38">
        <v>-3.55486489387728</v>
      </c>
      <c r="H23" s="31">
        <v>11707.962383324684</v>
      </c>
      <c r="I23" s="38">
        <v>-1.3470797534601928</v>
      </c>
    </row>
    <row r="24" spans="1:9" ht="12.75">
      <c r="A24" s="1">
        <v>2012</v>
      </c>
      <c r="B24" s="17">
        <v>1128.9196472190715</v>
      </c>
      <c r="C24" s="37">
        <v>-46.36929720482612</v>
      </c>
      <c r="D24" s="11">
        <v>1128.9196472190715</v>
      </c>
      <c r="E24" s="11">
        <v>-46.36929720482612</v>
      </c>
      <c r="F24" s="17">
        <v>1128.9196472190715</v>
      </c>
      <c r="G24" s="37">
        <v>-46.36929720482612</v>
      </c>
      <c r="H24" s="17">
        <v>12676.434833790441</v>
      </c>
      <c r="I24" s="37">
        <v>8.271912897884988</v>
      </c>
    </row>
    <row r="25" spans="1:9" ht="12.75" customHeight="1">
      <c r="A25" s="58" t="s">
        <v>16</v>
      </c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1">
        <v>2009</v>
      </c>
      <c r="B26" s="17">
        <v>270412.966425524</v>
      </c>
      <c r="C26" s="11"/>
      <c r="D26" s="10">
        <v>270412.966425524</v>
      </c>
      <c r="E26" s="14"/>
      <c r="F26" s="17">
        <v>270412.966425524</v>
      </c>
      <c r="G26" s="14"/>
      <c r="H26" s="17">
        <v>1355707.9472135105</v>
      </c>
      <c r="I26" s="11"/>
    </row>
    <row r="27" spans="1:9" ht="12.75">
      <c r="A27" s="23">
        <v>2010</v>
      </c>
      <c r="B27" s="31">
        <v>458734.9050624614</v>
      </c>
      <c r="C27" s="38">
        <v>69.6423478231412</v>
      </c>
      <c r="D27" s="25">
        <v>458734.9050624614</v>
      </c>
      <c r="E27" s="25">
        <v>69.6423478231412</v>
      </c>
      <c r="F27" s="31">
        <v>458734.9050624614</v>
      </c>
      <c r="G27" s="38">
        <v>69.6423478231412</v>
      </c>
      <c r="H27" s="31">
        <v>1809552.7122660805</v>
      </c>
      <c r="I27" s="38">
        <v>33.47658807971078</v>
      </c>
    </row>
    <row r="28" spans="1:9" ht="12.75">
      <c r="A28" s="1">
        <v>2011</v>
      </c>
      <c r="B28" s="17">
        <v>588475.2862836448</v>
      </c>
      <c r="C28" s="37">
        <v>28.282212622019244</v>
      </c>
      <c r="D28" s="11">
        <v>588475.2862836448</v>
      </c>
      <c r="E28" s="11">
        <v>28.282212622019244</v>
      </c>
      <c r="F28" s="17">
        <v>588475.2862836448</v>
      </c>
      <c r="G28" s="37">
        <v>28.282212622019244</v>
      </c>
      <c r="H28" s="17">
        <v>2337461.032890805</v>
      </c>
      <c r="I28" s="37">
        <v>29.17341490227335</v>
      </c>
    </row>
    <row r="29" spans="1:9" ht="12.75">
      <c r="A29" s="26">
        <v>2012</v>
      </c>
      <c r="B29" s="50">
        <v>609324.5935285257</v>
      </c>
      <c r="C29" s="39">
        <v>3.5429367606155466</v>
      </c>
      <c r="D29" s="27">
        <v>609324.5935285257</v>
      </c>
      <c r="E29" s="27">
        <v>3.5429367606155466</v>
      </c>
      <c r="F29" s="50">
        <v>609324.5935285257</v>
      </c>
      <c r="G29" s="39">
        <v>3.5429367606155466</v>
      </c>
      <c r="H29" s="50">
        <v>2673169.528915801</v>
      </c>
      <c r="I29" s="39">
        <v>14.36210021477089</v>
      </c>
    </row>
    <row r="30" spans="1:9" ht="12.75" hidden="1">
      <c r="A30"/>
      <c r="B30" s="10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3">
      <selection activeCell="B38" sqref="B38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5" width="12.8515625" style="5" hidden="1" customWidth="1"/>
    <col min="6" max="6" width="12.28125" style="5" hidden="1" customWidth="1"/>
    <col min="7" max="7" width="10.7109375" style="5" hidden="1" customWidth="1"/>
    <col min="8" max="8" width="12.8515625" style="5" customWidth="1"/>
    <col min="9" max="9" width="10.28125" style="5" customWidth="1"/>
    <col min="10" max="75" width="11.421875" style="5" customWidth="1"/>
  </cols>
  <sheetData>
    <row r="1" ht="12.75"/>
    <row r="2" ht="12.75"/>
    <row r="3" ht="12.75"/>
    <row r="4" ht="12.75"/>
    <row r="6" spans="1:9" ht="15">
      <c r="A6" s="54" t="s">
        <v>19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1"/>
      <c r="C8" s="1"/>
      <c r="D8" s="1"/>
      <c r="E8" s="1"/>
      <c r="F8" s="1"/>
      <c r="G8" s="1"/>
      <c r="H8" s="61"/>
      <c r="I8" s="61"/>
    </row>
    <row r="9" spans="1:9" ht="27.75" customHeight="1">
      <c r="A9" s="6" t="s">
        <v>2</v>
      </c>
      <c r="B9" s="6" t="s">
        <v>34</v>
      </c>
      <c r="C9" s="6" t="s">
        <v>10</v>
      </c>
      <c r="D9" s="6" t="str">
        <f>'a5'!D9</f>
        <v>Año corrido</v>
      </c>
      <c r="E9" s="6" t="str">
        <f>C9</f>
        <v> Variación %</v>
      </c>
      <c r="F9" s="6" t="str">
        <f>+'a5'!F9</f>
        <v>Año corrido a marzo</v>
      </c>
      <c r="G9" s="6" t="s">
        <v>12</v>
      </c>
      <c r="H9" s="6" t="s">
        <v>35</v>
      </c>
      <c r="I9" s="6" t="s">
        <v>12</v>
      </c>
    </row>
    <row r="10" spans="1:9" ht="12.75" customHeight="1">
      <c r="A10" s="53" t="s">
        <v>17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23">
        <v>2009</v>
      </c>
      <c r="B11" s="31">
        <v>7972</v>
      </c>
      <c r="C11" s="25"/>
      <c r="D11" s="24">
        <v>7972</v>
      </c>
      <c r="E11" s="28"/>
      <c r="F11" s="31">
        <v>7972</v>
      </c>
      <c r="G11" s="28"/>
      <c r="H11" s="31">
        <v>41559</v>
      </c>
      <c r="I11" s="25"/>
    </row>
    <row r="12" spans="1:9" ht="12.75">
      <c r="A12" s="1">
        <v>2010</v>
      </c>
      <c r="B12" s="17">
        <v>11234</v>
      </c>
      <c r="C12" s="37">
        <v>40.918213748118404</v>
      </c>
      <c r="D12" s="11">
        <v>11234</v>
      </c>
      <c r="E12" s="11">
        <v>40.918213748118404</v>
      </c>
      <c r="F12" s="17">
        <v>11234</v>
      </c>
      <c r="G12" s="37">
        <v>40.918213748118404</v>
      </c>
      <c r="H12" s="17">
        <v>44017</v>
      </c>
      <c r="I12" s="37">
        <v>5.914483024134356</v>
      </c>
    </row>
    <row r="13" spans="1:9" ht="12.75">
      <c r="A13" s="23">
        <v>2011</v>
      </c>
      <c r="B13" s="31">
        <v>12912</v>
      </c>
      <c r="C13" s="38">
        <v>14.936799003026536</v>
      </c>
      <c r="D13" s="25">
        <v>12912</v>
      </c>
      <c r="E13" s="25">
        <v>14.936799003026536</v>
      </c>
      <c r="F13" s="31">
        <v>12912</v>
      </c>
      <c r="G13" s="38">
        <v>14.936799003026536</v>
      </c>
      <c r="H13" s="31">
        <v>54385</v>
      </c>
      <c r="I13" s="38">
        <v>23.55453574755208</v>
      </c>
    </row>
    <row r="14" spans="1:9" ht="12.75">
      <c r="A14" s="1">
        <v>2012</v>
      </c>
      <c r="B14" s="17">
        <v>13315</v>
      </c>
      <c r="C14" s="37">
        <v>3.1211276332094258</v>
      </c>
      <c r="D14" s="11">
        <v>13315</v>
      </c>
      <c r="E14" s="11">
        <v>3.1211276332094258</v>
      </c>
      <c r="F14" s="17">
        <v>13315</v>
      </c>
      <c r="G14" s="37">
        <v>3.1211276332094258</v>
      </c>
      <c r="H14" s="17">
        <v>59806</v>
      </c>
      <c r="I14" s="37">
        <v>9.967822009745333</v>
      </c>
    </row>
    <row r="15" spans="1:9" ht="12.7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1">
        <v>2009</v>
      </c>
      <c r="B16" s="17">
        <v>2023</v>
      </c>
      <c r="C16" s="11"/>
      <c r="D16" s="10">
        <v>2023</v>
      </c>
      <c r="E16" s="14"/>
      <c r="F16" s="17">
        <v>2023</v>
      </c>
      <c r="G16" s="14"/>
      <c r="H16" s="17">
        <v>12008</v>
      </c>
      <c r="I16" s="11"/>
    </row>
    <row r="17" spans="1:9" ht="12.75">
      <c r="A17" s="23">
        <v>2010</v>
      </c>
      <c r="B17" s="31">
        <v>2798</v>
      </c>
      <c r="C17" s="38">
        <v>38.30944142362827</v>
      </c>
      <c r="D17" s="25">
        <v>2798</v>
      </c>
      <c r="E17" s="25">
        <v>38.30944142362827</v>
      </c>
      <c r="F17" s="31">
        <v>2798</v>
      </c>
      <c r="G17" s="38">
        <v>38.30944142362827</v>
      </c>
      <c r="H17" s="31">
        <v>9265</v>
      </c>
      <c r="I17" s="38">
        <v>-22.843104596935376</v>
      </c>
    </row>
    <row r="18" spans="1:9" ht="12.75">
      <c r="A18" s="1">
        <v>2011</v>
      </c>
      <c r="B18" s="17">
        <v>3131</v>
      </c>
      <c r="C18" s="37">
        <v>11.901358112937828</v>
      </c>
      <c r="D18" s="11">
        <v>3131</v>
      </c>
      <c r="E18" s="11">
        <v>11.901358112937828</v>
      </c>
      <c r="F18" s="17">
        <v>3131</v>
      </c>
      <c r="G18" s="37">
        <v>11.901358112937828</v>
      </c>
      <c r="H18" s="17">
        <v>14161</v>
      </c>
      <c r="I18" s="37">
        <v>52.8440366972477</v>
      </c>
    </row>
    <row r="19" spans="1:9" ht="12.75">
      <c r="A19" s="23">
        <v>2012</v>
      </c>
      <c r="B19" s="31">
        <v>3275</v>
      </c>
      <c r="C19" s="38">
        <v>4.599169594378779</v>
      </c>
      <c r="D19" s="25">
        <v>3275</v>
      </c>
      <c r="E19" s="25">
        <v>4.599169594378779</v>
      </c>
      <c r="F19" s="31">
        <v>3275</v>
      </c>
      <c r="G19" s="38">
        <v>4.599169594378779</v>
      </c>
      <c r="H19" s="31">
        <v>15259</v>
      </c>
      <c r="I19" s="38">
        <v>7.7536897111785805</v>
      </c>
    </row>
    <row r="20" spans="1:9" ht="12.75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3">
        <v>2009</v>
      </c>
      <c r="B21" s="24">
        <v>49</v>
      </c>
      <c r="C21" s="25"/>
      <c r="D21" s="24">
        <v>49</v>
      </c>
      <c r="E21" s="28"/>
      <c r="F21" s="24">
        <v>49</v>
      </c>
      <c r="G21" s="28"/>
      <c r="H21" s="24">
        <v>140</v>
      </c>
      <c r="I21" s="25"/>
    </row>
    <row r="22" spans="1:9" ht="12.75">
      <c r="A22" s="1">
        <v>2010</v>
      </c>
      <c r="B22" s="10">
        <v>44</v>
      </c>
      <c r="C22" s="37">
        <v>-10.204081632653057</v>
      </c>
      <c r="D22" s="11">
        <v>44</v>
      </c>
      <c r="E22" s="11">
        <v>-10.204081632653057</v>
      </c>
      <c r="F22" s="34">
        <v>44</v>
      </c>
      <c r="G22" s="37">
        <v>-10.204081632653057</v>
      </c>
      <c r="H22" s="10">
        <v>239</v>
      </c>
      <c r="I22" s="37">
        <v>70.7142857142857</v>
      </c>
    </row>
    <row r="23" spans="1:9" ht="12.75">
      <c r="A23" s="23">
        <v>2011</v>
      </c>
      <c r="B23" s="24">
        <v>36</v>
      </c>
      <c r="C23" s="38">
        <v>-18.181818181818173</v>
      </c>
      <c r="D23" s="25">
        <v>36</v>
      </c>
      <c r="E23" s="25">
        <v>-18.181818181818173</v>
      </c>
      <c r="F23" s="35">
        <v>36</v>
      </c>
      <c r="G23" s="38">
        <v>-18.181818181818173</v>
      </c>
      <c r="H23" s="24">
        <v>194</v>
      </c>
      <c r="I23" s="38">
        <v>-18.828451882845187</v>
      </c>
    </row>
    <row r="24" spans="1:9" ht="12.75">
      <c r="A24" s="1">
        <v>2012</v>
      </c>
      <c r="B24" s="10">
        <v>17</v>
      </c>
      <c r="C24" s="37">
        <v>-52.77777777777778</v>
      </c>
      <c r="D24" s="11">
        <v>17</v>
      </c>
      <c r="E24" s="11">
        <v>-52.77777777777778</v>
      </c>
      <c r="F24" s="34">
        <v>17</v>
      </c>
      <c r="G24" s="37">
        <v>-52.77777777777778</v>
      </c>
      <c r="H24" s="10">
        <v>185</v>
      </c>
      <c r="I24" s="37">
        <v>-4.639175257731949</v>
      </c>
    </row>
    <row r="25" spans="1:9" ht="12.75" customHeight="1">
      <c r="A25" s="58" t="s">
        <v>16</v>
      </c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1">
        <v>2009</v>
      </c>
      <c r="B26" s="17">
        <v>5900</v>
      </c>
      <c r="C26" s="11"/>
      <c r="D26" s="10">
        <v>5900</v>
      </c>
      <c r="E26" s="14"/>
      <c r="F26" s="17">
        <v>5900</v>
      </c>
      <c r="G26" s="14"/>
      <c r="H26" s="17">
        <v>29411</v>
      </c>
      <c r="I26" s="11"/>
    </row>
    <row r="27" spans="1:9" ht="12.75">
      <c r="A27" s="23">
        <v>2010</v>
      </c>
      <c r="B27" s="31">
        <v>8392</v>
      </c>
      <c r="C27" s="38">
        <v>42.23728813559322</v>
      </c>
      <c r="D27" s="25">
        <v>8392</v>
      </c>
      <c r="E27" s="25">
        <v>42.23728813559322</v>
      </c>
      <c r="F27" s="31">
        <v>8392</v>
      </c>
      <c r="G27" s="38">
        <v>42.23728813559322</v>
      </c>
      <c r="H27" s="31">
        <v>34513</v>
      </c>
      <c r="I27" s="38">
        <v>17.347251028526742</v>
      </c>
    </row>
    <row r="28" spans="1:9" ht="12.75">
      <c r="A28" s="1">
        <v>2011</v>
      </c>
      <c r="B28" s="17">
        <v>9745</v>
      </c>
      <c r="C28" s="37">
        <v>16.122497616777892</v>
      </c>
      <c r="D28" s="11">
        <v>9745</v>
      </c>
      <c r="E28" s="11">
        <v>16.122497616777892</v>
      </c>
      <c r="F28" s="17">
        <v>9745</v>
      </c>
      <c r="G28" s="37">
        <v>16.122497616777892</v>
      </c>
      <c r="H28" s="17">
        <v>40030</v>
      </c>
      <c r="I28" s="37">
        <v>15.985280908643134</v>
      </c>
    </row>
    <row r="29" spans="1:9" ht="12.75">
      <c r="A29" s="26">
        <v>2012</v>
      </c>
      <c r="B29" s="50">
        <v>10023</v>
      </c>
      <c r="C29" s="39">
        <v>2.85274499743457</v>
      </c>
      <c r="D29" s="27">
        <v>10023</v>
      </c>
      <c r="E29" s="27">
        <v>2.85274499743457</v>
      </c>
      <c r="F29" s="50">
        <v>10023</v>
      </c>
      <c r="G29" s="39">
        <v>2.85274499743457</v>
      </c>
      <c r="H29" s="50">
        <v>44362</v>
      </c>
      <c r="I29" s="39">
        <v>10.821883587309514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20:I20"/>
    <mergeCell ref="A25:I25"/>
    <mergeCell ref="A6:I6"/>
    <mergeCell ref="H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33"/>
  <sheetViews>
    <sheetView workbookViewId="0" topLeftCell="A13">
      <selection activeCell="J33" sqref="J33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6" width="12.421875" style="5" hidden="1" customWidth="1"/>
    <col min="7" max="7" width="11.28125" style="5" hidden="1" customWidth="1"/>
    <col min="8" max="8" width="12.57421875" style="5" customWidth="1"/>
    <col min="9" max="9" width="11.00390625" style="5" customWidth="1"/>
    <col min="10" max="72" width="11.421875" style="5" customWidth="1"/>
  </cols>
  <sheetData>
    <row r="1" ht="12.75"/>
    <row r="2" ht="12.75"/>
    <row r="3" ht="12.75"/>
    <row r="4" ht="12.75"/>
    <row r="6" spans="1:9" ht="26.2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59" t="s">
        <v>29</v>
      </c>
      <c r="C8" s="59"/>
      <c r="D8" s="59"/>
      <c r="E8" s="59"/>
      <c r="F8" s="59"/>
      <c r="G8" s="59"/>
      <c r="H8" s="59"/>
      <c r="I8" s="59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+'a6'!F9</f>
        <v>Año corrido a marzo</v>
      </c>
      <c r="G9" s="6" t="s">
        <v>12</v>
      </c>
      <c r="H9" s="6" t="s">
        <v>35</v>
      </c>
      <c r="I9" s="6" t="s">
        <v>12</v>
      </c>
    </row>
    <row r="10" spans="1:9" ht="12.75" customHeight="1">
      <c r="A10" s="53" t="s">
        <v>13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23">
        <v>2009</v>
      </c>
      <c r="B11" s="31">
        <v>147528.61710257837</v>
      </c>
      <c r="C11" s="29"/>
      <c r="D11" s="24">
        <v>147528.61710257837</v>
      </c>
      <c r="E11" s="29"/>
      <c r="F11" s="31">
        <v>147528.61710257837</v>
      </c>
      <c r="G11" s="29"/>
      <c r="H11" s="31">
        <v>612006.8979525676</v>
      </c>
      <c r="I11" s="29"/>
    </row>
    <row r="12" spans="1:9" ht="12.75">
      <c r="A12" s="1">
        <v>2010</v>
      </c>
      <c r="B12" s="17">
        <v>194935.68295469446</v>
      </c>
      <c r="C12" s="37">
        <v>32.134149145554204</v>
      </c>
      <c r="D12" s="16">
        <v>194935.68295469446</v>
      </c>
      <c r="E12" s="16">
        <v>32.134149145554204</v>
      </c>
      <c r="F12" s="17">
        <v>194935.68295469446</v>
      </c>
      <c r="G12" s="40">
        <v>32.134149145554204</v>
      </c>
      <c r="H12" s="17">
        <v>671810.715032105</v>
      </c>
      <c r="I12" s="37">
        <v>9.771755396811301</v>
      </c>
    </row>
    <row r="13" spans="1:9" ht="12.75">
      <c r="A13" s="23">
        <v>2011</v>
      </c>
      <c r="B13" s="31">
        <v>232314.53988243645</v>
      </c>
      <c r="C13" s="38">
        <v>19.17496907758509</v>
      </c>
      <c r="D13" s="29">
        <v>232314.53988243645</v>
      </c>
      <c r="E13" s="29">
        <v>19.17496907758509</v>
      </c>
      <c r="F13" s="31">
        <v>232314.53988243645</v>
      </c>
      <c r="G13" s="41">
        <v>19.17496907758509</v>
      </c>
      <c r="H13" s="31">
        <v>909366.6897878426</v>
      </c>
      <c r="I13" s="38">
        <v>35.36055163162811</v>
      </c>
    </row>
    <row r="14" spans="1:9" ht="12.75">
      <c r="A14" s="1">
        <v>2012</v>
      </c>
      <c r="B14" s="17">
        <v>261697.9793027101</v>
      </c>
      <c r="C14" s="37">
        <v>12.64812759250593</v>
      </c>
      <c r="D14" s="16">
        <v>261697.9793027101</v>
      </c>
      <c r="E14" s="16">
        <v>12.64812759250593</v>
      </c>
      <c r="F14" s="17">
        <v>261697.9793027101</v>
      </c>
      <c r="G14" s="40">
        <v>12.64812759250593</v>
      </c>
      <c r="H14" s="17">
        <v>1041038.0445325375</v>
      </c>
      <c r="I14" s="37">
        <v>14.47945655183544</v>
      </c>
    </row>
    <row r="15" spans="1:9" ht="12.7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1">
        <v>2009</v>
      </c>
      <c r="B16" s="17">
        <v>21502.9830458171</v>
      </c>
      <c r="C16" s="11"/>
      <c r="D16" s="10">
        <v>21502.9830458171</v>
      </c>
      <c r="E16" s="11"/>
      <c r="F16" s="17">
        <v>21502.9830458171</v>
      </c>
      <c r="G16" s="11"/>
      <c r="H16" s="17">
        <v>76185.2867070205</v>
      </c>
      <c r="I16" s="11"/>
    </row>
    <row r="17" spans="1:9" ht="12.75">
      <c r="A17" s="23">
        <v>2010</v>
      </c>
      <c r="B17" s="31">
        <v>20837.480643530052</v>
      </c>
      <c r="C17" s="38">
        <v>-3.094930600415026</v>
      </c>
      <c r="D17" s="25">
        <v>20837.480643530052</v>
      </c>
      <c r="E17" s="25">
        <v>-3.094930600415026</v>
      </c>
      <c r="F17" s="31">
        <v>20837.480643530052</v>
      </c>
      <c r="G17" s="38">
        <v>-3.094930600415026</v>
      </c>
      <c r="H17" s="31">
        <v>66519.36751007948</v>
      </c>
      <c r="I17" s="38">
        <v>-12.687383108647282</v>
      </c>
    </row>
    <row r="18" spans="1:9" ht="12.75">
      <c r="A18" s="1">
        <v>2011</v>
      </c>
      <c r="B18" s="17">
        <v>16514.26741159985</v>
      </c>
      <c r="C18" s="37">
        <v>-20.74729333112802</v>
      </c>
      <c r="D18" s="11">
        <v>16514.26741159985</v>
      </c>
      <c r="E18" s="11">
        <v>-20.74729333112802</v>
      </c>
      <c r="F18" s="17">
        <v>16514.26741159985</v>
      </c>
      <c r="G18" s="37">
        <v>-20.74729333112802</v>
      </c>
      <c r="H18" s="17">
        <v>75483.52976485304</v>
      </c>
      <c r="I18" s="37">
        <v>13.476018474492022</v>
      </c>
    </row>
    <row r="19" spans="1:9" ht="12.75">
      <c r="A19" s="23">
        <v>2012</v>
      </c>
      <c r="B19" s="51">
        <v>33416.64786539449</v>
      </c>
      <c r="C19" s="38">
        <v>102.35016808509573</v>
      </c>
      <c r="D19" s="25">
        <v>33416.64786539449</v>
      </c>
      <c r="E19" s="25">
        <v>102.35016808509573</v>
      </c>
      <c r="F19" s="51">
        <v>33416.64786539449</v>
      </c>
      <c r="G19" s="38">
        <v>102.35016808509573</v>
      </c>
      <c r="H19" s="51">
        <v>107172.53117946224</v>
      </c>
      <c r="I19" s="38">
        <v>41.98134548467337</v>
      </c>
    </row>
    <row r="20" spans="1:9" ht="12.75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3">
        <v>2009</v>
      </c>
      <c r="B21" s="24">
        <v>77.89708773882396</v>
      </c>
      <c r="C21" s="25"/>
      <c r="D21" s="24">
        <v>77.89708773882396</v>
      </c>
      <c r="E21" s="25"/>
      <c r="F21" s="31">
        <v>77.89708773882396</v>
      </c>
      <c r="G21" s="25"/>
      <c r="H21" s="31">
        <v>499.3768263483396</v>
      </c>
      <c r="I21" s="25"/>
    </row>
    <row r="22" spans="1:9" ht="12.75">
      <c r="A22" s="1">
        <v>2010</v>
      </c>
      <c r="B22" s="10">
        <v>1015.6284157099246</v>
      </c>
      <c r="C22" s="62">
        <v>1203.8079409530158</v>
      </c>
      <c r="D22" s="11">
        <v>1015.6284157099246</v>
      </c>
      <c r="E22" s="11">
        <v>1203.8079409530158</v>
      </c>
      <c r="F22" s="17">
        <v>1015.6284157099246</v>
      </c>
      <c r="G22" s="37">
        <v>1203.8079409530158</v>
      </c>
      <c r="H22" s="17">
        <v>22810.312944442492</v>
      </c>
      <c r="I22" s="37">
        <v>4467.755598761243</v>
      </c>
    </row>
    <row r="23" spans="1:9" ht="12.75">
      <c r="A23" s="23">
        <v>2011</v>
      </c>
      <c r="B23" s="24">
        <v>0</v>
      </c>
      <c r="C23" s="63" t="s">
        <v>36</v>
      </c>
      <c r="D23" s="25">
        <v>0</v>
      </c>
      <c r="E23" s="25">
        <v>-100</v>
      </c>
      <c r="F23" s="31">
        <v>0</v>
      </c>
      <c r="G23" s="38">
        <v>-100</v>
      </c>
      <c r="H23" s="31">
        <v>270.24015941960283</v>
      </c>
      <c r="I23" s="38">
        <v>-98.81527202157284</v>
      </c>
    </row>
    <row r="24" spans="1:9" ht="12.75">
      <c r="A24" s="1">
        <v>2012</v>
      </c>
      <c r="B24" s="10">
        <v>19.572115936530366</v>
      </c>
      <c r="C24" s="62" t="s">
        <v>36</v>
      </c>
      <c r="D24" s="11">
        <v>19.572115936530366</v>
      </c>
      <c r="E24" s="11" t="e">
        <v>#DIV/0!</v>
      </c>
      <c r="F24" s="17">
        <v>19.572115936530366</v>
      </c>
      <c r="G24" s="37" t="e">
        <v>#DIV/0!</v>
      </c>
      <c r="H24" s="17">
        <v>159.17555011287024</v>
      </c>
      <c r="I24" s="37">
        <v>-41.09848423168009</v>
      </c>
    </row>
    <row r="25" spans="1:9" ht="12.75" customHeight="1">
      <c r="A25" s="58" t="s">
        <v>16</v>
      </c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1">
        <v>2009</v>
      </c>
      <c r="B26" s="17">
        <v>125947.73696902243</v>
      </c>
      <c r="C26" s="11"/>
      <c r="D26" s="10">
        <v>125947.73696902243</v>
      </c>
      <c r="E26" s="11"/>
      <c r="F26" s="17">
        <v>125947.73696902243</v>
      </c>
      <c r="G26" s="11"/>
      <c r="H26" s="17">
        <v>535322.2344191987</v>
      </c>
      <c r="I26" s="11"/>
    </row>
    <row r="27" spans="1:9" ht="12.75">
      <c r="A27" s="23">
        <v>2010</v>
      </c>
      <c r="B27" s="31">
        <v>173082.57389545446</v>
      </c>
      <c r="C27" s="38">
        <v>37.42412373635989</v>
      </c>
      <c r="D27" s="25">
        <v>173082.57389545446</v>
      </c>
      <c r="E27" s="25">
        <v>37.42412373635989</v>
      </c>
      <c r="F27" s="31">
        <v>173082.57389545446</v>
      </c>
      <c r="G27" s="38">
        <v>37.42412373635989</v>
      </c>
      <c r="H27" s="31">
        <v>582481.034577583</v>
      </c>
      <c r="I27" s="38">
        <v>8.80942302154692</v>
      </c>
    </row>
    <row r="28" spans="1:9" ht="12.75">
      <c r="A28" s="1">
        <v>2011</v>
      </c>
      <c r="B28" s="17">
        <v>215800.27247083661</v>
      </c>
      <c r="C28" s="37">
        <v>24.680531155715627</v>
      </c>
      <c r="D28" s="11">
        <v>215800.27247083661</v>
      </c>
      <c r="E28" s="11">
        <v>24.680531155715627</v>
      </c>
      <c r="F28" s="17">
        <v>215800.27247083661</v>
      </c>
      <c r="G28" s="37">
        <v>24.680531155715627</v>
      </c>
      <c r="H28" s="17">
        <v>833612.91986357</v>
      </c>
      <c r="I28" s="37">
        <v>43.11417374612182</v>
      </c>
    </row>
    <row r="29" spans="1:9" ht="12.75">
      <c r="A29" s="26">
        <v>2012</v>
      </c>
      <c r="B29" s="50">
        <v>228261.75932137907</v>
      </c>
      <c r="C29" s="39">
        <v>5.774546393228718</v>
      </c>
      <c r="D29" s="27">
        <v>228261.75932137907</v>
      </c>
      <c r="E29" s="27">
        <v>5.774546393228718</v>
      </c>
      <c r="F29" s="50">
        <v>228261.75932137907</v>
      </c>
      <c r="G29" s="39">
        <v>5.774546393228718</v>
      </c>
      <c r="H29" s="50">
        <v>933706.3378029622</v>
      </c>
      <c r="I29" s="39">
        <v>12.0071816972047</v>
      </c>
    </row>
    <row r="30" spans="1:9" ht="12.75" hidden="1">
      <c r="A30"/>
      <c r="B30" s="10"/>
      <c r="C30" s="10"/>
      <c r="D30" s="10"/>
      <c r="E30" s="10"/>
      <c r="F30" s="10"/>
      <c r="G30" s="10"/>
      <c r="H30" s="10"/>
      <c r="I30" s="10"/>
    </row>
    <row r="31" ht="12.75">
      <c r="A31" s="1" t="s">
        <v>25</v>
      </c>
    </row>
    <row r="32" ht="12.75">
      <c r="A32" s="1" t="s">
        <v>30</v>
      </c>
    </row>
    <row r="33" ht="12.75">
      <c r="A33" s="1" t="s">
        <v>32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33"/>
  <sheetViews>
    <sheetView workbookViewId="0" topLeftCell="A16">
      <selection activeCell="I23" sqref="I23"/>
    </sheetView>
  </sheetViews>
  <sheetFormatPr defaultColWidth="11.421875" defaultRowHeight="12.75"/>
  <cols>
    <col min="1" max="1" width="9.8515625" style="5" customWidth="1"/>
    <col min="2" max="3" width="12.28125" style="5" customWidth="1"/>
    <col min="4" max="7" width="12.28125" style="5" hidden="1" customWidth="1"/>
    <col min="8" max="9" width="12.28125" style="5" customWidth="1"/>
    <col min="10" max="75" width="11.421875" style="5" customWidth="1"/>
  </cols>
  <sheetData>
    <row r="1" ht="12.75"/>
    <row r="2" ht="12.75"/>
    <row r="3" ht="12.75"/>
    <row r="4" ht="12.75"/>
    <row r="6" spans="1:9" ht="13.5" customHeight="1">
      <c r="A6" s="54" t="s">
        <v>21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12" t="s">
        <v>33</v>
      </c>
      <c r="B7" s="15"/>
      <c r="C7" s="15"/>
      <c r="D7" s="15"/>
      <c r="E7" s="15"/>
      <c r="F7" s="15"/>
      <c r="G7" s="15"/>
      <c r="H7" s="60"/>
      <c r="I7" s="60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+'a7'!F9</f>
        <v>Año corrido a marzo</v>
      </c>
      <c r="G9" s="6" t="s">
        <v>12</v>
      </c>
      <c r="H9" s="6" t="s">
        <v>35</v>
      </c>
      <c r="I9" s="6" t="s">
        <v>12</v>
      </c>
    </row>
    <row r="10" spans="1:9" ht="12.75" customHeight="1">
      <c r="A10" s="53" t="s">
        <v>17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23">
        <v>2009</v>
      </c>
      <c r="B11" s="31">
        <v>7638</v>
      </c>
      <c r="C11" s="29"/>
      <c r="D11" s="24">
        <v>7638</v>
      </c>
      <c r="E11" s="25"/>
      <c r="F11" s="31">
        <v>7638</v>
      </c>
      <c r="G11" s="36"/>
      <c r="H11" s="31">
        <v>32130</v>
      </c>
      <c r="I11" s="29"/>
    </row>
    <row r="12" spans="1:9" ht="12.75">
      <c r="A12" s="1">
        <v>2010</v>
      </c>
      <c r="B12" s="17">
        <v>8602</v>
      </c>
      <c r="C12" s="37">
        <v>12.621105001309246</v>
      </c>
      <c r="D12" s="10">
        <v>8602</v>
      </c>
      <c r="E12" s="11">
        <v>12.621105001309246</v>
      </c>
      <c r="F12" s="17">
        <v>8602</v>
      </c>
      <c r="G12" s="37">
        <v>12.621105001309246</v>
      </c>
      <c r="H12" s="17">
        <v>31082</v>
      </c>
      <c r="I12" s="37">
        <v>-3.261749144102083</v>
      </c>
    </row>
    <row r="13" spans="1:9" ht="12.75">
      <c r="A13" s="23">
        <v>2011</v>
      </c>
      <c r="B13" s="31">
        <v>9293</v>
      </c>
      <c r="C13" s="38">
        <v>8.033015577772602</v>
      </c>
      <c r="D13" s="24">
        <v>9293</v>
      </c>
      <c r="E13" s="25">
        <v>8.033015577772602</v>
      </c>
      <c r="F13" s="31">
        <v>9293</v>
      </c>
      <c r="G13" s="38">
        <v>8.033015577772602</v>
      </c>
      <c r="H13" s="31">
        <v>37283</v>
      </c>
      <c r="I13" s="38">
        <v>19.950453638761985</v>
      </c>
    </row>
    <row r="14" spans="1:9" ht="12.75">
      <c r="A14" s="1">
        <v>2012</v>
      </c>
      <c r="B14" s="17">
        <v>11398</v>
      </c>
      <c r="C14" s="37">
        <v>22.65145808673195</v>
      </c>
      <c r="D14" s="10">
        <v>11398</v>
      </c>
      <c r="E14" s="14">
        <v>22.65145808673195</v>
      </c>
      <c r="F14" s="17">
        <v>11398</v>
      </c>
      <c r="G14" s="37">
        <v>22.65145808673195</v>
      </c>
      <c r="H14" s="17">
        <v>43136</v>
      </c>
      <c r="I14" s="37">
        <v>15.69884397714776</v>
      </c>
    </row>
    <row r="15" spans="1:9" ht="12.7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1">
        <v>2009</v>
      </c>
      <c r="B16" s="17">
        <v>1090</v>
      </c>
      <c r="C16" s="11"/>
      <c r="D16" s="10">
        <v>1090</v>
      </c>
      <c r="E16" s="11"/>
      <c r="F16" s="17">
        <v>1090</v>
      </c>
      <c r="G16" s="10"/>
      <c r="H16" s="17">
        <v>3786</v>
      </c>
      <c r="I16" s="11"/>
    </row>
    <row r="17" spans="1:9" ht="12.75">
      <c r="A17" s="23">
        <v>2010</v>
      </c>
      <c r="B17" s="31">
        <v>956</v>
      </c>
      <c r="C17" s="38">
        <v>-12.293577981651367</v>
      </c>
      <c r="D17" s="24">
        <v>956</v>
      </c>
      <c r="E17" s="25">
        <v>-12.293577981651367</v>
      </c>
      <c r="F17" s="31">
        <v>956</v>
      </c>
      <c r="G17" s="38">
        <v>-12.293577981651367</v>
      </c>
      <c r="H17" s="31">
        <v>3216</v>
      </c>
      <c r="I17" s="38">
        <v>-15.055467511885894</v>
      </c>
    </row>
    <row r="18" spans="1:9" ht="12.75">
      <c r="A18" s="1">
        <v>2011</v>
      </c>
      <c r="B18" s="17">
        <v>740</v>
      </c>
      <c r="C18" s="37">
        <v>-22.594142259414227</v>
      </c>
      <c r="D18" s="10">
        <v>740</v>
      </c>
      <c r="E18" s="11">
        <v>-22.594142259414227</v>
      </c>
      <c r="F18" s="17">
        <v>740</v>
      </c>
      <c r="G18" s="37">
        <v>-22.594142259414227</v>
      </c>
      <c r="H18" s="17">
        <v>3425</v>
      </c>
      <c r="I18" s="37">
        <v>6.49875621890547</v>
      </c>
    </row>
    <row r="19" spans="1:9" ht="12.75">
      <c r="A19" s="23">
        <v>2012</v>
      </c>
      <c r="B19" s="31">
        <v>1510</v>
      </c>
      <c r="C19" s="38">
        <v>104.05405405405403</v>
      </c>
      <c r="D19" s="24">
        <v>1510</v>
      </c>
      <c r="E19" s="28">
        <v>104.05405405405403</v>
      </c>
      <c r="F19" s="31">
        <v>1510</v>
      </c>
      <c r="G19" s="38">
        <v>104.05405405405403</v>
      </c>
      <c r="H19" s="31">
        <v>4695</v>
      </c>
      <c r="I19" s="38">
        <v>37.080291970802904</v>
      </c>
    </row>
    <row r="20" spans="1:9" ht="12.75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3">
        <v>2009</v>
      </c>
      <c r="B21" s="24">
        <v>2</v>
      </c>
      <c r="C21" s="25"/>
      <c r="D21" s="24">
        <v>2</v>
      </c>
      <c r="E21" s="25"/>
      <c r="F21" s="24">
        <v>2</v>
      </c>
      <c r="G21" s="24"/>
      <c r="H21" s="31">
        <v>24</v>
      </c>
      <c r="I21" s="25"/>
    </row>
    <row r="22" spans="1:9" ht="12.75">
      <c r="A22" s="1">
        <v>2010</v>
      </c>
      <c r="B22" s="10">
        <v>52</v>
      </c>
      <c r="C22" s="37">
        <v>2500</v>
      </c>
      <c r="D22" s="10">
        <v>52</v>
      </c>
      <c r="E22" s="11">
        <v>2500</v>
      </c>
      <c r="F22" s="10">
        <v>52</v>
      </c>
      <c r="G22" s="37">
        <v>2500</v>
      </c>
      <c r="H22" s="17">
        <v>1117</v>
      </c>
      <c r="I22" s="37">
        <v>4554.166666666666</v>
      </c>
    </row>
    <row r="23" spans="1:9" ht="12.75">
      <c r="A23" s="23">
        <v>2011</v>
      </c>
      <c r="B23" s="24">
        <v>0</v>
      </c>
      <c r="C23" s="63" t="s">
        <v>36</v>
      </c>
      <c r="D23" s="24">
        <v>0</v>
      </c>
      <c r="E23" s="25">
        <v>-100</v>
      </c>
      <c r="F23" s="24">
        <v>0</v>
      </c>
      <c r="G23" s="38">
        <v>-100</v>
      </c>
      <c r="H23" s="31">
        <v>6</v>
      </c>
      <c r="I23" s="38">
        <v>-99.46284691136974</v>
      </c>
    </row>
    <row r="24" spans="1:9" ht="12.75">
      <c r="A24" s="1">
        <v>2012</v>
      </c>
      <c r="B24" s="10">
        <v>1</v>
      </c>
      <c r="C24" s="62" t="s">
        <v>36</v>
      </c>
      <c r="D24" s="10">
        <v>1</v>
      </c>
      <c r="E24" s="14" t="e">
        <v>#DIV/0!</v>
      </c>
      <c r="F24" s="10">
        <v>1</v>
      </c>
      <c r="G24" s="37" t="e">
        <v>#DIV/0!</v>
      </c>
      <c r="H24" s="17">
        <v>6</v>
      </c>
      <c r="I24" s="37">
        <v>0</v>
      </c>
    </row>
    <row r="25" spans="1:9" ht="12.75" customHeight="1">
      <c r="A25" s="58" t="s">
        <v>16</v>
      </c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1">
        <v>2009</v>
      </c>
      <c r="B26" s="17">
        <v>6546</v>
      </c>
      <c r="C26" s="11"/>
      <c r="D26" s="10">
        <v>6546</v>
      </c>
      <c r="E26" s="11"/>
      <c r="F26" s="17">
        <v>6546</v>
      </c>
      <c r="G26" s="10"/>
      <c r="H26" s="17">
        <v>28320</v>
      </c>
      <c r="I26" s="11"/>
    </row>
    <row r="27" spans="1:9" ht="12.75">
      <c r="A27" s="23">
        <v>2010</v>
      </c>
      <c r="B27" s="31">
        <v>7594</v>
      </c>
      <c r="C27" s="38">
        <v>16.00977696303086</v>
      </c>
      <c r="D27" s="24">
        <v>7594</v>
      </c>
      <c r="E27" s="25">
        <v>16.00977696303086</v>
      </c>
      <c r="F27" s="31">
        <v>7594</v>
      </c>
      <c r="G27" s="38">
        <v>16.00977696303086</v>
      </c>
      <c r="H27" s="31">
        <v>26749</v>
      </c>
      <c r="I27" s="38">
        <v>-5.547316384180789</v>
      </c>
    </row>
    <row r="28" spans="1:9" ht="12.75">
      <c r="A28" s="1">
        <v>2011</v>
      </c>
      <c r="B28" s="17">
        <v>8553</v>
      </c>
      <c r="C28" s="37">
        <v>12.628390834869634</v>
      </c>
      <c r="D28" s="10">
        <v>8553</v>
      </c>
      <c r="E28" s="11">
        <v>12.628390834869634</v>
      </c>
      <c r="F28" s="17">
        <v>8553</v>
      </c>
      <c r="G28" s="37">
        <v>12.628390834869634</v>
      </c>
      <c r="H28" s="17">
        <v>33852</v>
      </c>
      <c r="I28" s="37">
        <v>26.554263710792924</v>
      </c>
    </row>
    <row r="29" spans="1:9" ht="12.75">
      <c r="A29" s="26">
        <v>2012</v>
      </c>
      <c r="B29" s="50">
        <v>9887</v>
      </c>
      <c r="C29" s="39">
        <v>15.596866596515852</v>
      </c>
      <c r="D29" s="22">
        <v>9887</v>
      </c>
      <c r="E29" s="27">
        <v>15.596866596515852</v>
      </c>
      <c r="F29" s="50">
        <v>9887</v>
      </c>
      <c r="G29" s="39">
        <v>15.596866596515852</v>
      </c>
      <c r="H29" s="50">
        <v>38435</v>
      </c>
      <c r="I29" s="39">
        <v>13.538343377053067</v>
      </c>
    </row>
    <row r="30" spans="1:9" ht="12.75" hidden="1">
      <c r="A30"/>
      <c r="B30" s="1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30</v>
      </c>
    </row>
    <row r="33" ht="12.75">
      <c r="A33" s="1" t="s">
        <v>32</v>
      </c>
    </row>
  </sheetData>
  <mergeCells count="6">
    <mergeCell ref="A20:I20"/>
    <mergeCell ref="A25:I25"/>
    <mergeCell ref="A6:I6"/>
    <mergeCell ref="H7:I7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32"/>
  <sheetViews>
    <sheetView workbookViewId="0" topLeftCell="A19">
      <selection activeCell="H41" sqref="H41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6" width="12.57421875" style="5" hidden="1" customWidth="1"/>
    <col min="7" max="7" width="11.57421875" style="5" hidden="1" customWidth="1"/>
    <col min="8" max="8" width="12.57421875" style="5" customWidth="1"/>
    <col min="9" max="9" width="11.57421875" style="5" customWidth="1"/>
    <col min="10" max="71" width="11.421875" style="5" customWidth="1"/>
  </cols>
  <sheetData>
    <row r="1" ht="12.75"/>
    <row r="2" ht="12.75"/>
    <row r="3" ht="12.75"/>
    <row r="4" ht="12.75"/>
    <row r="6" spans="1:9" ht="28.5" customHeight="1">
      <c r="A6" s="54" t="s">
        <v>22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59" t="s">
        <v>29</v>
      </c>
      <c r="C8" s="59"/>
      <c r="D8" s="59"/>
      <c r="E8" s="59"/>
      <c r="F8" s="59"/>
      <c r="G8" s="59"/>
      <c r="H8" s="59"/>
      <c r="I8" s="59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+'a8'!F9</f>
        <v>Año corrido a marzo</v>
      </c>
      <c r="G9" s="6" t="s">
        <v>12</v>
      </c>
      <c r="H9" s="6" t="s">
        <v>35</v>
      </c>
      <c r="I9" s="6" t="s">
        <v>12</v>
      </c>
    </row>
    <row r="10" spans="1:9" ht="12.75" customHeight="1">
      <c r="A10" s="53" t="s">
        <v>13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23">
        <v>2009</v>
      </c>
      <c r="B11" s="31">
        <v>95017.5128918568</v>
      </c>
      <c r="C11" s="29"/>
      <c r="D11" s="24">
        <v>95017.5128918568</v>
      </c>
      <c r="E11" s="25"/>
      <c r="F11" s="31">
        <v>95017.5128918568</v>
      </c>
      <c r="G11" s="24"/>
      <c r="H11" s="31">
        <v>499450.7141598791</v>
      </c>
      <c r="I11" s="29"/>
    </row>
    <row r="12" spans="1:9" ht="12.75">
      <c r="A12" s="1">
        <v>2010</v>
      </c>
      <c r="B12" s="17">
        <v>114598.44938475081</v>
      </c>
      <c r="C12" s="37">
        <v>20.60771314355476</v>
      </c>
      <c r="D12" s="10">
        <v>114598.44938475081</v>
      </c>
      <c r="E12" s="11">
        <v>20.60771314355476</v>
      </c>
      <c r="F12" s="17">
        <v>114598.44938475081</v>
      </c>
      <c r="G12" s="37">
        <v>20.60771314355476</v>
      </c>
      <c r="H12" s="17">
        <v>447103.4171584695</v>
      </c>
      <c r="I12" s="37">
        <v>-10.480973500951436</v>
      </c>
    </row>
    <row r="13" spans="1:9" ht="12.75">
      <c r="A13" s="23">
        <v>2011</v>
      </c>
      <c r="B13" s="31">
        <v>123930.93766947534</v>
      </c>
      <c r="C13" s="38">
        <v>8.143642723639118</v>
      </c>
      <c r="D13" s="24">
        <v>123930.93766947534</v>
      </c>
      <c r="E13" s="25">
        <v>8.143642723639118</v>
      </c>
      <c r="F13" s="31">
        <v>123930.93766947534</v>
      </c>
      <c r="G13" s="38">
        <v>8.143642723639118</v>
      </c>
      <c r="H13" s="31">
        <v>536829.3343999089</v>
      </c>
      <c r="I13" s="38">
        <v>20.068269173983367</v>
      </c>
    </row>
    <row r="14" spans="1:9" ht="12.75">
      <c r="A14" s="1">
        <v>2012</v>
      </c>
      <c r="B14" s="17">
        <v>119307.70432590181</v>
      </c>
      <c r="C14" s="37">
        <v>-3.7304917000658264</v>
      </c>
      <c r="D14" s="10">
        <v>119307.70432590181</v>
      </c>
      <c r="E14" s="14">
        <v>-3.7304917000658264</v>
      </c>
      <c r="F14" s="17">
        <v>119307.70432590181</v>
      </c>
      <c r="G14" s="37">
        <v>-3.7304917000658264</v>
      </c>
      <c r="H14" s="17">
        <v>529557.791973865</v>
      </c>
      <c r="I14" s="37">
        <v>-1.3545352237824915</v>
      </c>
    </row>
    <row r="15" spans="1:9" ht="12.7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1">
        <v>2009</v>
      </c>
      <c r="B16" s="17">
        <v>34271.33177518086</v>
      </c>
      <c r="C16" s="11"/>
      <c r="D16" s="10">
        <v>34271.33177518086</v>
      </c>
      <c r="E16" s="11"/>
      <c r="F16" s="17">
        <v>34271.33177518086</v>
      </c>
      <c r="G16" s="10"/>
      <c r="H16" s="17">
        <v>206448.5168755046</v>
      </c>
      <c r="I16" s="11"/>
    </row>
    <row r="17" spans="1:9" ht="12.75">
      <c r="A17" s="23">
        <v>2010</v>
      </c>
      <c r="B17" s="31">
        <v>48819.4113460566</v>
      </c>
      <c r="C17" s="38">
        <v>42.449705970899544</v>
      </c>
      <c r="D17" s="24">
        <v>48819.4113460566</v>
      </c>
      <c r="E17" s="25">
        <v>42.449705970899544</v>
      </c>
      <c r="F17" s="31">
        <v>48819.4113460566</v>
      </c>
      <c r="G17" s="38">
        <v>42.449705970899544</v>
      </c>
      <c r="H17" s="31">
        <v>159038.53429911955</v>
      </c>
      <c r="I17" s="38">
        <v>-22.96455469572342</v>
      </c>
    </row>
    <row r="18" spans="1:9" ht="12.75">
      <c r="A18" s="1">
        <v>2011</v>
      </c>
      <c r="B18" s="17">
        <v>52718.55899106444</v>
      </c>
      <c r="C18" s="37">
        <v>7.986879680643241</v>
      </c>
      <c r="D18" s="10">
        <v>52718.55899106444</v>
      </c>
      <c r="E18" s="11">
        <v>7.986879680643241</v>
      </c>
      <c r="F18" s="17">
        <v>52718.55899106444</v>
      </c>
      <c r="G18" s="37">
        <v>7.986879680643241</v>
      </c>
      <c r="H18" s="17">
        <v>233113.90903271505</v>
      </c>
      <c r="I18" s="37">
        <v>46.57699787038695</v>
      </c>
    </row>
    <row r="19" spans="1:9" ht="12.75">
      <c r="A19" s="23">
        <v>2012</v>
      </c>
      <c r="B19" s="31">
        <v>52636.46571506731</v>
      </c>
      <c r="C19" s="38">
        <v>-0.15571987847970092</v>
      </c>
      <c r="D19" s="24">
        <v>52636.46571506731</v>
      </c>
      <c r="E19" s="28">
        <v>-0.15571987847970092</v>
      </c>
      <c r="F19" s="31">
        <v>52636.46571506731</v>
      </c>
      <c r="G19" s="38">
        <v>-0.15571987847970092</v>
      </c>
      <c r="H19" s="31">
        <v>239682.84039444753</v>
      </c>
      <c r="I19" s="38">
        <v>2.8179062283283116</v>
      </c>
    </row>
    <row r="20" spans="1:9" ht="12.75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3">
        <v>2009</v>
      </c>
      <c r="B21" s="31">
        <v>662.1252457800036</v>
      </c>
      <c r="C21" s="25"/>
      <c r="D21" s="24">
        <v>662.1252457800036</v>
      </c>
      <c r="E21" s="25"/>
      <c r="F21" s="31">
        <v>662.1252457800036</v>
      </c>
      <c r="G21" s="24"/>
      <c r="H21" s="31">
        <v>1485.5624418596813</v>
      </c>
      <c r="I21" s="25"/>
    </row>
    <row r="22" spans="1:9" ht="12.75">
      <c r="A22" s="1">
        <v>2010</v>
      </c>
      <c r="B22" s="17">
        <v>1012.208791414605</v>
      </c>
      <c r="C22" s="37">
        <v>52.872707673635404</v>
      </c>
      <c r="D22" s="10">
        <v>1012.208791414605</v>
      </c>
      <c r="E22" s="11">
        <v>52.872707673635404</v>
      </c>
      <c r="F22" s="17">
        <v>1012.208791414605</v>
      </c>
      <c r="G22" s="37">
        <v>52.872707673635404</v>
      </c>
      <c r="H22" s="17">
        <v>3872.6906385049806</v>
      </c>
      <c r="I22" s="37">
        <v>160.68851294173845</v>
      </c>
    </row>
    <row r="23" spans="1:9" ht="12.75">
      <c r="A23" s="23">
        <v>2011</v>
      </c>
      <c r="B23" s="31">
        <v>600.5943329268958</v>
      </c>
      <c r="C23" s="38">
        <v>-40.66497564326234</v>
      </c>
      <c r="D23" s="24">
        <v>600.5943329268958</v>
      </c>
      <c r="E23" s="25">
        <v>-40.66497564326234</v>
      </c>
      <c r="F23" s="31">
        <v>600.5943329268958</v>
      </c>
      <c r="G23" s="38">
        <v>-40.66497564326234</v>
      </c>
      <c r="H23" s="31">
        <v>2255.7043226139235</v>
      </c>
      <c r="I23" s="38">
        <v>-41.75356275076185</v>
      </c>
    </row>
    <row r="24" spans="1:9" ht="12.75">
      <c r="A24" s="1">
        <v>2012</v>
      </c>
      <c r="B24" s="17">
        <v>344.4692404829345</v>
      </c>
      <c r="C24" s="37">
        <v>-42.64527292420137</v>
      </c>
      <c r="D24" s="10">
        <v>344.4692404829345</v>
      </c>
      <c r="E24" s="14">
        <v>-42.64527292420137</v>
      </c>
      <c r="F24" s="17">
        <v>344.4692404829345</v>
      </c>
      <c r="G24" s="37">
        <v>-42.64527292420137</v>
      </c>
      <c r="H24" s="17">
        <v>1706.292803019786</v>
      </c>
      <c r="I24" s="37">
        <v>-24.35653973289709</v>
      </c>
    </row>
    <row r="25" spans="1:9" ht="12.75" customHeight="1">
      <c r="A25" s="58" t="s">
        <v>16</v>
      </c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1">
        <v>2009</v>
      </c>
      <c r="B26" s="17">
        <v>60084.055870895936</v>
      </c>
      <c r="C26" s="11"/>
      <c r="D26" s="10">
        <v>60084.055870895936</v>
      </c>
      <c r="E26" s="11"/>
      <c r="F26" s="17">
        <v>60084.055870895936</v>
      </c>
      <c r="G26" s="10"/>
      <c r="H26" s="17">
        <v>291516.6348425148</v>
      </c>
      <c r="I26" s="11"/>
    </row>
    <row r="27" spans="1:9" ht="12.75">
      <c r="A27" s="23">
        <v>2010</v>
      </c>
      <c r="B27" s="31">
        <v>64766.82924727961</v>
      </c>
      <c r="C27" s="38">
        <v>7.793703851227463</v>
      </c>
      <c r="D27" s="24">
        <v>64766.82924727961</v>
      </c>
      <c r="E27" s="25">
        <v>7.793703851227463</v>
      </c>
      <c r="F27" s="31">
        <v>64766.82924727961</v>
      </c>
      <c r="G27" s="38">
        <v>7.793703851227463</v>
      </c>
      <c r="H27" s="31">
        <v>284192.19222084497</v>
      </c>
      <c r="I27" s="38">
        <v>-2.5125299026680636</v>
      </c>
    </row>
    <row r="28" spans="1:9" ht="12.75">
      <c r="A28" s="1">
        <v>2011</v>
      </c>
      <c r="B28" s="17">
        <v>70611.784345484</v>
      </c>
      <c r="C28" s="37">
        <v>9.024612083275471</v>
      </c>
      <c r="D28" s="10">
        <v>70611.784345484</v>
      </c>
      <c r="E28" s="11">
        <v>9.024612083275471</v>
      </c>
      <c r="F28" s="17">
        <v>70611.784345484</v>
      </c>
      <c r="G28" s="37">
        <v>9.024612083275471</v>
      </c>
      <c r="H28" s="17">
        <v>301459.72104458</v>
      </c>
      <c r="I28" s="37">
        <v>6.076003949579473</v>
      </c>
    </row>
    <row r="29" spans="1:9" ht="12.75">
      <c r="A29" s="26">
        <v>2012</v>
      </c>
      <c r="B29" s="50">
        <v>66326.76937035157</v>
      </c>
      <c r="C29" s="39">
        <v>-6.068413388574129</v>
      </c>
      <c r="D29" s="22">
        <v>66326.76937035157</v>
      </c>
      <c r="E29" s="27">
        <v>-6.068413388574129</v>
      </c>
      <c r="F29" s="50">
        <v>66326.76937035157</v>
      </c>
      <c r="G29" s="39">
        <v>-6.068413388574129</v>
      </c>
      <c r="H29" s="50">
        <v>288168.6587763977</v>
      </c>
      <c r="I29" s="39">
        <v>-4.40890153488094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jigils</cp:lastModifiedBy>
  <cp:lastPrinted>2011-08-16T18:01:21Z</cp:lastPrinted>
  <dcterms:created xsi:type="dcterms:W3CDTF">2006-03-27T15:02:16Z</dcterms:created>
  <dcterms:modified xsi:type="dcterms:W3CDTF">2012-05-17T15:07:58Z</dcterms:modified>
  <cp:category/>
  <cp:version/>
  <cp:contentType/>
  <cp:contentStatus/>
</cp:coreProperties>
</file>