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8795" windowHeight="11505" activeTab="0"/>
  </bookViews>
  <sheets>
    <sheet name="Anexo 1" sheetId="1" r:id="rId1"/>
    <sheet name="Anexo 2" sheetId="2" r:id="rId2"/>
    <sheet name="Anexo 3" sheetId="3" r:id="rId3"/>
    <sheet name="Anexo 4" sheetId="4" r:id="rId4"/>
    <sheet name="Anexo 5" sheetId="5" r:id="rId5"/>
    <sheet name="Anexo 6" sheetId="6" r:id="rId6"/>
  </sheets>
  <definedNames/>
  <calcPr fullCalcOnLoad="1"/>
</workbook>
</file>

<file path=xl/sharedStrings.xml><?xml version="1.0" encoding="utf-8"?>
<sst xmlns="http://schemas.openxmlformats.org/spreadsheetml/2006/main" count="347" uniqueCount="247">
  <si>
    <t>A1. ICCP. Variación mensual, año corrido y doce meses</t>
  </si>
  <si>
    <t>ICCP - Variación mensual, año corrido y doce meses</t>
  </si>
  <si>
    <t>Años</t>
  </si>
  <si>
    <t>Variación porcentual</t>
  </si>
  <si>
    <t xml:space="preserve">% Mensual </t>
  </si>
  <si>
    <t xml:space="preserve">% Año Corrido </t>
  </si>
  <si>
    <t xml:space="preserve">% Doce Meses </t>
  </si>
  <si>
    <t>Mensual</t>
  </si>
  <si>
    <t>Año corrido</t>
  </si>
  <si>
    <t>Doce meses</t>
  </si>
  <si>
    <t>Año             corrido</t>
  </si>
  <si>
    <t>2001</t>
  </si>
  <si>
    <t>2007</t>
  </si>
  <si>
    <t>2002</t>
  </si>
  <si>
    <t>2008</t>
  </si>
  <si>
    <t>2003</t>
  </si>
  <si>
    <t>2009</t>
  </si>
  <si>
    <t>2004</t>
  </si>
  <si>
    <t>2010</t>
  </si>
  <si>
    <t>2005</t>
  </si>
  <si>
    <t>2011</t>
  </si>
  <si>
    <t>Enero</t>
  </si>
  <si>
    <t>2006</t>
  </si>
  <si>
    <t>Fuente: DANE</t>
  </si>
  <si>
    <t>Diciembre</t>
  </si>
  <si>
    <t>A2. ICCP. Variación, contribución y participación mensual, año corrido y doce meses</t>
  </si>
  <si>
    <t>según grupo de costos</t>
  </si>
  <si>
    <t>Variación</t>
  </si>
  <si>
    <t>Contribución a la</t>
  </si>
  <si>
    <t>Participación en la</t>
  </si>
  <si>
    <t>Grupos de costos</t>
  </si>
  <si>
    <t>Ponde-</t>
  </si>
  <si>
    <t>porcentual</t>
  </si>
  <si>
    <t>variación total</t>
  </si>
  <si>
    <t>ración</t>
  </si>
  <si>
    <t>Año     corrido</t>
  </si>
  <si>
    <t>Equipo</t>
  </si>
  <si>
    <t>Materiales</t>
  </si>
  <si>
    <t>Transporte</t>
  </si>
  <si>
    <t>Mano de obra</t>
  </si>
  <si>
    <t>Costos indirectos</t>
  </si>
  <si>
    <t>Total</t>
  </si>
  <si>
    <t>Fuente: DANE-ICCP</t>
  </si>
  <si>
    <t>A3. ICCP. Variación, contribución, participación mensual, año corrido y doce meses</t>
  </si>
  <si>
    <t>según grupo de obra</t>
  </si>
  <si>
    <t>Grupos de obra</t>
  </si>
  <si>
    <t>Año              corrido</t>
  </si>
  <si>
    <t>Obras de explanacion</t>
  </si>
  <si>
    <t>Subbases y bases</t>
  </si>
  <si>
    <t>Transporte de materiales</t>
  </si>
  <si>
    <t>Aceros y elementos metalicos</t>
  </si>
  <si>
    <t>Acero estructural y cables de acero</t>
  </si>
  <si>
    <t>Concretos, morteros y obras varias</t>
  </si>
  <si>
    <t>Concreto para estructura de puentes</t>
  </si>
  <si>
    <t>Pavimentaciones con asfalto, pinturas, geotextiles</t>
  </si>
  <si>
    <t>A4. ICCP. Variación, contribución mensual, año corrido y doce meses</t>
  </si>
  <si>
    <t>según grupo y subgrupos de costos</t>
  </si>
  <si>
    <t>Código</t>
  </si>
  <si>
    <t>Grupo y subgrupos
de costos</t>
  </si>
  <si>
    <t>Contribución</t>
  </si>
  <si>
    <t>(puntos porcentuales)</t>
  </si>
  <si>
    <t>1</t>
  </si>
  <si>
    <t>101</t>
  </si>
  <si>
    <t>Equipo de movimiento de tierras</t>
  </si>
  <si>
    <t>102</t>
  </si>
  <si>
    <t>Equipo de compactacion y nivelacion</t>
  </si>
  <si>
    <t>103</t>
  </si>
  <si>
    <t>Equipo de pavimentos</t>
  </si>
  <si>
    <t>104</t>
  </si>
  <si>
    <t>Equipo de obras de arte</t>
  </si>
  <si>
    <t>105</t>
  </si>
  <si>
    <t>Equipo de obras varias</t>
  </si>
  <si>
    <t>2</t>
  </si>
  <si>
    <t>201</t>
  </si>
  <si>
    <t>Cemento</t>
  </si>
  <si>
    <t>202</t>
  </si>
  <si>
    <t>Explosivos</t>
  </si>
  <si>
    <t>203</t>
  </si>
  <si>
    <t>Agregados minerales</t>
  </si>
  <si>
    <t>204</t>
  </si>
  <si>
    <t>Concretos</t>
  </si>
  <si>
    <t>205</t>
  </si>
  <si>
    <t>Aceros</t>
  </si>
  <si>
    <t>206</t>
  </si>
  <si>
    <t>Maderas</t>
  </si>
  <si>
    <t>207</t>
  </si>
  <si>
    <t>Tuberias</t>
  </si>
  <si>
    <t>208</t>
  </si>
  <si>
    <t>Pavimentos</t>
  </si>
  <si>
    <t>209</t>
  </si>
  <si>
    <t>Otros</t>
  </si>
  <si>
    <t>3</t>
  </si>
  <si>
    <t>301</t>
  </si>
  <si>
    <t>4</t>
  </si>
  <si>
    <t>401</t>
  </si>
  <si>
    <t>Maestro</t>
  </si>
  <si>
    <t>402</t>
  </si>
  <si>
    <t>Obrero</t>
  </si>
  <si>
    <t>403</t>
  </si>
  <si>
    <t>Oficial</t>
  </si>
  <si>
    <t>404</t>
  </si>
  <si>
    <t>Inspector</t>
  </si>
  <si>
    <t>405</t>
  </si>
  <si>
    <t>Topografo</t>
  </si>
  <si>
    <t>406</t>
  </si>
  <si>
    <t>Cadenero</t>
  </si>
  <si>
    <t>5</t>
  </si>
  <si>
    <t>501</t>
  </si>
  <si>
    <t>Ingeniero director</t>
  </si>
  <si>
    <t>502</t>
  </si>
  <si>
    <t>Ingeniero residente</t>
  </si>
  <si>
    <t>503</t>
  </si>
  <si>
    <t>Almacenista</t>
  </si>
  <si>
    <t>504</t>
  </si>
  <si>
    <t>Celador</t>
  </si>
  <si>
    <t>505</t>
  </si>
  <si>
    <t>Contador</t>
  </si>
  <si>
    <t>506</t>
  </si>
  <si>
    <t>Auxiliar contable</t>
  </si>
  <si>
    <t>507</t>
  </si>
  <si>
    <t>Laboratorista</t>
  </si>
  <si>
    <t>508</t>
  </si>
  <si>
    <t>Mecanico</t>
  </si>
  <si>
    <t>509</t>
  </si>
  <si>
    <t>Secretaria</t>
  </si>
  <si>
    <t>A5. ICCP. Variación mensual, año corrido y doce meses por grupos e insumos</t>
  </si>
  <si>
    <t>Canasta general</t>
  </si>
  <si>
    <t>Grupos e insumos</t>
  </si>
  <si>
    <t>meses</t>
  </si>
  <si>
    <t>Alambre de puas</t>
  </si>
  <si>
    <t>Clasificadora</t>
  </si>
  <si>
    <t>Tuberia de concreto</t>
  </si>
  <si>
    <t>Planta de asfalto</t>
  </si>
  <si>
    <t>Impermeabilizante</t>
  </si>
  <si>
    <t>Equipo de tensionamiento</t>
  </si>
  <si>
    <t>Madera</t>
  </si>
  <si>
    <t>Planta de trituracion</t>
  </si>
  <si>
    <t>Rejilla</t>
  </si>
  <si>
    <t>Terminadora de asfalto</t>
  </si>
  <si>
    <t>Poste de madera</t>
  </si>
  <si>
    <t>Fresadora de pavimentos</t>
  </si>
  <si>
    <t>Esferas reflectivas</t>
  </si>
  <si>
    <t>Motoniveladora</t>
  </si>
  <si>
    <t>Codo sanitaria pvc</t>
  </si>
  <si>
    <t>Bulldozer</t>
  </si>
  <si>
    <t>Anticorrosivo</t>
  </si>
  <si>
    <t>Carrotanque</t>
  </si>
  <si>
    <t>Poste de kilometraje</t>
  </si>
  <si>
    <t>Volqueta</t>
  </si>
  <si>
    <t>Baranda metalica</t>
  </si>
  <si>
    <t>Compactador</t>
  </si>
  <si>
    <t>Agua</t>
  </si>
  <si>
    <t>Retroexcavadora</t>
  </si>
  <si>
    <t>Cesped</t>
  </si>
  <si>
    <t>Cargador</t>
  </si>
  <si>
    <t>Almohadilla de neopreno</t>
  </si>
  <si>
    <t>Dosificadora</t>
  </si>
  <si>
    <t>Piedra</t>
  </si>
  <si>
    <t>Grua</t>
  </si>
  <si>
    <t>Union sanitaria</t>
  </si>
  <si>
    <t>Equipo de pilotaje</t>
  </si>
  <si>
    <t>Lamina de acero</t>
  </si>
  <si>
    <t>Equipo de soldadura</t>
  </si>
  <si>
    <t>Tierra</t>
  </si>
  <si>
    <t>Compresor</t>
  </si>
  <si>
    <t>Pie de amigos metalicos</t>
  </si>
  <si>
    <t>Andamio</t>
  </si>
  <si>
    <t>Tuberia metalica</t>
  </si>
  <si>
    <t>Vehiculo delineador</t>
  </si>
  <si>
    <t>Anclaje</t>
  </si>
  <si>
    <t>Vibrador de concreto</t>
  </si>
  <si>
    <t>Delineadores de ruta</t>
  </si>
  <si>
    <t>Herramienta</t>
  </si>
  <si>
    <t>Geotextil</t>
  </si>
  <si>
    <t>Tablero</t>
  </si>
  <si>
    <t>Cables de alta resistencia</t>
  </si>
  <si>
    <t>Bomba de concreto</t>
  </si>
  <si>
    <t>Formaleta de madera</t>
  </si>
  <si>
    <t>Mezcladora</t>
  </si>
  <si>
    <t>Anillo de caucho</t>
  </si>
  <si>
    <t>Camion mezclador</t>
  </si>
  <si>
    <t>Poste de concreto</t>
  </si>
  <si>
    <t>Carro de avance</t>
  </si>
  <si>
    <t>Arborizacion</t>
  </si>
  <si>
    <t>Planta de concreto</t>
  </si>
  <si>
    <t>Perno de acero</t>
  </si>
  <si>
    <t>Telesferico</t>
  </si>
  <si>
    <t>Resina epoxica</t>
  </si>
  <si>
    <t>Formaleta metalica</t>
  </si>
  <si>
    <t>Limpiador pvc</t>
  </si>
  <si>
    <t>Motobomba</t>
  </si>
  <si>
    <t>Señales metalicas</t>
  </si>
  <si>
    <t>Motosierra</t>
  </si>
  <si>
    <t>Tuberia pvc</t>
  </si>
  <si>
    <t>Solado granular</t>
  </si>
  <si>
    <t>Mecha</t>
  </si>
  <si>
    <t>Polietileno</t>
  </si>
  <si>
    <t>Pintura de trafico</t>
  </si>
  <si>
    <t>Alambre de amarre</t>
  </si>
  <si>
    <t>Taches reflectivos</t>
  </si>
  <si>
    <t>Fulminante</t>
  </si>
  <si>
    <t>Cinta de pvc</t>
  </si>
  <si>
    <t>Acero de refuerzo</t>
  </si>
  <si>
    <t>Parafina</t>
  </si>
  <si>
    <t>Malla metalica</t>
  </si>
  <si>
    <t>Oxigeno</t>
  </si>
  <si>
    <t>Junta de dilatacion</t>
  </si>
  <si>
    <t>Aditivos</t>
  </si>
  <si>
    <t>Concreto</t>
  </si>
  <si>
    <t>Tornillo grado 5</t>
  </si>
  <si>
    <t>Acpm</t>
  </si>
  <si>
    <t>Crudo de castilla</t>
  </si>
  <si>
    <t>Mortero de planta</t>
  </si>
  <si>
    <t>Dinamita</t>
  </si>
  <si>
    <t>Asfalto</t>
  </si>
  <si>
    <t>Angulo</t>
  </si>
  <si>
    <t>Platina</t>
  </si>
  <si>
    <t>Material de afirmado</t>
  </si>
  <si>
    <t>Concreto asfaltico</t>
  </si>
  <si>
    <t>Malla triple torsion</t>
  </si>
  <si>
    <t>Material de filtro</t>
  </si>
  <si>
    <t>Triturado</t>
  </si>
  <si>
    <t>Disolvente xilol</t>
  </si>
  <si>
    <t>Escoba para calle</t>
  </si>
  <si>
    <t>Soldadura</t>
  </si>
  <si>
    <t>Base granular</t>
  </si>
  <si>
    <t>Puntillas</t>
  </si>
  <si>
    <t>Emulsion asfaltica</t>
  </si>
  <si>
    <t>Arena</t>
  </si>
  <si>
    <t>Grapa</t>
  </si>
  <si>
    <t>Grava</t>
  </si>
  <si>
    <t>Subbase granular</t>
  </si>
  <si>
    <t>A6.  ICCP.  Variación mensual, año corrido y doce meses</t>
  </si>
  <si>
    <t>Meses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</si>
  <si>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</si>
  <si>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</si>
  <si>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</si>
  <si>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</si>
  <si>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</si>
  <si>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</si>
  <si>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</si>
  <si>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</si>
  <si>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</si>
  <si>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</si>
  <si>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2001-2012 ( Febrero)</t>
  </si>
  <si>
    <t>2009 -2012</t>
  </si>
  <si>
    <t>2012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</si>
</sst>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mmmm\ yyyy\ "/>
    <numFmt numFmtId="173" formatCode="mmmm"/>
    <numFmt numFmtId="174" formatCode="mmmm\ yyyy"/>
  </numFmts>
  <fonts count="2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6" fillId="4" borderId="0" applyNumberFormat="0" applyBorder="0" applyAlignment="0" applyProtection="0"/>
    <xf numFmtId="0" fontId="21" fillId="16" borderId="1" applyNumberFormat="0" applyAlignment="0" applyProtection="0"/>
    <xf numFmtId="0" fontId="23" fillId="17" borderId="2" applyNumberFormat="0" applyAlignment="0" applyProtection="0"/>
    <xf numFmtId="0" fontId="22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9" fillId="7" borderId="1" applyNumberFormat="0" applyAlignment="0" applyProtection="0"/>
    <xf numFmtId="0" fontId="1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14" fontId="0" fillId="24" borderId="0" xfId="0" applyNumberFormat="1" applyFill="1" applyAlignment="1">
      <alignment/>
    </xf>
    <xf numFmtId="0" fontId="0" fillId="24" borderId="0" xfId="0" applyFill="1" applyAlignment="1">
      <alignment horizontal="right"/>
    </xf>
    <xf numFmtId="0" fontId="3" fillId="24" borderId="11" xfId="0" applyFont="1" applyFill="1" applyBorder="1" applyAlignment="1">
      <alignment horizontal="center" vertical="top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2" xfId="0" applyNumberFormat="1" applyFont="1" applyFill="1" applyBorder="1" applyAlignment="1">
      <alignment horizontal="center" vertical="center" wrapText="1"/>
    </xf>
    <xf numFmtId="173" fontId="5" fillId="24" borderId="12" xfId="0" applyNumberFormat="1" applyFont="1" applyFill="1" applyBorder="1" applyAlignment="1">
      <alignment horizontal="center" vertical="center" wrapText="1"/>
    </xf>
    <xf numFmtId="1" fontId="5" fillId="24" borderId="12" xfId="0" applyNumberFormat="1" applyFont="1" applyFill="1" applyBorder="1" applyAlignment="1">
      <alignment horizontal="center" vertical="top" wrapText="1"/>
    </xf>
    <xf numFmtId="2" fontId="5" fillId="24" borderId="12" xfId="0" applyNumberFormat="1" applyFont="1" applyFill="1" applyBorder="1" applyAlignment="1">
      <alignment horizontal="center" vertical="top" wrapText="1"/>
    </xf>
    <xf numFmtId="0" fontId="5" fillId="24" borderId="0" xfId="0" applyFont="1" applyFill="1" applyAlignment="1">
      <alignment horizontal="center"/>
    </xf>
    <xf numFmtId="2" fontId="5" fillId="24" borderId="0" xfId="0" applyNumberFormat="1" applyFont="1" applyFill="1" applyAlignment="1">
      <alignment horizontal="center"/>
    </xf>
    <xf numFmtId="0" fontId="3" fillId="24" borderId="0" xfId="0" applyFont="1" applyFill="1" applyAlignment="1">
      <alignment horizontal="center"/>
    </xf>
    <xf numFmtId="0" fontId="5" fillId="24" borderId="10" xfId="0" applyFont="1" applyFill="1" applyBorder="1" applyAlignment="1">
      <alignment horizontal="center"/>
    </xf>
    <xf numFmtId="2" fontId="5" fillId="24" borderId="10" xfId="0" applyNumberFormat="1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2" fontId="4" fillId="24" borderId="10" xfId="0" applyNumberFormat="1" applyFont="1" applyFill="1" applyBorder="1" applyAlignment="1">
      <alignment horizontal="center"/>
    </xf>
    <xf numFmtId="173" fontId="0" fillId="24" borderId="0" xfId="0" applyNumberFormat="1" applyFill="1" applyAlignment="1">
      <alignment/>
    </xf>
    <xf numFmtId="2" fontId="4" fillId="24" borderId="12" xfId="0" applyNumberFormat="1" applyFont="1" applyFill="1" applyBorder="1" applyAlignment="1">
      <alignment horizontal="center" vertical="top" wrapText="1"/>
    </xf>
    <xf numFmtId="2" fontId="3" fillId="24" borderId="0" xfId="0" applyNumberFormat="1" applyFont="1" applyFill="1" applyBorder="1" applyAlignment="1">
      <alignment horizontal="center"/>
    </xf>
    <xf numFmtId="2" fontId="3" fillId="24" borderId="0" xfId="0" applyNumberFormat="1" applyFont="1" applyFill="1" applyBorder="1" applyAlignment="1">
      <alignment horizontal="right"/>
    </xf>
    <xf numFmtId="0" fontId="3" fillId="24" borderId="0" xfId="0" applyFont="1" applyFill="1" applyBorder="1" applyAlignment="1">
      <alignment/>
    </xf>
    <xf numFmtId="0" fontId="3" fillId="24" borderId="0" xfId="0" applyFont="1" applyFill="1" applyBorder="1" applyAlignment="1">
      <alignment horizontal="center"/>
    </xf>
    <xf numFmtId="2" fontId="2" fillId="24" borderId="0" xfId="0" applyNumberFormat="1" applyFont="1" applyFill="1" applyBorder="1" applyAlignment="1">
      <alignment horizontal="center"/>
    </xf>
    <xf numFmtId="174" fontId="2" fillId="24" borderId="10" xfId="0" applyNumberFormat="1" applyFont="1" applyFill="1" applyBorder="1" applyAlignment="1">
      <alignment horizontal="left"/>
    </xf>
    <xf numFmtId="0" fontId="0" fillId="24" borderId="10" xfId="0" applyFill="1" applyBorder="1" applyAlignment="1">
      <alignment/>
    </xf>
    <xf numFmtId="2" fontId="3" fillId="24" borderId="0" xfId="0" applyNumberFormat="1" applyFont="1" applyFill="1" applyAlignment="1">
      <alignment horizontal="center"/>
    </xf>
    <xf numFmtId="2" fontId="2" fillId="24" borderId="10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6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7" fillId="24" borderId="10" xfId="0" applyFont="1" applyFill="1" applyBorder="1" applyAlignment="1">
      <alignment/>
    </xf>
    <xf numFmtId="0" fontId="2" fillId="24" borderId="0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2" fontId="4" fillId="24" borderId="0" xfId="0" applyNumberFormat="1" applyFont="1" applyFill="1" applyAlignment="1">
      <alignment horizontal="center"/>
    </xf>
    <xf numFmtId="0" fontId="1" fillId="24" borderId="0" xfId="0" applyFont="1" applyFill="1" applyAlignment="1">
      <alignment/>
    </xf>
    <xf numFmtId="0" fontId="8" fillId="24" borderId="13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8" fillId="24" borderId="10" xfId="0" applyFont="1" applyFill="1" applyBorder="1" applyAlignment="1">
      <alignment/>
    </xf>
    <xf numFmtId="0" fontId="9" fillId="24" borderId="0" xfId="0" applyFont="1" applyFill="1" applyAlignment="1">
      <alignment/>
    </xf>
    <xf numFmtId="0" fontId="8" fillId="24" borderId="0" xfId="0" applyFont="1" applyFill="1" applyAlignment="1">
      <alignment/>
    </xf>
    <xf numFmtId="2" fontId="10" fillId="24" borderId="0" xfId="0" applyNumberFormat="1" applyFont="1" applyFill="1" applyAlignment="1">
      <alignment horizontal="center"/>
    </xf>
    <xf numFmtId="0" fontId="11" fillId="24" borderId="0" xfId="0" applyFont="1" applyFill="1" applyAlignment="1">
      <alignment/>
    </xf>
    <xf numFmtId="2" fontId="11" fillId="24" borderId="0" xfId="0" applyNumberFormat="1" applyFont="1" applyFill="1" applyAlignment="1">
      <alignment horizontal="center"/>
    </xf>
    <xf numFmtId="2" fontId="11" fillId="24" borderId="0" xfId="0" applyNumberFormat="1" applyFont="1" applyFill="1" applyAlignment="1">
      <alignment/>
    </xf>
    <xf numFmtId="2" fontId="8" fillId="24" borderId="0" xfId="0" applyNumberFormat="1" applyFont="1" applyFill="1" applyBorder="1" applyAlignment="1">
      <alignment horizontal="center"/>
    </xf>
    <xf numFmtId="0" fontId="3" fillId="24" borderId="13" xfId="0" applyFont="1" applyFill="1" applyBorder="1" applyAlignment="1">
      <alignment/>
    </xf>
    <xf numFmtId="2" fontId="3" fillId="24" borderId="13" xfId="0" applyNumberFormat="1" applyFont="1" applyFill="1" applyBorder="1" applyAlignment="1">
      <alignment horizontal="center"/>
    </xf>
    <xf numFmtId="0" fontId="2" fillId="24" borderId="13" xfId="0" applyFont="1" applyFill="1" applyBorder="1" applyAlignment="1">
      <alignment/>
    </xf>
    <xf numFmtId="2" fontId="8" fillId="24" borderId="13" xfId="0" applyNumberFormat="1" applyFont="1" applyFill="1" applyBorder="1" applyAlignment="1">
      <alignment horizontal="center"/>
    </xf>
    <xf numFmtId="2" fontId="0" fillId="24" borderId="0" xfId="0" applyNumberFormat="1" applyFill="1" applyAlignment="1">
      <alignment horizontal="center"/>
    </xf>
    <xf numFmtId="2" fontId="3" fillId="24" borderId="10" xfId="0" applyNumberFormat="1" applyFont="1" applyFill="1" applyBorder="1" applyAlignment="1">
      <alignment horizontal="center"/>
    </xf>
    <xf numFmtId="2" fontId="1" fillId="24" borderId="0" xfId="0" applyNumberFormat="1" applyFont="1" applyFill="1" applyAlignment="1">
      <alignment/>
    </xf>
    <xf numFmtId="2" fontId="0" fillId="24" borderId="0" xfId="0" applyNumberFormat="1" applyFill="1" applyAlignment="1">
      <alignment/>
    </xf>
    <xf numFmtId="14" fontId="3" fillId="24" borderId="0" xfId="0" applyNumberFormat="1" applyFont="1" applyFill="1" applyBorder="1" applyAlignment="1">
      <alignment horizontal="left" wrapText="1"/>
    </xf>
    <xf numFmtId="0" fontId="0" fillId="24" borderId="0" xfId="0" applyFill="1" applyBorder="1" applyAlignment="1">
      <alignment horizontal="left" wrapText="1"/>
    </xf>
    <xf numFmtId="0" fontId="0" fillId="24" borderId="0" xfId="0" applyFill="1" applyBorder="1" applyAlignment="1">
      <alignment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172" fontId="4" fillId="24" borderId="10" xfId="0" applyNumberFormat="1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 vertical="top" wrapText="1"/>
    </xf>
    <xf numFmtId="0" fontId="4" fillId="24" borderId="15" xfId="0" applyFont="1" applyFill="1" applyBorder="1" applyAlignment="1">
      <alignment horizontal="center" vertical="top" wrapText="1"/>
    </xf>
    <xf numFmtId="0" fontId="4" fillId="24" borderId="16" xfId="0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3" fillId="24" borderId="0" xfId="0" applyFont="1" applyFill="1" applyAlignment="1">
      <alignment horizontal="center" vertical="center"/>
    </xf>
    <xf numFmtId="0" fontId="3" fillId="24" borderId="10" xfId="0" applyFont="1" applyFill="1" applyBorder="1" applyAlignment="1">
      <alignment horizontal="center"/>
    </xf>
    <xf numFmtId="0" fontId="3" fillId="24" borderId="0" xfId="0" applyFont="1" applyFill="1" applyAlignment="1">
      <alignment horizontal="center" vertical="center" wrapText="1"/>
    </xf>
    <xf numFmtId="174" fontId="2" fillId="24" borderId="10" xfId="0" applyNumberFormat="1" applyFont="1" applyFill="1" applyBorder="1" applyAlignment="1">
      <alignment horizontal="left"/>
    </xf>
    <xf numFmtId="0" fontId="3" fillId="24" borderId="0" xfId="0" applyFont="1" applyFill="1" applyBorder="1" applyAlignment="1">
      <alignment horizontal="center"/>
    </xf>
    <xf numFmtId="0" fontId="8" fillId="24" borderId="13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8" fillId="24" borderId="15" xfId="0" applyFont="1" applyFill="1" applyBorder="1" applyAlignment="1">
      <alignment horizontal="center"/>
    </xf>
    <xf numFmtId="14" fontId="3" fillId="24" borderId="0" xfId="0" applyNumberFormat="1" applyFont="1" applyFill="1" applyAlignment="1">
      <alignment horizontal="left" wrapText="1"/>
    </xf>
    <xf numFmtId="0" fontId="0" fillId="24" borderId="0" xfId="0" applyFill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B1" sqref="B1"/>
    </sheetView>
  </sheetViews>
  <sheetFormatPr defaultColWidth="11.421875" defaultRowHeight="15"/>
  <cols>
    <col min="1" max="1" width="7.7109375" style="3" customWidth="1"/>
    <col min="2" max="4" width="9.7109375" style="3" customWidth="1"/>
    <col min="5" max="5" width="1.7109375" style="3" customWidth="1"/>
    <col min="6" max="6" width="7.7109375" style="3" customWidth="1"/>
    <col min="7" max="9" width="9.7109375" style="3" customWidth="1"/>
    <col min="10" max="10" width="11.8515625" style="3" bestFit="1" customWidth="1"/>
    <col min="11" max="11" width="11.57421875" style="3" bestFit="1" customWidth="1"/>
    <col min="12" max="12" width="11.57421875" style="3" hidden="1" customWidth="1"/>
    <col min="13" max="13" width="11.421875" style="3" customWidth="1"/>
    <col min="14" max="14" width="6.421875" style="3" customWidth="1"/>
    <col min="15" max="15" width="12.28125" style="3" customWidth="1"/>
    <col min="16" max="16" width="17.8515625" style="3" customWidth="1"/>
    <col min="17" max="17" width="20.140625" style="3" customWidth="1"/>
    <col min="18" max="16384" width="11.421875" style="3" customWidth="1"/>
  </cols>
  <sheetData>
    <row r="1" spans="1:9" ht="15.75" thickBo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7" ht="15.75" thickBot="1">
      <c r="A2" s="65" t="s">
        <v>244</v>
      </c>
      <c r="B2" s="65"/>
      <c r="C2" s="4"/>
      <c r="D2" s="5"/>
      <c r="E2" s="5"/>
      <c r="F2" s="2"/>
      <c r="G2" s="2"/>
      <c r="H2" s="2"/>
      <c r="I2" s="2"/>
      <c r="L2" s="6">
        <f ca="1">TODAY()-30</f>
        <v>40953</v>
      </c>
      <c r="N2" s="66" t="s">
        <v>1</v>
      </c>
      <c r="O2" s="67"/>
      <c r="P2" s="67"/>
      <c r="Q2" s="68"/>
    </row>
    <row r="3" spans="1:17" ht="15.75" thickBot="1">
      <c r="A3" s="63" t="s">
        <v>2</v>
      </c>
      <c r="B3" s="70" t="s">
        <v>3</v>
      </c>
      <c r="C3" s="70"/>
      <c r="D3" s="70"/>
      <c r="E3" s="2"/>
      <c r="F3" s="63" t="s">
        <v>2</v>
      </c>
      <c r="G3" s="70" t="s">
        <v>3</v>
      </c>
      <c r="H3" s="70"/>
      <c r="I3" s="70"/>
      <c r="L3" s="7" t="str">
        <f>TEXT(L2," mmmm")</f>
        <v> Febrero</v>
      </c>
      <c r="N3" s="8"/>
      <c r="O3" s="9" t="s">
        <v>4</v>
      </c>
      <c r="P3" s="9" t="s">
        <v>5</v>
      </c>
      <c r="Q3" s="9" t="s">
        <v>6</v>
      </c>
    </row>
    <row r="4" spans="1:17" ht="15">
      <c r="A4" s="69"/>
      <c r="B4" s="71" t="s">
        <v>7</v>
      </c>
      <c r="C4" s="63" t="s">
        <v>8</v>
      </c>
      <c r="D4" s="63" t="s">
        <v>9</v>
      </c>
      <c r="E4" s="2"/>
      <c r="F4" s="69"/>
      <c r="G4" s="71" t="s">
        <v>7</v>
      </c>
      <c r="H4" s="63" t="s">
        <v>10</v>
      </c>
      <c r="I4" s="63" t="s">
        <v>9</v>
      </c>
      <c r="L4" s="3">
        <f ca="1">YEAR(TODAY())-11</f>
        <v>2001</v>
      </c>
      <c r="N4" s="10" t="s">
        <v>2</v>
      </c>
      <c r="O4" s="10" t="str">
        <f>L3</f>
        <v> Febrero</v>
      </c>
      <c r="P4" s="11" t="str">
        <f>L13</f>
        <v>Enero -  Febrero</v>
      </c>
      <c r="Q4" s="11" t="str">
        <f>L14</f>
        <v> Marzo -  Febrero</v>
      </c>
    </row>
    <row r="5" spans="1:17" ht="15.75" thickBot="1">
      <c r="A5" s="64"/>
      <c r="B5" s="72"/>
      <c r="C5" s="64"/>
      <c r="D5" s="64"/>
      <c r="E5" s="2"/>
      <c r="F5" s="64"/>
      <c r="G5" s="72"/>
      <c r="H5" s="64"/>
      <c r="I5" s="64"/>
      <c r="L5" s="3">
        <v>2000</v>
      </c>
      <c r="N5" s="12" t="str">
        <f>A11</f>
        <v>2006</v>
      </c>
      <c r="O5" s="13">
        <f>B11</f>
        <v>0.87</v>
      </c>
      <c r="P5" s="13">
        <f>C11</f>
        <v>3.15</v>
      </c>
      <c r="Q5" s="13">
        <f>D11</f>
        <v>4.51</v>
      </c>
    </row>
    <row r="6" spans="1:17" ht="15">
      <c r="A6" s="14" t="s">
        <v>11</v>
      </c>
      <c r="B6" s="15">
        <v>0.86</v>
      </c>
      <c r="C6" s="15">
        <v>2.55</v>
      </c>
      <c r="D6" s="15">
        <v>8.54</v>
      </c>
      <c r="E6" s="16"/>
      <c r="F6" s="14" t="s">
        <v>12</v>
      </c>
      <c r="G6" s="15">
        <v>0.32</v>
      </c>
      <c r="H6" s="15">
        <v>1.22</v>
      </c>
      <c r="I6" s="15">
        <v>7.38</v>
      </c>
      <c r="L6" s="3">
        <f ca="1">YEAR(TODAY())</f>
        <v>2012</v>
      </c>
      <c r="N6" s="12" t="str">
        <f aca="true" t="shared" si="0" ref="N6:N11">F6</f>
        <v>2007</v>
      </c>
      <c r="O6" s="13">
        <f aca="true" t="shared" si="1" ref="O6:Q11">G6</f>
        <v>0.32</v>
      </c>
      <c r="P6" s="13">
        <f t="shared" si="1"/>
        <v>1.22</v>
      </c>
      <c r="Q6" s="13">
        <f t="shared" si="1"/>
        <v>7.38</v>
      </c>
    </row>
    <row r="7" spans="1:17" ht="15">
      <c r="A7" s="14" t="s">
        <v>13</v>
      </c>
      <c r="B7" s="15">
        <v>0.71</v>
      </c>
      <c r="C7" s="15">
        <v>1.56</v>
      </c>
      <c r="D7" s="15">
        <v>5.94</v>
      </c>
      <c r="E7" s="16"/>
      <c r="F7" s="14" t="s">
        <v>14</v>
      </c>
      <c r="G7" s="15">
        <v>1.79</v>
      </c>
      <c r="H7" s="15">
        <v>4.6</v>
      </c>
      <c r="I7" s="15">
        <v>7.41</v>
      </c>
      <c r="L7" s="3">
        <v>2011</v>
      </c>
      <c r="N7" s="12" t="str">
        <f t="shared" si="0"/>
        <v>2008</v>
      </c>
      <c r="O7" s="13">
        <f t="shared" si="1"/>
        <v>1.79</v>
      </c>
      <c r="P7" s="13">
        <f t="shared" si="1"/>
        <v>4.6</v>
      </c>
      <c r="Q7" s="13">
        <f t="shared" si="1"/>
        <v>7.41</v>
      </c>
    </row>
    <row r="8" spans="1:17" ht="15">
      <c r="A8" s="14" t="s">
        <v>15</v>
      </c>
      <c r="B8" s="15">
        <v>1.4</v>
      </c>
      <c r="C8" s="15">
        <v>3.41</v>
      </c>
      <c r="D8" s="15">
        <v>7.52</v>
      </c>
      <c r="E8" s="16"/>
      <c r="F8" s="14" t="s">
        <v>16</v>
      </c>
      <c r="G8" s="15">
        <v>-0.16</v>
      </c>
      <c r="H8" s="15">
        <v>0.66</v>
      </c>
      <c r="I8" s="15">
        <v>4.65</v>
      </c>
      <c r="L8" s="6">
        <f ca="1">TODAY()</f>
        <v>40983</v>
      </c>
      <c r="N8" s="12" t="str">
        <f t="shared" si="0"/>
        <v>2009</v>
      </c>
      <c r="O8" s="13">
        <f t="shared" si="1"/>
        <v>-0.16</v>
      </c>
      <c r="P8" s="13">
        <f t="shared" si="1"/>
        <v>0.66</v>
      </c>
      <c r="Q8" s="13">
        <f t="shared" si="1"/>
        <v>4.65</v>
      </c>
    </row>
    <row r="9" spans="1:17" ht="15">
      <c r="A9" s="14" t="s">
        <v>17</v>
      </c>
      <c r="B9" s="15">
        <v>1.43</v>
      </c>
      <c r="C9" s="15">
        <v>3.64</v>
      </c>
      <c r="D9" s="15">
        <v>8.01</v>
      </c>
      <c r="E9" s="16"/>
      <c r="F9" s="14" t="s">
        <v>18</v>
      </c>
      <c r="G9" s="15">
        <v>0.87</v>
      </c>
      <c r="H9" s="15">
        <v>1.56</v>
      </c>
      <c r="I9" s="15">
        <v>-1.5</v>
      </c>
      <c r="K9" s="6"/>
      <c r="L9" s="7" t="str">
        <f>TEXT(L8," mmmm")</f>
        <v> Marzo</v>
      </c>
      <c r="N9" s="12" t="str">
        <f t="shared" si="0"/>
        <v>2010</v>
      </c>
      <c r="O9" s="13">
        <f t="shared" si="1"/>
        <v>0.87</v>
      </c>
      <c r="P9" s="13">
        <f t="shared" si="1"/>
        <v>1.56</v>
      </c>
      <c r="Q9" s="13">
        <f t="shared" si="1"/>
        <v>-1.5</v>
      </c>
    </row>
    <row r="10" spans="1:17" ht="15">
      <c r="A10" s="14" t="s">
        <v>19</v>
      </c>
      <c r="B10" s="15">
        <v>0.03</v>
      </c>
      <c r="C10" s="15">
        <v>1.26</v>
      </c>
      <c r="D10" s="15">
        <v>3.43</v>
      </c>
      <c r="E10" s="16"/>
      <c r="F10" s="14" t="s">
        <v>20</v>
      </c>
      <c r="G10" s="15">
        <v>2.08</v>
      </c>
      <c r="H10" s="15">
        <v>3.26</v>
      </c>
      <c r="I10" s="15">
        <v>3.27</v>
      </c>
      <c r="L10" s="3" t="s">
        <v>21</v>
      </c>
      <c r="N10" s="12" t="str">
        <f t="shared" si="0"/>
        <v>2011</v>
      </c>
      <c r="O10" s="13">
        <f t="shared" si="1"/>
        <v>2.08</v>
      </c>
      <c r="P10" s="13">
        <f t="shared" si="1"/>
        <v>3.26</v>
      </c>
      <c r="Q10" s="13">
        <f t="shared" si="1"/>
        <v>3.27</v>
      </c>
    </row>
    <row r="11" spans="1:17" ht="15.75" thickBot="1">
      <c r="A11" s="17" t="s">
        <v>22</v>
      </c>
      <c r="B11" s="18">
        <v>0.87</v>
      </c>
      <c r="C11" s="18">
        <v>3.15</v>
      </c>
      <c r="D11" s="18">
        <v>4.51</v>
      </c>
      <c r="E11" s="19"/>
      <c r="F11" s="19">
        <v>2012</v>
      </c>
      <c r="G11" s="20">
        <v>1.26</v>
      </c>
      <c r="H11" s="20">
        <v>2.98</v>
      </c>
      <c r="I11" s="20">
        <v>7.71</v>
      </c>
      <c r="L11" s="21"/>
      <c r="N11" s="12">
        <f t="shared" si="0"/>
        <v>2012</v>
      </c>
      <c r="O11" s="22">
        <f t="shared" si="1"/>
        <v>1.26</v>
      </c>
      <c r="P11" s="22">
        <f t="shared" si="1"/>
        <v>2.98</v>
      </c>
      <c r="Q11" s="22">
        <f t="shared" si="1"/>
        <v>7.71</v>
      </c>
    </row>
    <row r="12" spans="1:12" ht="15">
      <c r="A12" s="2" t="s">
        <v>23</v>
      </c>
      <c r="B12" s="23"/>
      <c r="C12" s="23"/>
      <c r="D12" s="24"/>
      <c r="E12" s="25"/>
      <c r="F12" s="26"/>
      <c r="G12" s="27"/>
      <c r="H12" s="27"/>
      <c r="I12" s="27"/>
      <c r="L12" s="21" t="s">
        <v>24</v>
      </c>
    </row>
    <row r="13" ht="15">
      <c r="L13" s="21" t="str">
        <f>CONCATENATE(L10," ","-"," ",L3)</f>
        <v>Enero -  Febrero</v>
      </c>
    </row>
    <row r="14" ht="15">
      <c r="L14" s="3" t="str">
        <f>CONCATENATE(L9," ","-"," ",L3)</f>
        <v> Marzo -  Febrero</v>
      </c>
    </row>
    <row r="15" spans="2:9" ht="15">
      <c r="B15" s="59"/>
      <c r="C15" s="59"/>
      <c r="D15" s="59"/>
      <c r="G15" s="59"/>
      <c r="H15" s="59"/>
      <c r="I15" s="59"/>
    </row>
    <row r="16" spans="2:9" ht="15">
      <c r="B16" s="59"/>
      <c r="C16" s="59"/>
      <c r="D16" s="59"/>
      <c r="G16" s="59"/>
      <c r="H16" s="59"/>
      <c r="I16" s="59"/>
    </row>
    <row r="17" spans="2:9" ht="15">
      <c r="B17" s="59"/>
      <c r="C17" s="59"/>
      <c r="D17" s="59"/>
      <c r="G17" s="59"/>
      <c r="H17" s="59"/>
      <c r="I17" s="59"/>
    </row>
    <row r="18" spans="2:9" ht="15">
      <c r="B18" s="59"/>
      <c r="C18" s="59"/>
      <c r="D18" s="59"/>
      <c r="G18" s="59"/>
      <c r="H18" s="59"/>
      <c r="I18" s="59"/>
    </row>
    <row r="19" spans="2:9" ht="15">
      <c r="B19" s="59"/>
      <c r="C19" s="59"/>
      <c r="D19" s="59"/>
      <c r="G19" s="59"/>
      <c r="H19" s="59"/>
      <c r="I19" s="59"/>
    </row>
    <row r="20" spans="2:9" ht="15">
      <c r="B20" s="59"/>
      <c r="C20" s="59"/>
      <c r="D20" s="59"/>
      <c r="G20" s="59"/>
      <c r="H20" s="59"/>
      <c r="I20" s="59"/>
    </row>
    <row r="21" spans="2:4" ht="15">
      <c r="B21" s="59"/>
      <c r="C21" s="59"/>
      <c r="D21" s="59"/>
    </row>
  </sheetData>
  <sheetProtection/>
  <mergeCells count="12">
    <mergeCell ref="D4:D5"/>
    <mergeCell ref="G4:G5"/>
    <mergeCell ref="H4:H5"/>
    <mergeCell ref="I4:I5"/>
    <mergeCell ref="A2:B2"/>
    <mergeCell ref="N2:Q2"/>
    <mergeCell ref="A3:A5"/>
    <mergeCell ref="B3:D3"/>
    <mergeCell ref="F3:F5"/>
    <mergeCell ref="G3:I3"/>
    <mergeCell ref="B4:B5"/>
    <mergeCell ref="C4:C5"/>
  </mergeCells>
  <printOptions/>
  <pageMargins left="0.7" right="0.7" top="0.75" bottom="0.75" header="0.3" footer="0.3"/>
  <pageSetup horizontalDpi="600" verticalDpi="600" orientation="portrait" r:id="rId1"/>
  <ignoredErrors>
    <ignoredError sqref="A6:A11 F6:F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R21" sqref="R21"/>
    </sheetView>
  </sheetViews>
  <sheetFormatPr defaultColWidth="11.421875" defaultRowHeight="15"/>
  <cols>
    <col min="1" max="1" width="15.7109375" style="3" customWidth="1"/>
    <col min="2" max="2" width="0.85546875" style="3" customWidth="1"/>
    <col min="3" max="3" width="6.7109375" style="3" customWidth="1"/>
    <col min="4" max="4" width="0.85546875" style="3" customWidth="1"/>
    <col min="5" max="7" width="6.7109375" style="3" customWidth="1"/>
    <col min="8" max="8" width="1.7109375" style="3" customWidth="1"/>
    <col min="9" max="11" width="6.7109375" style="3" customWidth="1"/>
    <col min="12" max="12" width="1.7109375" style="3" customWidth="1"/>
    <col min="13" max="15" width="6.7109375" style="3" customWidth="1"/>
    <col min="16" max="16384" width="11.421875" style="3" customWidth="1"/>
  </cols>
  <sheetData>
    <row r="1" spans="1:14" ht="15">
      <c r="A1" s="1" t="s">
        <v>25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>
      <c r="A2" s="1" t="s">
        <v>26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5.75" thickBot="1">
      <c r="A3" s="28">
        <f ca="1">TODAY()-30</f>
        <v>40953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29"/>
    </row>
    <row r="4" spans="1:15" ht="15">
      <c r="A4" s="2"/>
      <c r="B4" s="2"/>
      <c r="C4" s="2"/>
      <c r="D4" s="2"/>
      <c r="E4" s="73" t="s">
        <v>27</v>
      </c>
      <c r="F4" s="73"/>
      <c r="G4" s="73"/>
      <c r="H4" s="2"/>
      <c r="I4" s="74" t="s">
        <v>28</v>
      </c>
      <c r="J4" s="74"/>
      <c r="K4" s="74"/>
      <c r="L4" s="2"/>
      <c r="M4" s="73" t="s">
        <v>29</v>
      </c>
      <c r="N4" s="73"/>
      <c r="O4" s="73"/>
    </row>
    <row r="5" spans="1:15" ht="15.75" thickBot="1">
      <c r="A5" s="75" t="s">
        <v>30</v>
      </c>
      <c r="B5" s="2"/>
      <c r="C5" s="16" t="s">
        <v>31</v>
      </c>
      <c r="D5" s="2"/>
      <c r="E5" s="76" t="s">
        <v>32</v>
      </c>
      <c r="F5" s="76"/>
      <c r="G5" s="76"/>
      <c r="H5" s="2"/>
      <c r="I5" s="76" t="s">
        <v>33</v>
      </c>
      <c r="J5" s="76"/>
      <c r="K5" s="76"/>
      <c r="L5" s="2"/>
      <c r="M5" s="76" t="s">
        <v>33</v>
      </c>
      <c r="N5" s="76"/>
      <c r="O5" s="76"/>
    </row>
    <row r="6" spans="1:15" ht="15">
      <c r="A6" s="75"/>
      <c r="B6" s="2"/>
      <c r="C6" s="16" t="s">
        <v>34</v>
      </c>
      <c r="D6" s="2"/>
      <c r="E6" s="71" t="s">
        <v>7</v>
      </c>
      <c r="F6" s="63" t="s">
        <v>8</v>
      </c>
      <c r="G6" s="63" t="s">
        <v>9</v>
      </c>
      <c r="H6" s="16"/>
      <c r="I6" s="71" t="s">
        <v>7</v>
      </c>
      <c r="J6" s="63" t="s">
        <v>8</v>
      </c>
      <c r="K6" s="63" t="s">
        <v>9</v>
      </c>
      <c r="L6" s="16"/>
      <c r="M6" s="71" t="s">
        <v>7</v>
      </c>
      <c r="N6" s="63" t="s">
        <v>35</v>
      </c>
      <c r="O6" s="63" t="s">
        <v>9</v>
      </c>
    </row>
    <row r="7" spans="1:15" ht="15.75" thickBot="1">
      <c r="A7" s="5"/>
      <c r="B7" s="5"/>
      <c r="C7" s="5"/>
      <c r="D7" s="5"/>
      <c r="E7" s="72"/>
      <c r="F7" s="64"/>
      <c r="G7" s="64"/>
      <c r="H7" s="19"/>
      <c r="I7" s="72"/>
      <c r="J7" s="64"/>
      <c r="K7" s="64"/>
      <c r="L7" s="19"/>
      <c r="M7" s="72"/>
      <c r="N7" s="64"/>
      <c r="O7" s="64"/>
    </row>
    <row r="8" spans="1:15" ht="15">
      <c r="A8" s="2" t="s">
        <v>36</v>
      </c>
      <c r="B8" s="2"/>
      <c r="C8" s="30">
        <v>14.56</v>
      </c>
      <c r="D8" s="2">
        <v>0</v>
      </c>
      <c r="E8" s="15">
        <v>0.46</v>
      </c>
      <c r="F8" s="15">
        <v>0.82</v>
      </c>
      <c r="G8" s="15">
        <v>2.32</v>
      </c>
      <c r="H8" s="30"/>
      <c r="I8" s="15">
        <v>0.06</v>
      </c>
      <c r="J8" s="15">
        <v>0.11</v>
      </c>
      <c r="K8" s="15">
        <v>0.32</v>
      </c>
      <c r="L8" s="30"/>
      <c r="M8" s="15">
        <v>4.82</v>
      </c>
      <c r="N8" s="15">
        <v>3.68</v>
      </c>
      <c r="O8" s="15">
        <v>4.17</v>
      </c>
    </row>
    <row r="9" spans="1:15" ht="15">
      <c r="A9" s="2" t="s">
        <v>37</v>
      </c>
      <c r="B9" s="2"/>
      <c r="C9" s="30">
        <v>57.89</v>
      </c>
      <c r="D9" s="2">
        <v>0</v>
      </c>
      <c r="E9" s="15">
        <v>1.41</v>
      </c>
      <c r="F9" s="15">
        <v>3.5</v>
      </c>
      <c r="G9" s="15">
        <v>10.79</v>
      </c>
      <c r="H9" s="30"/>
      <c r="I9" s="15">
        <v>0.82</v>
      </c>
      <c r="J9" s="15">
        <v>2.04</v>
      </c>
      <c r="K9" s="15">
        <v>6.13</v>
      </c>
      <c r="L9" s="30"/>
      <c r="M9" s="15">
        <v>65.58</v>
      </c>
      <c r="N9" s="15">
        <v>68.38</v>
      </c>
      <c r="O9" s="15">
        <v>79.48</v>
      </c>
    </row>
    <row r="10" spans="1:15" ht="15">
      <c r="A10" s="2" t="s">
        <v>38</v>
      </c>
      <c r="B10" s="2"/>
      <c r="C10" s="30">
        <v>0.4</v>
      </c>
      <c r="D10" s="2">
        <v>0</v>
      </c>
      <c r="E10" s="15">
        <v>-0.99</v>
      </c>
      <c r="F10" s="15">
        <v>-0.27</v>
      </c>
      <c r="G10" s="15">
        <v>3.89</v>
      </c>
      <c r="H10" s="30"/>
      <c r="I10" s="15">
        <v>0</v>
      </c>
      <c r="J10" s="15">
        <v>0</v>
      </c>
      <c r="K10" s="15">
        <v>0.01</v>
      </c>
      <c r="L10" s="30"/>
      <c r="M10" s="15">
        <v>-0.28</v>
      </c>
      <c r="N10" s="15">
        <v>-0.03</v>
      </c>
      <c r="O10" s="15">
        <v>0.18</v>
      </c>
    </row>
    <row r="11" spans="1:15" ht="15">
      <c r="A11" s="2" t="s">
        <v>39</v>
      </c>
      <c r="B11" s="2"/>
      <c r="C11" s="30">
        <v>10.8</v>
      </c>
      <c r="D11" s="2">
        <v>0</v>
      </c>
      <c r="E11" s="15">
        <v>1.23</v>
      </c>
      <c r="F11" s="15">
        <v>3.31</v>
      </c>
      <c r="G11" s="15">
        <v>4.35</v>
      </c>
      <c r="H11" s="30"/>
      <c r="I11" s="15">
        <v>0.14</v>
      </c>
      <c r="J11" s="15">
        <v>0.37</v>
      </c>
      <c r="K11" s="15">
        <v>0.51</v>
      </c>
      <c r="L11" s="30"/>
      <c r="M11" s="15">
        <v>11.06</v>
      </c>
      <c r="N11" s="15">
        <v>12.52</v>
      </c>
      <c r="O11" s="15">
        <v>6.58</v>
      </c>
    </row>
    <row r="12" spans="1:15" ht="15">
      <c r="A12" s="2" t="s">
        <v>40</v>
      </c>
      <c r="B12" s="2"/>
      <c r="C12" s="30">
        <v>16.36</v>
      </c>
      <c r="D12" s="2">
        <v>0</v>
      </c>
      <c r="E12" s="15">
        <v>1.41</v>
      </c>
      <c r="F12" s="15">
        <v>2.74</v>
      </c>
      <c r="G12" s="15">
        <v>4.27</v>
      </c>
      <c r="H12" s="30"/>
      <c r="I12" s="15">
        <v>0.24</v>
      </c>
      <c r="J12" s="15">
        <v>0.46</v>
      </c>
      <c r="K12" s="15">
        <v>0.74</v>
      </c>
      <c r="L12" s="30"/>
      <c r="M12" s="15">
        <v>18.82</v>
      </c>
      <c r="N12" s="15">
        <v>15.45</v>
      </c>
      <c r="O12" s="15">
        <v>9.59</v>
      </c>
    </row>
    <row r="13" spans="1:15" ht="15.75" thickBot="1">
      <c r="A13" s="4" t="s">
        <v>41</v>
      </c>
      <c r="B13" s="4"/>
      <c r="C13" s="31">
        <v>100</v>
      </c>
      <c r="D13" s="4">
        <v>0</v>
      </c>
      <c r="E13" s="31">
        <v>1.26</v>
      </c>
      <c r="F13" s="31">
        <v>2.98</v>
      </c>
      <c r="G13" s="31">
        <v>7.71</v>
      </c>
      <c r="H13" s="31"/>
      <c r="I13" s="31">
        <v>1.26</v>
      </c>
      <c r="J13" s="31">
        <v>2.98</v>
      </c>
      <c r="K13" s="31">
        <v>7.71</v>
      </c>
      <c r="L13" s="31"/>
      <c r="M13" s="31">
        <v>100</v>
      </c>
      <c r="N13" s="31">
        <v>100</v>
      </c>
      <c r="O13" s="31">
        <v>100</v>
      </c>
    </row>
    <row r="14" spans="1:15" ht="15">
      <c r="A14" s="2" t="s">
        <v>42</v>
      </c>
      <c r="B14" s="23"/>
      <c r="C14" s="27"/>
      <c r="D14" s="25"/>
      <c r="E14" s="27"/>
      <c r="F14" s="27"/>
      <c r="G14" s="27"/>
      <c r="H14" s="32"/>
      <c r="I14" s="27"/>
      <c r="J14" s="27"/>
      <c r="K14" s="27"/>
      <c r="L14" s="32"/>
      <c r="M14" s="27"/>
      <c r="N14" s="27"/>
      <c r="O14" s="27"/>
    </row>
    <row r="16" spans="3:15" ht="15"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</row>
    <row r="17" spans="3:15" ht="15"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</row>
    <row r="18" spans="3:15" ht="15"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</row>
    <row r="19" spans="3:15" ht="15"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</row>
    <row r="20" spans="3:15" ht="15"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</row>
    <row r="21" spans="3:15" ht="15"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</row>
    <row r="22" spans="3:15" ht="15"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</row>
    <row r="23" spans="3:15" ht="15"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</row>
    <row r="24" spans="3:15" ht="15"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</row>
  </sheetData>
  <sheetProtection/>
  <mergeCells count="16">
    <mergeCell ref="A5:A6"/>
    <mergeCell ref="E5:G5"/>
    <mergeCell ref="I5:K5"/>
    <mergeCell ref="M5:O5"/>
    <mergeCell ref="E6:E7"/>
    <mergeCell ref="F6:F7"/>
    <mergeCell ref="G6:G7"/>
    <mergeCell ref="I6:I7"/>
    <mergeCell ref="J6:J7"/>
    <mergeCell ref="K6:K7"/>
    <mergeCell ref="O6:O7"/>
    <mergeCell ref="E4:G4"/>
    <mergeCell ref="I4:K4"/>
    <mergeCell ref="M4:O4"/>
    <mergeCell ref="M6:M7"/>
    <mergeCell ref="N6:N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Q21" sqref="Q21"/>
    </sheetView>
  </sheetViews>
  <sheetFormatPr defaultColWidth="11.421875" defaultRowHeight="15"/>
  <cols>
    <col min="1" max="1" width="39.7109375" style="3" customWidth="1"/>
    <col min="2" max="5" width="7.7109375" style="3" customWidth="1"/>
    <col min="6" max="6" width="0.85546875" style="3" customWidth="1"/>
    <col min="7" max="9" width="7.7109375" style="3" customWidth="1"/>
    <col min="10" max="10" width="0.85546875" style="3" customWidth="1"/>
    <col min="11" max="13" width="7.7109375" style="3" customWidth="1"/>
    <col min="14" max="16384" width="11.421875" style="3" customWidth="1"/>
  </cols>
  <sheetData>
    <row r="1" spans="1:16" ht="15">
      <c r="A1" s="33" t="s">
        <v>43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5">
      <c r="A2" s="33" t="s">
        <v>44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5.75" thickBot="1">
      <c r="A3" s="28">
        <f ca="1">TODAY()-30</f>
        <v>40953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4"/>
      <c r="O3" s="34"/>
      <c r="P3" s="34"/>
    </row>
    <row r="4" spans="1:13" ht="15">
      <c r="A4" s="63" t="s">
        <v>45</v>
      </c>
      <c r="B4" s="2"/>
      <c r="C4" s="74" t="s">
        <v>27</v>
      </c>
      <c r="D4" s="74"/>
      <c r="E4" s="74"/>
      <c r="F4" s="2"/>
      <c r="G4" s="74" t="s">
        <v>28</v>
      </c>
      <c r="H4" s="74"/>
      <c r="I4" s="74"/>
      <c r="J4" s="2"/>
      <c r="K4" s="74" t="s">
        <v>29</v>
      </c>
      <c r="L4" s="74"/>
      <c r="M4" s="74"/>
    </row>
    <row r="5" spans="1:13" ht="15.75" thickBot="1">
      <c r="A5" s="77"/>
      <c r="B5" s="16" t="s">
        <v>31</v>
      </c>
      <c r="C5" s="76" t="s">
        <v>32</v>
      </c>
      <c r="D5" s="76"/>
      <c r="E5" s="76"/>
      <c r="F5" s="2"/>
      <c r="G5" s="76" t="s">
        <v>33</v>
      </c>
      <c r="H5" s="76"/>
      <c r="I5" s="76"/>
      <c r="J5" s="2"/>
      <c r="K5" s="76" t="s">
        <v>33</v>
      </c>
      <c r="L5" s="76"/>
      <c r="M5" s="76"/>
    </row>
    <row r="6" spans="1:13" ht="12.75" customHeight="1">
      <c r="A6" s="77"/>
      <c r="B6" s="16" t="s">
        <v>34</v>
      </c>
      <c r="C6" s="71" t="s">
        <v>7</v>
      </c>
      <c r="D6" s="63" t="s">
        <v>8</v>
      </c>
      <c r="E6" s="63" t="s">
        <v>9</v>
      </c>
      <c r="F6" s="16"/>
      <c r="G6" s="71" t="s">
        <v>7</v>
      </c>
      <c r="H6" s="63" t="s">
        <v>8</v>
      </c>
      <c r="I6" s="63" t="s">
        <v>9</v>
      </c>
      <c r="J6" s="16"/>
      <c r="K6" s="71" t="s">
        <v>7</v>
      </c>
      <c r="L6" s="63" t="s">
        <v>46</v>
      </c>
      <c r="M6" s="63" t="s">
        <v>9</v>
      </c>
    </row>
    <row r="7" spans="1:13" ht="15.75" thickBot="1">
      <c r="A7" s="64"/>
      <c r="B7" s="19"/>
      <c r="C7" s="72"/>
      <c r="D7" s="64"/>
      <c r="E7" s="64"/>
      <c r="F7" s="19"/>
      <c r="G7" s="72"/>
      <c r="H7" s="64"/>
      <c r="I7" s="64"/>
      <c r="J7" s="19"/>
      <c r="K7" s="72"/>
      <c r="L7" s="64"/>
      <c r="M7" s="64"/>
    </row>
    <row r="8" spans="1:13" ht="15">
      <c r="A8" s="2" t="s">
        <v>47</v>
      </c>
      <c r="B8" s="30">
        <v>7.23</v>
      </c>
      <c r="C8" s="15">
        <v>0.91</v>
      </c>
      <c r="D8" s="15">
        <v>2.07</v>
      </c>
      <c r="E8" s="15">
        <v>3.98</v>
      </c>
      <c r="F8" s="30">
        <v>0</v>
      </c>
      <c r="G8" s="15">
        <v>0.07</v>
      </c>
      <c r="H8" s="15">
        <v>0.15</v>
      </c>
      <c r="I8" s="15">
        <v>0.3</v>
      </c>
      <c r="J8" s="30">
        <v>0</v>
      </c>
      <c r="K8" s="15">
        <v>5.23</v>
      </c>
      <c r="L8" s="15">
        <v>5.06</v>
      </c>
      <c r="M8" s="15">
        <v>3.85</v>
      </c>
    </row>
    <row r="9" spans="1:13" ht="15">
      <c r="A9" s="2" t="s">
        <v>48</v>
      </c>
      <c r="B9" s="30">
        <v>3.74</v>
      </c>
      <c r="C9" s="15">
        <v>1.3</v>
      </c>
      <c r="D9" s="15">
        <v>3.37</v>
      </c>
      <c r="E9" s="15">
        <v>4.86</v>
      </c>
      <c r="F9" s="30">
        <v>0</v>
      </c>
      <c r="G9" s="15">
        <v>0.05</v>
      </c>
      <c r="H9" s="15">
        <v>0.13</v>
      </c>
      <c r="I9" s="15">
        <v>0.2</v>
      </c>
      <c r="J9" s="30">
        <v>0</v>
      </c>
      <c r="K9" s="15">
        <v>4.12</v>
      </c>
      <c r="L9" s="15">
        <v>4.5</v>
      </c>
      <c r="M9" s="15">
        <v>2.58</v>
      </c>
    </row>
    <row r="10" spans="1:13" ht="15">
      <c r="A10" s="2" t="s">
        <v>49</v>
      </c>
      <c r="B10" s="30">
        <v>0.35</v>
      </c>
      <c r="C10" s="15">
        <v>1.3</v>
      </c>
      <c r="D10" s="15">
        <v>1.97</v>
      </c>
      <c r="E10" s="15">
        <v>3.46</v>
      </c>
      <c r="F10" s="30">
        <v>0</v>
      </c>
      <c r="G10" s="15">
        <v>0</v>
      </c>
      <c r="H10" s="15">
        <v>0.01</v>
      </c>
      <c r="I10" s="15">
        <v>0.01</v>
      </c>
      <c r="J10" s="30">
        <v>0</v>
      </c>
      <c r="K10" s="15">
        <v>0.37</v>
      </c>
      <c r="L10" s="15">
        <v>0.24</v>
      </c>
      <c r="M10" s="15">
        <v>0.17</v>
      </c>
    </row>
    <row r="11" spans="1:13" ht="15">
      <c r="A11" s="2" t="s">
        <v>50</v>
      </c>
      <c r="B11" s="30">
        <v>22.06</v>
      </c>
      <c r="C11" s="15">
        <v>0.55</v>
      </c>
      <c r="D11" s="15">
        <v>1.13</v>
      </c>
      <c r="E11" s="15">
        <v>11.03</v>
      </c>
      <c r="F11" s="30">
        <v>0</v>
      </c>
      <c r="G11" s="15">
        <v>0.12</v>
      </c>
      <c r="H11" s="15">
        <v>0.25</v>
      </c>
      <c r="I11" s="15">
        <v>2.32</v>
      </c>
      <c r="J11" s="30">
        <v>0</v>
      </c>
      <c r="K11" s="15">
        <v>9.54</v>
      </c>
      <c r="L11" s="15">
        <v>8.4</v>
      </c>
      <c r="M11" s="15">
        <v>30.08</v>
      </c>
    </row>
    <row r="12" spans="1:13" ht="15">
      <c r="A12" s="2" t="s">
        <v>51</v>
      </c>
      <c r="B12" s="30">
        <v>11.33</v>
      </c>
      <c r="C12" s="15">
        <v>0.71</v>
      </c>
      <c r="D12" s="15">
        <v>1.53</v>
      </c>
      <c r="E12" s="15">
        <v>3.27</v>
      </c>
      <c r="F12" s="30">
        <v>0</v>
      </c>
      <c r="G12" s="15">
        <v>0.07</v>
      </c>
      <c r="H12" s="15">
        <v>0.16</v>
      </c>
      <c r="I12" s="15">
        <v>0.35</v>
      </c>
      <c r="J12" s="30">
        <v>0</v>
      </c>
      <c r="K12" s="15">
        <v>5.88</v>
      </c>
      <c r="L12" s="15">
        <v>5.4</v>
      </c>
      <c r="M12" s="15">
        <v>4.58</v>
      </c>
    </row>
    <row r="13" spans="1:13" ht="15">
      <c r="A13" s="2" t="s">
        <v>52</v>
      </c>
      <c r="B13" s="30">
        <v>19.01</v>
      </c>
      <c r="C13" s="15">
        <v>1.7</v>
      </c>
      <c r="D13" s="15">
        <v>4.59</v>
      </c>
      <c r="E13" s="15">
        <v>8.89</v>
      </c>
      <c r="F13" s="30">
        <v>0</v>
      </c>
      <c r="G13" s="15">
        <v>0.34</v>
      </c>
      <c r="H13" s="15">
        <v>0.9</v>
      </c>
      <c r="I13" s="15">
        <v>1.76</v>
      </c>
      <c r="J13" s="30">
        <v>0</v>
      </c>
      <c r="K13" s="15">
        <v>26.92</v>
      </c>
      <c r="L13" s="15">
        <v>30.36</v>
      </c>
      <c r="M13" s="15">
        <v>22.81</v>
      </c>
    </row>
    <row r="14" spans="1:13" ht="15">
      <c r="A14" s="2" t="s">
        <v>53</v>
      </c>
      <c r="B14" s="30">
        <v>27.54</v>
      </c>
      <c r="C14" s="15">
        <v>1.76</v>
      </c>
      <c r="D14" s="15">
        <v>4.25</v>
      </c>
      <c r="E14" s="15">
        <v>7.95</v>
      </c>
      <c r="F14" s="30">
        <v>0</v>
      </c>
      <c r="G14" s="15">
        <v>0.47</v>
      </c>
      <c r="H14" s="15">
        <v>1.12</v>
      </c>
      <c r="I14" s="15">
        <v>2.11</v>
      </c>
      <c r="J14" s="30">
        <v>0</v>
      </c>
      <c r="K14" s="15">
        <v>37.13</v>
      </c>
      <c r="L14" s="15">
        <v>37.59</v>
      </c>
      <c r="M14" s="15">
        <v>27.43</v>
      </c>
    </row>
    <row r="15" spans="1:13" ht="15">
      <c r="A15" s="2" t="s">
        <v>54</v>
      </c>
      <c r="B15" s="30">
        <v>8.74</v>
      </c>
      <c r="C15" s="15">
        <v>1.39</v>
      </c>
      <c r="D15" s="15">
        <v>2.56</v>
      </c>
      <c r="E15" s="15">
        <v>6.63</v>
      </c>
      <c r="F15" s="30">
        <v>0</v>
      </c>
      <c r="G15" s="15">
        <v>0.14</v>
      </c>
      <c r="H15" s="15">
        <v>0.25</v>
      </c>
      <c r="I15" s="15">
        <v>0.65</v>
      </c>
      <c r="J15" s="30">
        <v>0</v>
      </c>
      <c r="K15" s="15">
        <v>10.82</v>
      </c>
      <c r="L15" s="15">
        <v>8.44</v>
      </c>
      <c r="M15" s="15">
        <v>8.49</v>
      </c>
    </row>
    <row r="16" spans="1:13" ht="15.75" thickBot="1">
      <c r="A16" s="4" t="s">
        <v>41</v>
      </c>
      <c r="B16" s="31">
        <v>100</v>
      </c>
      <c r="C16" s="31">
        <v>1.26</v>
      </c>
      <c r="D16" s="31">
        <v>2.98</v>
      </c>
      <c r="E16" s="31">
        <v>7.71</v>
      </c>
      <c r="F16" s="31">
        <v>0</v>
      </c>
      <c r="G16" s="31">
        <v>1.26</v>
      </c>
      <c r="H16" s="31">
        <v>2.98</v>
      </c>
      <c r="I16" s="31">
        <v>7.71</v>
      </c>
      <c r="J16" s="31">
        <v>0</v>
      </c>
      <c r="K16" s="31">
        <v>100</v>
      </c>
      <c r="L16" s="31">
        <v>100</v>
      </c>
      <c r="M16" s="31">
        <v>100</v>
      </c>
    </row>
    <row r="17" spans="1:13" ht="15">
      <c r="A17" s="2" t="s">
        <v>42</v>
      </c>
      <c r="B17" s="23"/>
      <c r="C17" s="27"/>
      <c r="D17" s="27"/>
      <c r="E17" s="27"/>
      <c r="F17" s="36"/>
      <c r="G17" s="27"/>
      <c r="H17" s="27"/>
      <c r="I17" s="27"/>
      <c r="J17" s="32"/>
      <c r="K17" s="27"/>
      <c r="L17" s="27"/>
      <c r="M17" s="27"/>
    </row>
    <row r="19" spans="2:13" ht="15"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</row>
    <row r="20" spans="2:13" ht="15"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</row>
    <row r="21" spans="2:13" ht="15"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</row>
    <row r="22" spans="2:13" ht="15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</row>
    <row r="23" spans="2:13" ht="15"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</row>
    <row r="24" spans="2:13" ht="15"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</row>
    <row r="25" spans="2:13" ht="15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</row>
    <row r="26" spans="2:13" ht="15"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</row>
    <row r="27" spans="2:13" ht="15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</row>
    <row r="28" spans="2:13" ht="15"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</row>
  </sheetData>
  <sheetProtection/>
  <mergeCells count="16">
    <mergeCell ref="K6:K7"/>
    <mergeCell ref="L6:L7"/>
    <mergeCell ref="E6:E7"/>
    <mergeCell ref="G6:G7"/>
    <mergeCell ref="H6:H7"/>
    <mergeCell ref="I6:I7"/>
    <mergeCell ref="M6:M7"/>
    <mergeCell ref="A4:A7"/>
    <mergeCell ref="C4:E4"/>
    <mergeCell ref="G4:I4"/>
    <mergeCell ref="K4:M4"/>
    <mergeCell ref="C5:E5"/>
    <mergeCell ref="G5:I5"/>
    <mergeCell ref="K5:M5"/>
    <mergeCell ref="C6:C7"/>
    <mergeCell ref="D6:D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K30" sqref="K30"/>
    </sheetView>
  </sheetViews>
  <sheetFormatPr defaultColWidth="11.421875" defaultRowHeight="15"/>
  <cols>
    <col min="1" max="1" width="6.7109375" style="3" customWidth="1"/>
    <col min="2" max="2" width="0.85546875" style="3" customWidth="1"/>
    <col min="3" max="3" width="30.7109375" style="3" customWidth="1"/>
    <col min="4" max="4" width="0.85546875" style="3" customWidth="1"/>
    <col min="5" max="7" width="7.7109375" style="3" customWidth="1"/>
    <col min="8" max="8" width="0.85546875" style="3" customWidth="1"/>
    <col min="9" max="11" width="7.7109375" style="3" customWidth="1"/>
    <col min="12" max="16384" width="11.421875" style="3" customWidth="1"/>
  </cols>
  <sheetData>
    <row r="1" spans="1:10" ht="15">
      <c r="A1" s="1" t="s">
        <v>55</v>
      </c>
      <c r="B1" s="1"/>
      <c r="C1" s="2"/>
      <c r="D1" s="2"/>
      <c r="E1" s="2"/>
      <c r="F1" s="2"/>
      <c r="G1" s="2"/>
      <c r="H1" s="2"/>
      <c r="I1" s="2"/>
      <c r="J1" s="2"/>
    </row>
    <row r="2" spans="1:10" ht="15">
      <c r="A2" s="1" t="s">
        <v>56</v>
      </c>
      <c r="B2" s="1"/>
      <c r="C2" s="2"/>
      <c r="D2" s="2"/>
      <c r="E2" s="2"/>
      <c r="F2" s="2"/>
      <c r="G2" s="2"/>
      <c r="H2" s="2"/>
      <c r="I2" s="2"/>
      <c r="J2" s="2"/>
    </row>
    <row r="3" spans="1:11" ht="15.75" thickBot="1">
      <c r="A3" s="78">
        <f ca="1">TODAY()-30</f>
        <v>40953</v>
      </c>
      <c r="B3" s="78"/>
      <c r="C3" s="78"/>
      <c r="D3" s="5"/>
      <c r="E3" s="5"/>
      <c r="F3" s="5"/>
      <c r="G3" s="5"/>
      <c r="H3" s="5"/>
      <c r="I3" s="5"/>
      <c r="J3" s="5"/>
      <c r="K3" s="29"/>
    </row>
    <row r="4" spans="1:11" ht="15">
      <c r="A4" s="63" t="s">
        <v>57</v>
      </c>
      <c r="B4" s="37"/>
      <c r="C4" s="63" t="s">
        <v>58</v>
      </c>
      <c r="D4" s="2"/>
      <c r="E4" s="2"/>
      <c r="F4" s="2"/>
      <c r="G4" s="2"/>
      <c r="H4" s="2"/>
      <c r="I4" s="79" t="s">
        <v>59</v>
      </c>
      <c r="J4" s="79"/>
      <c r="K4" s="79"/>
    </row>
    <row r="5" spans="1:11" ht="15.75" thickBot="1">
      <c r="A5" s="69"/>
      <c r="B5" s="38"/>
      <c r="C5" s="69"/>
      <c r="D5" s="2"/>
      <c r="E5" s="76" t="s">
        <v>3</v>
      </c>
      <c r="F5" s="76"/>
      <c r="G5" s="76"/>
      <c r="H5" s="2"/>
      <c r="I5" s="76" t="s">
        <v>60</v>
      </c>
      <c r="J5" s="76"/>
      <c r="K5" s="76"/>
    </row>
    <row r="6" spans="1:11" ht="12.75" customHeight="1">
      <c r="A6" s="69"/>
      <c r="B6" s="38"/>
      <c r="C6" s="69"/>
      <c r="D6" s="26"/>
      <c r="E6" s="71" t="s">
        <v>7</v>
      </c>
      <c r="F6" s="63" t="s">
        <v>8</v>
      </c>
      <c r="G6" s="63" t="s">
        <v>9</v>
      </c>
      <c r="H6" s="26"/>
      <c r="I6" s="71" t="s">
        <v>7</v>
      </c>
      <c r="J6" s="63" t="s">
        <v>8</v>
      </c>
      <c r="K6" s="63" t="s">
        <v>9</v>
      </c>
    </row>
    <row r="7" spans="1:11" ht="15.75" thickBot="1">
      <c r="A7" s="64"/>
      <c r="B7" s="39"/>
      <c r="C7" s="64"/>
      <c r="D7" s="19"/>
      <c r="E7" s="72"/>
      <c r="F7" s="64"/>
      <c r="G7" s="64"/>
      <c r="H7" s="19"/>
      <c r="I7" s="72"/>
      <c r="J7" s="64"/>
      <c r="K7" s="64"/>
    </row>
    <row r="8" spans="1:19" s="41" customFormat="1" ht="15">
      <c r="A8" s="1" t="s">
        <v>61</v>
      </c>
      <c r="B8" s="1"/>
      <c r="C8" s="1" t="s">
        <v>36</v>
      </c>
      <c r="D8" s="1"/>
      <c r="E8" s="40">
        <v>0.46</v>
      </c>
      <c r="F8" s="40">
        <v>0.82</v>
      </c>
      <c r="G8" s="40">
        <v>2.32</v>
      </c>
      <c r="H8" s="1">
        <v>0</v>
      </c>
      <c r="I8" s="40">
        <v>0.06</v>
      </c>
      <c r="J8" s="40">
        <v>0.11</v>
      </c>
      <c r="K8" s="40">
        <v>0.32</v>
      </c>
      <c r="M8" s="58"/>
      <c r="N8" s="58"/>
      <c r="O8" s="58"/>
      <c r="P8" s="58"/>
      <c r="Q8" s="58"/>
      <c r="R8" s="58"/>
      <c r="S8" s="58"/>
    </row>
    <row r="9" spans="1:19" ht="15">
      <c r="A9" s="2" t="s">
        <v>62</v>
      </c>
      <c r="B9" s="2"/>
      <c r="C9" s="2" t="s">
        <v>63</v>
      </c>
      <c r="D9" s="2"/>
      <c r="E9" s="15">
        <v>0.99</v>
      </c>
      <c r="F9" s="15">
        <v>1.63</v>
      </c>
      <c r="G9" s="15">
        <v>3.23</v>
      </c>
      <c r="H9" s="1">
        <v>0</v>
      </c>
      <c r="I9" s="15">
        <v>0.04</v>
      </c>
      <c r="J9" s="15">
        <v>0.06</v>
      </c>
      <c r="K9" s="15">
        <v>0.12</v>
      </c>
      <c r="M9" s="58"/>
      <c r="N9" s="58"/>
      <c r="O9" s="58"/>
      <c r="P9" s="58"/>
      <c r="Q9" s="58"/>
      <c r="R9" s="58"/>
      <c r="S9" s="58"/>
    </row>
    <row r="10" spans="1:19" ht="15">
      <c r="A10" s="2" t="s">
        <v>64</v>
      </c>
      <c r="B10" s="2"/>
      <c r="C10" s="2" t="s">
        <v>65</v>
      </c>
      <c r="D10" s="2"/>
      <c r="E10" s="15">
        <v>0.29</v>
      </c>
      <c r="F10" s="15">
        <v>0.9</v>
      </c>
      <c r="G10" s="15">
        <v>3.47</v>
      </c>
      <c r="H10" s="1">
        <v>0</v>
      </c>
      <c r="I10" s="15">
        <v>0</v>
      </c>
      <c r="J10" s="15">
        <v>0.01</v>
      </c>
      <c r="K10" s="15">
        <v>0.05</v>
      </c>
      <c r="M10" s="58"/>
      <c r="N10" s="58"/>
      <c r="O10" s="58"/>
      <c r="P10" s="58"/>
      <c r="Q10" s="58"/>
      <c r="R10" s="58"/>
      <c r="S10" s="58"/>
    </row>
    <row r="11" spans="1:19" ht="15">
      <c r="A11" s="2" t="s">
        <v>66</v>
      </c>
      <c r="B11" s="2"/>
      <c r="C11" s="2" t="s">
        <v>67</v>
      </c>
      <c r="D11" s="2"/>
      <c r="E11" s="15">
        <v>0.33</v>
      </c>
      <c r="F11" s="15">
        <v>1.12</v>
      </c>
      <c r="G11" s="15">
        <v>7.12</v>
      </c>
      <c r="H11" s="1">
        <v>0</v>
      </c>
      <c r="I11" s="15">
        <v>0</v>
      </c>
      <c r="J11" s="15">
        <v>0</v>
      </c>
      <c r="K11" s="15">
        <v>0.02</v>
      </c>
      <c r="M11" s="58"/>
      <c r="N11" s="58"/>
      <c r="O11" s="58"/>
      <c r="P11" s="58"/>
      <c r="Q11" s="58"/>
      <c r="R11" s="58"/>
      <c r="S11" s="58"/>
    </row>
    <row r="12" spans="1:19" ht="15">
      <c r="A12" s="2" t="s">
        <v>68</v>
      </c>
      <c r="B12" s="2"/>
      <c r="C12" s="2" t="s">
        <v>69</v>
      </c>
      <c r="D12" s="2"/>
      <c r="E12" s="15">
        <v>0.37</v>
      </c>
      <c r="F12" s="15">
        <v>0.53</v>
      </c>
      <c r="G12" s="15">
        <v>1.82</v>
      </c>
      <c r="H12" s="1">
        <v>0</v>
      </c>
      <c r="I12" s="15">
        <v>0.01</v>
      </c>
      <c r="J12" s="15">
        <v>0.02</v>
      </c>
      <c r="K12" s="15">
        <v>0.08</v>
      </c>
      <c r="M12" s="58"/>
      <c r="N12" s="58"/>
      <c r="O12" s="58"/>
      <c r="P12" s="58"/>
      <c r="Q12" s="58"/>
      <c r="R12" s="58"/>
      <c r="S12" s="58"/>
    </row>
    <row r="13" spans="1:22" ht="15">
      <c r="A13" s="2" t="s">
        <v>70</v>
      </c>
      <c r="B13" s="2"/>
      <c r="C13" s="2" t="s">
        <v>71</v>
      </c>
      <c r="D13" s="2"/>
      <c r="E13" s="15">
        <v>0.14</v>
      </c>
      <c r="F13" s="15">
        <v>0.34</v>
      </c>
      <c r="G13" s="15">
        <v>1.36</v>
      </c>
      <c r="H13" s="1">
        <v>0</v>
      </c>
      <c r="I13" s="15">
        <v>0.01</v>
      </c>
      <c r="J13" s="15">
        <v>0.01</v>
      </c>
      <c r="K13" s="15">
        <v>0.06</v>
      </c>
      <c r="M13" s="58"/>
      <c r="N13" s="58"/>
      <c r="O13" s="58"/>
      <c r="P13" s="58"/>
      <c r="Q13" s="58"/>
      <c r="R13" s="58"/>
      <c r="S13" s="58"/>
      <c r="T13" s="15"/>
      <c r="U13" s="15"/>
      <c r="V13" s="15"/>
    </row>
    <row r="14" spans="1:22" s="41" customFormat="1" ht="15">
      <c r="A14" s="1" t="s">
        <v>72</v>
      </c>
      <c r="B14" s="1"/>
      <c r="C14" s="1" t="s">
        <v>37</v>
      </c>
      <c r="D14" s="1"/>
      <c r="E14" s="40">
        <v>1.41</v>
      </c>
      <c r="F14" s="40">
        <v>3.5</v>
      </c>
      <c r="G14" s="40">
        <v>10.79</v>
      </c>
      <c r="H14" s="1">
        <v>0</v>
      </c>
      <c r="I14" s="40">
        <v>0.82</v>
      </c>
      <c r="J14" s="40">
        <v>2.04</v>
      </c>
      <c r="K14" s="40">
        <v>6.13</v>
      </c>
      <c r="M14" s="58"/>
      <c r="N14" s="58"/>
      <c r="O14" s="58"/>
      <c r="P14" s="58"/>
      <c r="Q14" s="58"/>
      <c r="R14" s="58"/>
      <c r="S14" s="58"/>
      <c r="T14" s="40"/>
      <c r="U14" s="40"/>
      <c r="V14" s="40"/>
    </row>
    <row r="15" spans="1:22" ht="15">
      <c r="A15" s="2" t="s">
        <v>73</v>
      </c>
      <c r="B15" s="2"/>
      <c r="C15" s="2" t="s">
        <v>74</v>
      </c>
      <c r="D15" s="2"/>
      <c r="E15" s="15">
        <v>1.26</v>
      </c>
      <c r="F15" s="15">
        <v>6.73</v>
      </c>
      <c r="G15" s="15">
        <v>19.49</v>
      </c>
      <c r="H15" s="1">
        <v>0</v>
      </c>
      <c r="I15" s="15">
        <v>0.06</v>
      </c>
      <c r="J15" s="15">
        <v>0.32</v>
      </c>
      <c r="K15" s="15">
        <v>0.86</v>
      </c>
      <c r="M15" s="58"/>
      <c r="N15" s="58"/>
      <c r="O15" s="58"/>
      <c r="P15" s="58"/>
      <c r="Q15" s="58"/>
      <c r="R15" s="58"/>
      <c r="S15" s="58"/>
      <c r="T15" s="15"/>
      <c r="U15" s="15"/>
      <c r="V15" s="15"/>
    </row>
    <row r="16" spans="1:22" ht="15">
      <c r="A16" s="2" t="s">
        <v>75</v>
      </c>
      <c r="B16" s="2"/>
      <c r="C16" s="2" t="s">
        <v>76</v>
      </c>
      <c r="D16" s="2"/>
      <c r="E16" s="15">
        <v>-0.08</v>
      </c>
      <c r="F16" s="15">
        <v>6.23</v>
      </c>
      <c r="G16" s="15">
        <v>19.1</v>
      </c>
      <c r="H16" s="1">
        <v>0</v>
      </c>
      <c r="I16" s="15">
        <v>0</v>
      </c>
      <c r="J16" s="15">
        <v>0.01</v>
      </c>
      <c r="K16" s="15">
        <v>0.03</v>
      </c>
      <c r="M16" s="58"/>
      <c r="N16" s="58"/>
      <c r="O16" s="58"/>
      <c r="P16" s="58"/>
      <c r="Q16" s="58"/>
      <c r="R16" s="58"/>
      <c r="S16" s="58"/>
      <c r="T16" s="15"/>
      <c r="U16" s="15"/>
      <c r="V16" s="15"/>
    </row>
    <row r="17" spans="1:22" ht="15">
      <c r="A17" s="2" t="s">
        <v>77</v>
      </c>
      <c r="B17" s="2"/>
      <c r="C17" s="2" t="s">
        <v>78</v>
      </c>
      <c r="D17" s="2"/>
      <c r="E17" s="15">
        <v>1.37</v>
      </c>
      <c r="F17" s="15">
        <v>3.58</v>
      </c>
      <c r="G17" s="15">
        <v>5.48</v>
      </c>
      <c r="H17" s="1">
        <v>0</v>
      </c>
      <c r="I17" s="15">
        <v>0.06</v>
      </c>
      <c r="J17" s="15">
        <v>0.16</v>
      </c>
      <c r="K17" s="15">
        <v>0.25</v>
      </c>
      <c r="M17" s="58"/>
      <c r="N17" s="58"/>
      <c r="O17" s="58"/>
      <c r="P17" s="58"/>
      <c r="Q17" s="58"/>
      <c r="R17" s="58"/>
      <c r="S17" s="58"/>
      <c r="T17" s="15"/>
      <c r="U17" s="15"/>
      <c r="V17" s="15"/>
    </row>
    <row r="18" spans="1:22" ht="15">
      <c r="A18" s="2" t="s">
        <v>79</v>
      </c>
      <c r="B18" s="2"/>
      <c r="C18" s="2" t="s">
        <v>80</v>
      </c>
      <c r="D18" s="2"/>
      <c r="E18" s="15">
        <v>3.04</v>
      </c>
      <c r="F18" s="15">
        <v>7.44</v>
      </c>
      <c r="G18" s="15">
        <v>13.33</v>
      </c>
      <c r="H18" s="1">
        <v>0</v>
      </c>
      <c r="I18" s="15">
        <v>0.51</v>
      </c>
      <c r="J18" s="15">
        <v>1.21</v>
      </c>
      <c r="K18" s="15">
        <v>2.16</v>
      </c>
      <c r="M18" s="58"/>
      <c r="N18" s="58"/>
      <c r="O18" s="58"/>
      <c r="P18" s="58"/>
      <c r="Q18" s="58"/>
      <c r="R18" s="58"/>
      <c r="S18" s="58"/>
      <c r="T18" s="15"/>
      <c r="U18" s="15"/>
      <c r="V18" s="15"/>
    </row>
    <row r="19" spans="1:22" ht="15">
      <c r="A19" s="2" t="s">
        <v>81</v>
      </c>
      <c r="B19" s="2"/>
      <c r="C19" s="2" t="s">
        <v>82</v>
      </c>
      <c r="D19" s="2"/>
      <c r="E19" s="15">
        <v>0.26</v>
      </c>
      <c r="F19" s="15">
        <v>0.5</v>
      </c>
      <c r="G19" s="15">
        <v>11.83</v>
      </c>
      <c r="H19" s="1">
        <v>0</v>
      </c>
      <c r="I19" s="15">
        <v>0.05</v>
      </c>
      <c r="J19" s="15">
        <v>0.1</v>
      </c>
      <c r="K19" s="15">
        <v>2.23</v>
      </c>
      <c r="M19" s="58"/>
      <c r="N19" s="58"/>
      <c r="O19" s="58"/>
      <c r="P19" s="58"/>
      <c r="Q19" s="58"/>
      <c r="R19" s="58"/>
      <c r="S19" s="58"/>
      <c r="T19" s="15"/>
      <c r="U19" s="15"/>
      <c r="V19" s="15"/>
    </row>
    <row r="20" spans="1:22" ht="15">
      <c r="A20" s="2" t="s">
        <v>83</v>
      </c>
      <c r="B20" s="2"/>
      <c r="C20" s="2" t="s">
        <v>84</v>
      </c>
      <c r="D20" s="2"/>
      <c r="E20" s="15">
        <v>0.8</v>
      </c>
      <c r="F20" s="15">
        <v>1.05</v>
      </c>
      <c r="G20" s="15">
        <v>1.21</v>
      </c>
      <c r="H20" s="1">
        <v>0</v>
      </c>
      <c r="I20" s="15">
        <v>0.03</v>
      </c>
      <c r="J20" s="15">
        <v>0.04</v>
      </c>
      <c r="K20" s="15">
        <v>0.05</v>
      </c>
      <c r="M20" s="58"/>
      <c r="N20" s="58"/>
      <c r="O20" s="58"/>
      <c r="P20" s="58"/>
      <c r="Q20" s="58"/>
      <c r="R20" s="58"/>
      <c r="S20" s="58"/>
      <c r="T20" s="15"/>
      <c r="U20" s="15"/>
      <c r="V20" s="15"/>
    </row>
    <row r="21" spans="1:22" ht="15">
      <c r="A21" s="2" t="s">
        <v>85</v>
      </c>
      <c r="B21" s="2"/>
      <c r="C21" s="2" t="s">
        <v>86</v>
      </c>
      <c r="D21" s="2"/>
      <c r="E21" s="15">
        <v>0</v>
      </c>
      <c r="F21" s="15">
        <v>0.58</v>
      </c>
      <c r="G21" s="15">
        <v>1.28</v>
      </c>
      <c r="H21" s="1">
        <v>0</v>
      </c>
      <c r="I21" s="15">
        <v>0</v>
      </c>
      <c r="J21" s="15">
        <v>0</v>
      </c>
      <c r="K21" s="15">
        <v>0.01</v>
      </c>
      <c r="M21" s="58"/>
      <c r="N21" s="58"/>
      <c r="O21" s="58"/>
      <c r="P21" s="58"/>
      <c r="Q21" s="58"/>
      <c r="R21" s="58"/>
      <c r="S21" s="58"/>
      <c r="T21" s="15"/>
      <c r="U21" s="15"/>
      <c r="V21" s="15"/>
    </row>
    <row r="22" spans="1:22" ht="15">
      <c r="A22" s="2" t="s">
        <v>87</v>
      </c>
      <c r="B22" s="2"/>
      <c r="C22" s="2" t="s">
        <v>88</v>
      </c>
      <c r="D22" s="2"/>
      <c r="E22" s="15">
        <v>1.76</v>
      </c>
      <c r="F22" s="15">
        <v>3.03</v>
      </c>
      <c r="G22" s="15">
        <v>8.57</v>
      </c>
      <c r="H22" s="1">
        <v>0</v>
      </c>
      <c r="I22" s="15">
        <v>0.11</v>
      </c>
      <c r="J22" s="15">
        <v>0.18</v>
      </c>
      <c r="K22" s="15">
        <v>0.51</v>
      </c>
      <c r="M22" s="58"/>
      <c r="N22" s="58"/>
      <c r="O22" s="58"/>
      <c r="P22" s="58"/>
      <c r="Q22" s="58"/>
      <c r="R22" s="58"/>
      <c r="S22" s="58"/>
      <c r="T22" s="15"/>
      <c r="U22" s="15"/>
      <c r="V22" s="15"/>
    </row>
    <row r="23" spans="1:22" ht="15">
      <c r="A23" s="2" t="s">
        <v>89</v>
      </c>
      <c r="B23" s="2"/>
      <c r="C23" s="2" t="s">
        <v>90</v>
      </c>
      <c r="D23" s="2"/>
      <c r="E23" s="15">
        <v>0.23</v>
      </c>
      <c r="F23" s="15">
        <v>0.43</v>
      </c>
      <c r="G23" s="15">
        <v>1.55</v>
      </c>
      <c r="H23" s="1">
        <v>0</v>
      </c>
      <c r="I23" s="15">
        <v>0</v>
      </c>
      <c r="J23" s="15">
        <v>0.01</v>
      </c>
      <c r="K23" s="15">
        <v>0.03</v>
      </c>
      <c r="M23" s="58"/>
      <c r="N23" s="58"/>
      <c r="O23" s="58"/>
      <c r="P23" s="58"/>
      <c r="Q23" s="58"/>
      <c r="R23" s="58"/>
      <c r="S23" s="58"/>
      <c r="T23" s="15"/>
      <c r="U23" s="15"/>
      <c r="V23" s="15"/>
    </row>
    <row r="24" spans="1:22" s="41" customFormat="1" ht="15">
      <c r="A24" s="1" t="s">
        <v>91</v>
      </c>
      <c r="B24" s="1"/>
      <c r="C24" s="1" t="s">
        <v>38</v>
      </c>
      <c r="D24" s="1"/>
      <c r="E24" s="40">
        <v>-0.99</v>
      </c>
      <c r="F24" s="40">
        <v>-0.27</v>
      </c>
      <c r="G24" s="40">
        <v>3.89</v>
      </c>
      <c r="H24" s="1">
        <v>0</v>
      </c>
      <c r="I24" s="40">
        <v>0</v>
      </c>
      <c r="J24" s="40">
        <v>0</v>
      </c>
      <c r="K24" s="40">
        <v>0.01</v>
      </c>
      <c r="M24" s="58"/>
      <c r="N24" s="58"/>
      <c r="O24" s="58"/>
      <c r="P24" s="58"/>
      <c r="Q24" s="58"/>
      <c r="R24" s="58"/>
      <c r="S24" s="58"/>
      <c r="T24" s="40"/>
      <c r="U24" s="40"/>
      <c r="V24" s="40"/>
    </row>
    <row r="25" spans="1:22" ht="15">
      <c r="A25" s="2" t="s">
        <v>92</v>
      </c>
      <c r="B25" s="2"/>
      <c r="C25" s="2" t="s">
        <v>38</v>
      </c>
      <c r="D25" s="2"/>
      <c r="E25" s="15">
        <v>-0.99</v>
      </c>
      <c r="F25" s="15">
        <v>-0.27</v>
      </c>
      <c r="G25" s="15">
        <v>3.89</v>
      </c>
      <c r="H25" s="1">
        <v>0</v>
      </c>
      <c r="I25" s="15">
        <v>0</v>
      </c>
      <c r="J25" s="15">
        <v>0</v>
      </c>
      <c r="K25" s="15">
        <v>0.01</v>
      </c>
      <c r="M25" s="58"/>
      <c r="N25" s="58"/>
      <c r="O25" s="58"/>
      <c r="P25" s="58"/>
      <c r="Q25" s="58"/>
      <c r="R25" s="58"/>
      <c r="S25" s="58"/>
      <c r="T25" s="15"/>
      <c r="U25" s="15"/>
      <c r="V25" s="15"/>
    </row>
    <row r="26" spans="1:22" s="41" customFormat="1" ht="15">
      <c r="A26" s="1" t="s">
        <v>93</v>
      </c>
      <c r="B26" s="1"/>
      <c r="C26" s="1" t="s">
        <v>39</v>
      </c>
      <c r="D26" s="1"/>
      <c r="E26" s="40">
        <v>1.23</v>
      </c>
      <c r="F26" s="40">
        <v>3.31</v>
      </c>
      <c r="G26" s="40">
        <v>4.35</v>
      </c>
      <c r="H26" s="1">
        <v>0</v>
      </c>
      <c r="I26" s="40">
        <v>0.14</v>
      </c>
      <c r="J26" s="40">
        <v>0.37</v>
      </c>
      <c r="K26" s="40">
        <v>0.51</v>
      </c>
      <c r="M26" s="58"/>
      <c r="N26" s="58"/>
      <c r="O26" s="58"/>
      <c r="P26" s="58"/>
      <c r="Q26" s="58"/>
      <c r="R26" s="58"/>
      <c r="S26" s="58"/>
      <c r="T26" s="40"/>
      <c r="U26" s="40"/>
      <c r="V26" s="40"/>
    </row>
    <row r="27" spans="1:22" ht="15">
      <c r="A27" s="2" t="s">
        <v>94</v>
      </c>
      <c r="B27" s="2"/>
      <c r="C27" s="2" t="s">
        <v>95</v>
      </c>
      <c r="D27" s="2"/>
      <c r="E27" s="15">
        <v>0.74</v>
      </c>
      <c r="F27" s="15">
        <v>1.73</v>
      </c>
      <c r="G27" s="15">
        <v>2.65</v>
      </c>
      <c r="H27" s="1">
        <v>0</v>
      </c>
      <c r="I27" s="15">
        <v>0</v>
      </c>
      <c r="J27" s="15">
        <v>0.01</v>
      </c>
      <c r="K27" s="15">
        <v>0.01</v>
      </c>
      <c r="M27" s="58"/>
      <c r="N27" s="58"/>
      <c r="O27" s="58"/>
      <c r="P27" s="58"/>
      <c r="Q27" s="58"/>
      <c r="R27" s="58"/>
      <c r="S27" s="58"/>
      <c r="T27" s="15"/>
      <c r="U27" s="15"/>
      <c r="V27" s="15"/>
    </row>
    <row r="28" spans="1:22" ht="15">
      <c r="A28" s="2" t="s">
        <v>96</v>
      </c>
      <c r="B28" s="2"/>
      <c r="C28" s="2" t="s">
        <v>97</v>
      </c>
      <c r="D28" s="2"/>
      <c r="E28" s="15">
        <v>1.36</v>
      </c>
      <c r="F28" s="15">
        <v>3.95</v>
      </c>
      <c r="G28" s="15">
        <v>4.89</v>
      </c>
      <c r="H28" s="1">
        <v>0</v>
      </c>
      <c r="I28" s="15">
        <v>0.1</v>
      </c>
      <c r="J28" s="15">
        <v>0.28</v>
      </c>
      <c r="K28" s="15">
        <v>0.36</v>
      </c>
      <c r="M28" s="58"/>
      <c r="N28" s="58"/>
      <c r="O28" s="58"/>
      <c r="P28" s="58"/>
      <c r="Q28" s="58"/>
      <c r="R28" s="58"/>
      <c r="S28" s="58"/>
      <c r="T28" s="15"/>
      <c r="U28" s="15"/>
      <c r="V28" s="15"/>
    </row>
    <row r="29" spans="1:22" ht="15">
      <c r="A29" s="2" t="s">
        <v>98</v>
      </c>
      <c r="B29" s="2"/>
      <c r="C29" s="2" t="s">
        <v>99</v>
      </c>
      <c r="D29" s="2"/>
      <c r="E29" s="15">
        <v>0.98</v>
      </c>
      <c r="F29" s="15">
        <v>2.24</v>
      </c>
      <c r="G29" s="15">
        <v>3.48</v>
      </c>
      <c r="H29" s="1">
        <v>0</v>
      </c>
      <c r="I29" s="15">
        <v>0.03</v>
      </c>
      <c r="J29" s="15">
        <v>0.08</v>
      </c>
      <c r="K29" s="15">
        <v>0.12</v>
      </c>
      <c r="M29" s="58"/>
      <c r="N29" s="58"/>
      <c r="O29" s="58"/>
      <c r="P29" s="58"/>
      <c r="Q29" s="58"/>
      <c r="R29" s="58"/>
      <c r="S29" s="58"/>
      <c r="T29" s="15"/>
      <c r="U29" s="15"/>
      <c r="V29" s="15"/>
    </row>
    <row r="30" spans="1:22" ht="15">
      <c r="A30" s="2" t="s">
        <v>100</v>
      </c>
      <c r="B30" s="2"/>
      <c r="C30" s="2" t="s">
        <v>101</v>
      </c>
      <c r="D30" s="2"/>
      <c r="E30" s="15">
        <v>1.82</v>
      </c>
      <c r="F30" s="15">
        <v>2.72</v>
      </c>
      <c r="G30" s="15">
        <v>3.91</v>
      </c>
      <c r="H30" s="1">
        <v>0</v>
      </c>
      <c r="I30" s="15">
        <v>0</v>
      </c>
      <c r="J30" s="15">
        <v>0.01</v>
      </c>
      <c r="K30" s="15">
        <v>0.01</v>
      </c>
      <c r="M30" s="58"/>
      <c r="N30" s="58"/>
      <c r="O30" s="58"/>
      <c r="P30" s="58"/>
      <c r="Q30" s="58"/>
      <c r="R30" s="58"/>
      <c r="S30" s="58"/>
      <c r="T30" s="15"/>
      <c r="U30" s="15"/>
      <c r="V30" s="15"/>
    </row>
    <row r="31" spans="1:22" ht="15">
      <c r="A31" s="2" t="s">
        <v>102</v>
      </c>
      <c r="B31" s="2"/>
      <c r="C31" s="2" t="s">
        <v>103</v>
      </c>
      <c r="D31" s="2"/>
      <c r="E31" s="15">
        <v>1.23</v>
      </c>
      <c r="F31" s="15">
        <v>3.14</v>
      </c>
      <c r="G31" s="15">
        <v>5.26</v>
      </c>
      <c r="H31" s="1">
        <v>0</v>
      </c>
      <c r="I31" s="15">
        <v>0</v>
      </c>
      <c r="J31" s="15">
        <v>0</v>
      </c>
      <c r="K31" s="15">
        <v>0</v>
      </c>
      <c r="M31" s="58"/>
      <c r="N31" s="58"/>
      <c r="O31" s="58"/>
      <c r="P31" s="58"/>
      <c r="Q31" s="58"/>
      <c r="R31" s="58"/>
      <c r="S31" s="58"/>
      <c r="T31" s="15"/>
      <c r="U31" s="15"/>
      <c r="V31" s="15"/>
    </row>
    <row r="32" spans="1:22" ht="15">
      <c r="A32" s="2" t="s">
        <v>104</v>
      </c>
      <c r="B32" s="2"/>
      <c r="C32" s="2" t="s">
        <v>105</v>
      </c>
      <c r="D32" s="2"/>
      <c r="E32" s="15">
        <v>2.12</v>
      </c>
      <c r="F32" s="15">
        <v>4.59</v>
      </c>
      <c r="G32" s="15">
        <v>5.89</v>
      </c>
      <c r="H32" s="1">
        <v>0</v>
      </c>
      <c r="I32" s="15">
        <v>0</v>
      </c>
      <c r="J32" s="15">
        <v>0</v>
      </c>
      <c r="K32" s="15">
        <v>0</v>
      </c>
      <c r="M32" s="58"/>
      <c r="N32" s="58"/>
      <c r="O32" s="58"/>
      <c r="P32" s="58"/>
      <c r="Q32" s="58"/>
      <c r="R32" s="58"/>
      <c r="S32" s="58"/>
      <c r="T32" s="15"/>
      <c r="U32" s="15"/>
      <c r="V32" s="15"/>
    </row>
    <row r="33" spans="1:22" s="41" customFormat="1" ht="15">
      <c r="A33" s="1" t="s">
        <v>106</v>
      </c>
      <c r="B33" s="1"/>
      <c r="C33" s="1" t="s">
        <v>40</v>
      </c>
      <c r="D33" s="1"/>
      <c r="E33" s="40">
        <v>1.41</v>
      </c>
      <c r="F33" s="40">
        <v>2.74</v>
      </c>
      <c r="G33" s="40">
        <v>4.27</v>
      </c>
      <c r="H33" s="1">
        <v>0</v>
      </c>
      <c r="I33" s="40">
        <v>0.24</v>
      </c>
      <c r="J33" s="40">
        <v>0.46</v>
      </c>
      <c r="K33" s="40">
        <v>0.74</v>
      </c>
      <c r="M33" s="58"/>
      <c r="N33" s="58"/>
      <c r="O33" s="58"/>
      <c r="P33" s="58"/>
      <c r="Q33" s="58"/>
      <c r="R33" s="58"/>
      <c r="S33" s="58"/>
      <c r="T33" s="40"/>
      <c r="U33" s="40"/>
      <c r="V33" s="40"/>
    </row>
    <row r="34" spans="1:22" ht="15">
      <c r="A34" s="2" t="s">
        <v>107</v>
      </c>
      <c r="B34" s="2"/>
      <c r="C34" s="2" t="s">
        <v>108</v>
      </c>
      <c r="D34" s="2"/>
      <c r="E34" s="15">
        <v>1.29</v>
      </c>
      <c r="F34" s="15">
        <v>2.29</v>
      </c>
      <c r="G34" s="15">
        <v>3.86</v>
      </c>
      <c r="H34" s="1">
        <v>0</v>
      </c>
      <c r="I34" s="15">
        <v>0.07</v>
      </c>
      <c r="J34" s="15">
        <v>0.13</v>
      </c>
      <c r="K34" s="15">
        <v>0.23</v>
      </c>
      <c r="M34" s="58"/>
      <c r="N34" s="58"/>
      <c r="O34" s="58"/>
      <c r="P34" s="58"/>
      <c r="Q34" s="58"/>
      <c r="R34" s="58"/>
      <c r="S34" s="58"/>
      <c r="T34" s="15"/>
      <c r="U34" s="15"/>
      <c r="V34" s="15"/>
    </row>
    <row r="35" spans="1:22" ht="15">
      <c r="A35" s="2" t="s">
        <v>109</v>
      </c>
      <c r="B35" s="2"/>
      <c r="C35" s="2" t="s">
        <v>110</v>
      </c>
      <c r="D35" s="2"/>
      <c r="E35" s="15">
        <v>1.63</v>
      </c>
      <c r="F35" s="15">
        <v>2.94</v>
      </c>
      <c r="G35" s="15">
        <v>4.61</v>
      </c>
      <c r="H35" s="1">
        <v>0</v>
      </c>
      <c r="I35" s="15">
        <v>0.08</v>
      </c>
      <c r="J35" s="15">
        <v>0.14</v>
      </c>
      <c r="K35" s="15">
        <v>0.22</v>
      </c>
      <c r="M35" s="58"/>
      <c r="N35" s="58"/>
      <c r="O35" s="58"/>
      <c r="P35" s="58"/>
      <c r="Q35" s="58"/>
      <c r="R35" s="58"/>
      <c r="S35" s="58"/>
      <c r="T35" s="15"/>
      <c r="U35" s="15"/>
      <c r="V35" s="15"/>
    </row>
    <row r="36" spans="1:22" ht="15">
      <c r="A36" s="2" t="s">
        <v>111</v>
      </c>
      <c r="B36" s="2"/>
      <c r="C36" s="2" t="s">
        <v>112</v>
      </c>
      <c r="D36" s="2"/>
      <c r="E36" s="15">
        <v>1.49</v>
      </c>
      <c r="F36" s="15">
        <v>2.82</v>
      </c>
      <c r="G36" s="15">
        <v>4.37</v>
      </c>
      <c r="H36" s="1">
        <v>0</v>
      </c>
      <c r="I36" s="15">
        <v>0.01</v>
      </c>
      <c r="J36" s="15">
        <v>0.02</v>
      </c>
      <c r="K36" s="15">
        <v>0.04</v>
      </c>
      <c r="M36" s="58"/>
      <c r="N36" s="58"/>
      <c r="O36" s="58"/>
      <c r="P36" s="58"/>
      <c r="Q36" s="58"/>
      <c r="R36" s="58"/>
      <c r="S36" s="58"/>
      <c r="T36" s="15"/>
      <c r="U36" s="15"/>
      <c r="V36" s="15"/>
    </row>
    <row r="37" spans="1:22" ht="15">
      <c r="A37" s="2" t="s">
        <v>113</v>
      </c>
      <c r="B37" s="2"/>
      <c r="C37" s="2" t="s">
        <v>114</v>
      </c>
      <c r="D37" s="2"/>
      <c r="E37" s="15">
        <v>1.07</v>
      </c>
      <c r="F37" s="15">
        <v>3.32</v>
      </c>
      <c r="G37" s="15">
        <v>4.26</v>
      </c>
      <c r="H37" s="1">
        <v>0</v>
      </c>
      <c r="I37" s="15">
        <v>0.01</v>
      </c>
      <c r="J37" s="15">
        <v>0.02</v>
      </c>
      <c r="K37" s="15">
        <v>0.02</v>
      </c>
      <c r="M37" s="58"/>
      <c r="N37" s="58"/>
      <c r="O37" s="58"/>
      <c r="P37" s="58"/>
      <c r="Q37" s="58"/>
      <c r="R37" s="58"/>
      <c r="S37" s="58"/>
      <c r="T37" s="15"/>
      <c r="U37" s="15"/>
      <c r="V37" s="15"/>
    </row>
    <row r="38" spans="1:22" ht="15">
      <c r="A38" s="2" t="s">
        <v>115</v>
      </c>
      <c r="B38" s="2"/>
      <c r="C38" s="2" t="s">
        <v>116</v>
      </c>
      <c r="D38" s="2"/>
      <c r="E38" s="15">
        <v>1.13</v>
      </c>
      <c r="F38" s="15">
        <v>2.76</v>
      </c>
      <c r="G38" s="15">
        <v>3.49</v>
      </c>
      <c r="H38" s="1">
        <v>0</v>
      </c>
      <c r="I38" s="15">
        <v>0.02</v>
      </c>
      <c r="J38" s="15">
        <v>0.05</v>
      </c>
      <c r="K38" s="15">
        <v>0.07</v>
      </c>
      <c r="M38" s="58"/>
      <c r="N38" s="58"/>
      <c r="O38" s="58"/>
      <c r="P38" s="58"/>
      <c r="Q38" s="58"/>
      <c r="R38" s="58"/>
      <c r="S38" s="58"/>
      <c r="T38" s="15"/>
      <c r="U38" s="15"/>
      <c r="V38" s="15"/>
    </row>
    <row r="39" spans="1:22" ht="15">
      <c r="A39" s="2" t="s">
        <v>117</v>
      </c>
      <c r="B39" s="2"/>
      <c r="C39" s="2" t="s">
        <v>118</v>
      </c>
      <c r="D39" s="2"/>
      <c r="E39" s="15">
        <v>1.34</v>
      </c>
      <c r="F39" s="15">
        <v>2.89</v>
      </c>
      <c r="G39" s="15">
        <v>4.28</v>
      </c>
      <c r="H39" s="1">
        <v>0</v>
      </c>
      <c r="I39" s="15">
        <v>0.01</v>
      </c>
      <c r="J39" s="15">
        <v>0.02</v>
      </c>
      <c r="K39" s="15">
        <v>0.03</v>
      </c>
      <c r="M39" s="58"/>
      <c r="N39" s="58"/>
      <c r="O39" s="58"/>
      <c r="P39" s="58"/>
      <c r="Q39" s="58"/>
      <c r="R39" s="58"/>
      <c r="S39" s="58"/>
      <c r="T39" s="15"/>
      <c r="U39" s="15"/>
      <c r="V39" s="15"/>
    </row>
    <row r="40" spans="1:22" ht="15">
      <c r="A40" s="2" t="s">
        <v>119</v>
      </c>
      <c r="B40" s="2"/>
      <c r="C40" s="2" t="s">
        <v>120</v>
      </c>
      <c r="D40" s="2"/>
      <c r="E40" s="15">
        <v>1.51</v>
      </c>
      <c r="F40" s="15">
        <v>2.9</v>
      </c>
      <c r="G40" s="15">
        <v>4.55</v>
      </c>
      <c r="H40" s="1">
        <v>0</v>
      </c>
      <c r="I40" s="15">
        <v>0.02</v>
      </c>
      <c r="J40" s="15">
        <v>0.03</v>
      </c>
      <c r="K40" s="15">
        <v>0.05</v>
      </c>
      <c r="M40" s="58"/>
      <c r="N40" s="58"/>
      <c r="O40" s="58"/>
      <c r="P40" s="58"/>
      <c r="Q40" s="58"/>
      <c r="R40" s="58"/>
      <c r="S40" s="58"/>
      <c r="T40" s="15"/>
      <c r="U40" s="15"/>
      <c r="V40" s="15"/>
    </row>
    <row r="41" spans="1:22" ht="15">
      <c r="A41" s="2" t="s">
        <v>121</v>
      </c>
      <c r="B41" s="2"/>
      <c r="C41" s="2" t="s">
        <v>122</v>
      </c>
      <c r="D41" s="2"/>
      <c r="E41" s="15">
        <v>1.33</v>
      </c>
      <c r="F41" s="15">
        <v>2.89</v>
      </c>
      <c r="G41" s="15">
        <v>5.51</v>
      </c>
      <c r="H41" s="1">
        <v>0</v>
      </c>
      <c r="I41" s="15">
        <v>0.01</v>
      </c>
      <c r="J41" s="15">
        <v>0.02</v>
      </c>
      <c r="K41" s="15">
        <v>0.04</v>
      </c>
      <c r="M41" s="58"/>
      <c r="N41" s="58"/>
      <c r="O41" s="58"/>
      <c r="P41" s="58"/>
      <c r="Q41" s="58"/>
      <c r="R41" s="58"/>
      <c r="S41" s="58"/>
      <c r="T41" s="15"/>
      <c r="U41" s="15"/>
      <c r="V41" s="15"/>
    </row>
    <row r="42" spans="1:22" ht="15">
      <c r="A42" s="2" t="s">
        <v>123</v>
      </c>
      <c r="B42" s="2"/>
      <c r="C42" s="2" t="s">
        <v>124</v>
      </c>
      <c r="D42" s="2"/>
      <c r="E42" s="15">
        <v>1.82</v>
      </c>
      <c r="F42" s="15">
        <v>3.85</v>
      </c>
      <c r="G42" s="15">
        <v>5.51</v>
      </c>
      <c r="H42" s="1">
        <v>0</v>
      </c>
      <c r="I42" s="15">
        <v>0.01</v>
      </c>
      <c r="J42" s="15">
        <v>0.03</v>
      </c>
      <c r="K42" s="15">
        <v>0.04</v>
      </c>
      <c r="M42" s="58"/>
      <c r="N42" s="58"/>
      <c r="O42" s="58"/>
      <c r="P42" s="58"/>
      <c r="Q42" s="58"/>
      <c r="R42" s="58"/>
      <c r="S42" s="58"/>
      <c r="T42" s="15"/>
      <c r="U42" s="15"/>
      <c r="V42" s="15"/>
    </row>
    <row r="43" spans="1:22" ht="15.75" thickBot="1">
      <c r="A43" s="4"/>
      <c r="B43" s="4"/>
      <c r="C43" s="4" t="s">
        <v>41</v>
      </c>
      <c r="D43" s="5"/>
      <c r="E43" s="31">
        <v>1.26</v>
      </c>
      <c r="F43" s="31">
        <v>2.98</v>
      </c>
      <c r="G43" s="31">
        <v>7.71</v>
      </c>
      <c r="H43" s="4">
        <v>0</v>
      </c>
      <c r="I43" s="31">
        <v>1.26</v>
      </c>
      <c r="J43" s="31">
        <v>2.98</v>
      </c>
      <c r="K43" s="31">
        <v>7.71</v>
      </c>
      <c r="M43" s="58"/>
      <c r="N43" s="58"/>
      <c r="O43" s="58"/>
      <c r="P43" s="58"/>
      <c r="Q43" s="58"/>
      <c r="R43" s="58"/>
      <c r="S43" s="58"/>
      <c r="T43" s="15"/>
      <c r="U43" s="15"/>
      <c r="V43" s="15"/>
    </row>
    <row r="44" spans="1:22" ht="15">
      <c r="A44" s="2" t="s">
        <v>42</v>
      </c>
      <c r="B44" s="23"/>
      <c r="C44" s="32"/>
      <c r="D44" s="25"/>
      <c r="E44" s="27"/>
      <c r="F44" s="27"/>
      <c r="G44" s="27"/>
      <c r="H44" s="32"/>
      <c r="I44" s="27"/>
      <c r="J44" s="27"/>
      <c r="K44" s="27"/>
      <c r="P44" s="15"/>
      <c r="Q44" s="15"/>
      <c r="R44" s="15"/>
      <c r="S44" s="1"/>
      <c r="T44" s="15"/>
      <c r="U44" s="15"/>
      <c r="V44" s="15"/>
    </row>
    <row r="45" spans="16:22" ht="15">
      <c r="P45" s="15"/>
      <c r="Q45" s="15"/>
      <c r="R45" s="15"/>
      <c r="S45" s="1"/>
      <c r="T45" s="15"/>
      <c r="U45" s="15"/>
      <c r="V45" s="15"/>
    </row>
    <row r="46" spans="16:22" ht="15">
      <c r="P46" s="15"/>
      <c r="Q46" s="15"/>
      <c r="R46" s="15"/>
      <c r="S46" s="1"/>
      <c r="T46" s="15"/>
      <c r="U46" s="15"/>
      <c r="V46" s="15"/>
    </row>
  </sheetData>
  <sheetProtection/>
  <mergeCells count="12">
    <mergeCell ref="G6:G7"/>
    <mergeCell ref="I6:I7"/>
    <mergeCell ref="J6:J7"/>
    <mergeCell ref="K6:K7"/>
    <mergeCell ref="A3:C3"/>
    <mergeCell ref="A4:A7"/>
    <mergeCell ref="C4:C7"/>
    <mergeCell ref="I4:K4"/>
    <mergeCell ref="E5:G5"/>
    <mergeCell ref="I5:K5"/>
    <mergeCell ref="E6:E7"/>
    <mergeCell ref="F6:F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32"/>
  <sheetViews>
    <sheetView zoomScalePageLayoutView="0" workbookViewId="0" topLeftCell="A1">
      <selection activeCell="K13" sqref="K13"/>
    </sheetView>
  </sheetViews>
  <sheetFormatPr defaultColWidth="11.421875" defaultRowHeight="15"/>
  <cols>
    <col min="1" max="1" width="20.140625" style="3" customWidth="1"/>
    <col min="2" max="2" width="0.9921875" style="3" customWidth="1"/>
    <col min="3" max="3" width="9.7109375" style="3" customWidth="1"/>
    <col min="4" max="4" width="9.140625" style="3" customWidth="1"/>
    <col min="5" max="5" width="9.7109375" style="3" customWidth="1"/>
    <col min="6" max="6" width="4.7109375" style="3" customWidth="1"/>
    <col min="7" max="7" width="25.140625" style="3" customWidth="1"/>
    <col min="8" max="8" width="0.9921875" style="3" customWidth="1"/>
    <col min="9" max="9" width="9.7109375" style="3" customWidth="1"/>
    <col min="10" max="10" width="8.8515625" style="3" customWidth="1"/>
    <col min="11" max="11" width="9.7109375" style="3" customWidth="1"/>
    <col min="12" max="14" width="11.421875" style="3" customWidth="1"/>
    <col min="15" max="17" width="12.57421875" style="3" bestFit="1" customWidth="1"/>
    <col min="18" max="18" width="23.8515625" style="3" customWidth="1"/>
    <col min="19" max="16384" width="11.421875" style="3" customWidth="1"/>
  </cols>
  <sheetData>
    <row r="1" spans="1:11" ht="15">
      <c r="A1" s="1" t="s">
        <v>125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1" t="s">
        <v>126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>
      <c r="A3" s="78">
        <f ca="1">TODAY()-30</f>
        <v>40953</v>
      </c>
      <c r="B3" s="78"/>
      <c r="C3" s="78"/>
      <c r="D3" s="5"/>
      <c r="E3" s="5"/>
      <c r="F3" s="5"/>
      <c r="G3" s="5"/>
      <c r="H3" s="5"/>
      <c r="I3" s="5"/>
      <c r="J3" s="5"/>
      <c r="K3" s="5"/>
    </row>
    <row r="4" spans="1:11" ht="15.75" thickBot="1">
      <c r="A4" s="80" t="s">
        <v>127</v>
      </c>
      <c r="B4" s="42"/>
      <c r="C4" s="83" t="s">
        <v>3</v>
      </c>
      <c r="D4" s="83"/>
      <c r="E4" s="83"/>
      <c r="F4" s="42"/>
      <c r="G4" s="80" t="s">
        <v>127</v>
      </c>
      <c r="H4" s="42"/>
      <c r="I4" s="83" t="s">
        <v>3</v>
      </c>
      <c r="J4" s="83"/>
      <c r="K4" s="83"/>
    </row>
    <row r="5" spans="1:11" ht="12.75" customHeight="1">
      <c r="A5" s="81"/>
      <c r="B5" s="43"/>
      <c r="C5" s="71" t="s">
        <v>7</v>
      </c>
      <c r="D5" s="63" t="s">
        <v>8</v>
      </c>
      <c r="E5" s="63" t="s">
        <v>9</v>
      </c>
      <c r="F5" s="43"/>
      <c r="G5" s="81"/>
      <c r="H5" s="43"/>
      <c r="I5" s="71" t="s">
        <v>7</v>
      </c>
      <c r="J5" s="63" t="s">
        <v>8</v>
      </c>
      <c r="K5" s="63" t="s">
        <v>9</v>
      </c>
    </row>
    <row r="6" spans="1:11" ht="15.75" thickBot="1">
      <c r="A6" s="82"/>
      <c r="B6" s="44"/>
      <c r="C6" s="72"/>
      <c r="D6" s="64"/>
      <c r="E6" s="64" t="s">
        <v>128</v>
      </c>
      <c r="F6" s="44"/>
      <c r="G6" s="82"/>
      <c r="H6" s="44"/>
      <c r="I6" s="72"/>
      <c r="J6" s="64"/>
      <c r="K6" s="64" t="s">
        <v>128</v>
      </c>
    </row>
    <row r="7" spans="1:15" s="48" customFormat="1" ht="11.25">
      <c r="A7" s="45" t="s">
        <v>36</v>
      </c>
      <c r="B7" s="46"/>
      <c r="C7" s="47">
        <v>0.46</v>
      </c>
      <c r="D7" s="47">
        <v>0.82</v>
      </c>
      <c r="E7" s="47">
        <v>2.32</v>
      </c>
      <c r="F7" s="46"/>
      <c r="G7" s="48" t="s">
        <v>129</v>
      </c>
      <c r="H7" s="46"/>
      <c r="I7" s="49">
        <v>-0.33</v>
      </c>
      <c r="J7" s="49">
        <v>-0.37</v>
      </c>
      <c r="K7" s="49">
        <v>4.88</v>
      </c>
      <c r="M7" s="50"/>
      <c r="N7" s="50"/>
      <c r="O7" s="50"/>
    </row>
    <row r="8" spans="1:15" s="48" customFormat="1" ht="11.25">
      <c r="A8" s="48" t="s">
        <v>130</v>
      </c>
      <c r="B8" s="46"/>
      <c r="C8" s="49">
        <v>2.34</v>
      </c>
      <c r="D8" s="49">
        <v>2.71</v>
      </c>
      <c r="E8" s="49">
        <v>10.53</v>
      </c>
      <c r="F8" s="46"/>
      <c r="G8" s="48" t="s">
        <v>131</v>
      </c>
      <c r="H8" s="46"/>
      <c r="I8" s="49">
        <v>1.4</v>
      </c>
      <c r="J8" s="49">
        <v>2.26</v>
      </c>
      <c r="K8" s="49">
        <v>4.49</v>
      </c>
      <c r="M8" s="50"/>
      <c r="N8" s="50"/>
      <c r="O8" s="50"/>
    </row>
    <row r="9" spans="1:15" s="48" customFormat="1" ht="11.25">
      <c r="A9" s="48" t="s">
        <v>132</v>
      </c>
      <c r="B9" s="46"/>
      <c r="C9" s="49">
        <v>0.18</v>
      </c>
      <c r="D9" s="49">
        <v>0.47</v>
      </c>
      <c r="E9" s="49">
        <v>10.14</v>
      </c>
      <c r="F9" s="46"/>
      <c r="G9" s="48" t="s">
        <v>133</v>
      </c>
      <c r="H9" s="46"/>
      <c r="I9" s="49">
        <v>0.32</v>
      </c>
      <c r="J9" s="49">
        <v>0.65</v>
      </c>
      <c r="K9" s="49">
        <v>4.11</v>
      </c>
      <c r="M9" s="50"/>
      <c r="N9" s="50"/>
      <c r="O9" s="50"/>
    </row>
    <row r="10" spans="1:15" s="48" customFormat="1" ht="11.25">
      <c r="A10" s="48" t="s">
        <v>134</v>
      </c>
      <c r="B10" s="46"/>
      <c r="C10" s="49">
        <v>1.23</v>
      </c>
      <c r="D10" s="49">
        <v>1.23</v>
      </c>
      <c r="E10" s="49">
        <v>6.19</v>
      </c>
      <c r="F10" s="46"/>
      <c r="G10" s="48" t="s">
        <v>135</v>
      </c>
      <c r="H10" s="46"/>
      <c r="I10" s="49">
        <v>0.4</v>
      </c>
      <c r="J10" s="49">
        <v>1.12</v>
      </c>
      <c r="K10" s="49">
        <v>3.87</v>
      </c>
      <c r="M10" s="50"/>
      <c r="N10" s="50"/>
      <c r="O10" s="50"/>
    </row>
    <row r="11" spans="1:15" s="48" customFormat="1" ht="11.25">
      <c r="A11" s="48" t="s">
        <v>136</v>
      </c>
      <c r="B11" s="46"/>
      <c r="C11" s="49">
        <v>0</v>
      </c>
      <c r="D11" s="49">
        <v>2.35</v>
      </c>
      <c r="E11" s="49">
        <v>6.13</v>
      </c>
      <c r="F11" s="46"/>
      <c r="G11" s="48" t="s">
        <v>137</v>
      </c>
      <c r="H11" s="46"/>
      <c r="I11" s="49">
        <v>-0.18</v>
      </c>
      <c r="J11" s="49">
        <v>0.28</v>
      </c>
      <c r="K11" s="49">
        <v>3.73</v>
      </c>
      <c r="M11" s="50"/>
      <c r="N11" s="50"/>
      <c r="O11" s="50"/>
    </row>
    <row r="12" spans="1:15" s="48" customFormat="1" ht="11.25">
      <c r="A12" s="48" t="s">
        <v>138</v>
      </c>
      <c r="B12" s="46"/>
      <c r="C12" s="49">
        <v>0.53</v>
      </c>
      <c r="D12" s="49">
        <v>1.94</v>
      </c>
      <c r="E12" s="49">
        <v>4.35</v>
      </c>
      <c r="F12" s="46"/>
      <c r="G12" s="48" t="s">
        <v>139</v>
      </c>
      <c r="H12" s="46"/>
      <c r="I12" s="49">
        <v>0.55</v>
      </c>
      <c r="J12" s="49">
        <v>0.71</v>
      </c>
      <c r="K12" s="49">
        <v>2.89</v>
      </c>
      <c r="M12" s="50"/>
      <c r="N12" s="50"/>
      <c r="O12" s="50"/>
    </row>
    <row r="13" spans="1:15" s="48" customFormat="1" ht="11.25">
      <c r="A13" s="48" t="s">
        <v>140</v>
      </c>
      <c r="B13" s="46"/>
      <c r="C13" s="49">
        <v>0.5</v>
      </c>
      <c r="D13" s="49">
        <v>2.87</v>
      </c>
      <c r="E13" s="49">
        <v>4.25</v>
      </c>
      <c r="F13" s="46"/>
      <c r="G13" s="48" t="s">
        <v>141</v>
      </c>
      <c r="H13" s="46"/>
      <c r="I13" s="49">
        <v>0.41</v>
      </c>
      <c r="J13" s="49">
        <v>0.41</v>
      </c>
      <c r="K13" s="49">
        <v>2.84</v>
      </c>
      <c r="M13" s="50"/>
      <c r="N13" s="50"/>
      <c r="O13" s="50"/>
    </row>
    <row r="14" spans="1:15" s="48" customFormat="1" ht="11.25">
      <c r="A14" s="48" t="s">
        <v>142</v>
      </c>
      <c r="B14" s="46"/>
      <c r="C14" s="49">
        <v>0.53</v>
      </c>
      <c r="D14" s="49">
        <v>1.18</v>
      </c>
      <c r="E14" s="49">
        <v>3.94</v>
      </c>
      <c r="F14" s="46"/>
      <c r="G14" s="48" t="s">
        <v>143</v>
      </c>
      <c r="H14" s="46"/>
      <c r="I14" s="49">
        <v>-0.16</v>
      </c>
      <c r="J14" s="49">
        <v>-0.17</v>
      </c>
      <c r="K14" s="49">
        <v>2.79</v>
      </c>
      <c r="M14" s="50"/>
      <c r="N14" s="50"/>
      <c r="O14" s="50"/>
    </row>
    <row r="15" spans="1:15" s="48" customFormat="1" ht="11.25">
      <c r="A15" s="48" t="s">
        <v>144</v>
      </c>
      <c r="B15" s="46"/>
      <c r="C15" s="49">
        <v>0.52</v>
      </c>
      <c r="D15" s="49">
        <v>1.29</v>
      </c>
      <c r="E15" s="49">
        <v>3.77</v>
      </c>
      <c r="F15" s="46"/>
      <c r="G15" s="48" t="s">
        <v>145</v>
      </c>
      <c r="H15" s="46"/>
      <c r="I15" s="49">
        <v>-0.07</v>
      </c>
      <c r="J15" s="49">
        <v>0.13</v>
      </c>
      <c r="K15" s="49">
        <v>2.62</v>
      </c>
      <c r="M15" s="50"/>
      <c r="N15" s="50"/>
      <c r="O15" s="50"/>
    </row>
    <row r="16" spans="1:17" s="48" customFormat="1" ht="11.25">
      <c r="A16" s="48" t="s">
        <v>146</v>
      </c>
      <c r="B16" s="46"/>
      <c r="C16" s="49">
        <v>0</v>
      </c>
      <c r="D16" s="49">
        <v>0.76</v>
      </c>
      <c r="E16" s="49">
        <v>3.33</v>
      </c>
      <c r="F16" s="46"/>
      <c r="G16" s="48" t="s">
        <v>147</v>
      </c>
      <c r="H16" s="46"/>
      <c r="I16" s="49">
        <v>0.84</v>
      </c>
      <c r="J16" s="49">
        <v>2.22</v>
      </c>
      <c r="K16" s="49">
        <v>2.6</v>
      </c>
      <c r="M16" s="50"/>
      <c r="N16" s="50"/>
      <c r="O16" s="50"/>
      <c r="P16" s="50"/>
      <c r="Q16" s="50"/>
    </row>
    <row r="17" spans="1:15" s="48" customFormat="1" ht="11.25">
      <c r="A17" s="48" t="s">
        <v>148</v>
      </c>
      <c r="B17" s="46"/>
      <c r="C17" s="49">
        <v>1.29</v>
      </c>
      <c r="D17" s="49">
        <v>1.91</v>
      </c>
      <c r="E17" s="49">
        <v>3.21</v>
      </c>
      <c r="F17" s="46"/>
      <c r="G17" s="48" t="s">
        <v>149</v>
      </c>
      <c r="H17" s="46"/>
      <c r="I17" s="49">
        <v>1.34</v>
      </c>
      <c r="J17" s="49">
        <v>1.34</v>
      </c>
      <c r="K17" s="49">
        <v>2.57</v>
      </c>
      <c r="M17" s="50"/>
      <c r="N17" s="50"/>
      <c r="O17" s="50"/>
    </row>
    <row r="18" spans="1:15" s="48" customFormat="1" ht="11.25">
      <c r="A18" s="48" t="s">
        <v>150</v>
      </c>
      <c r="B18" s="46"/>
      <c r="C18" s="49">
        <v>0.22</v>
      </c>
      <c r="D18" s="49">
        <v>0.73</v>
      </c>
      <c r="E18" s="49">
        <v>3.14</v>
      </c>
      <c r="F18" s="46"/>
      <c r="G18" s="48" t="s">
        <v>151</v>
      </c>
      <c r="H18" s="46"/>
      <c r="I18" s="49">
        <v>0.55</v>
      </c>
      <c r="J18" s="49">
        <v>0.8</v>
      </c>
      <c r="K18" s="49">
        <v>2.51</v>
      </c>
      <c r="M18" s="50"/>
      <c r="N18" s="50"/>
      <c r="O18" s="50"/>
    </row>
    <row r="19" spans="1:15" s="48" customFormat="1" ht="11.25">
      <c r="A19" s="48" t="s">
        <v>152</v>
      </c>
      <c r="B19" s="46"/>
      <c r="C19" s="49">
        <v>0.58</v>
      </c>
      <c r="D19" s="49">
        <v>1.15</v>
      </c>
      <c r="E19" s="49">
        <v>3.07</v>
      </c>
      <c r="F19" s="46"/>
      <c r="G19" s="48" t="s">
        <v>153</v>
      </c>
      <c r="H19" s="46"/>
      <c r="I19" s="49">
        <v>0</v>
      </c>
      <c r="J19" s="49">
        <v>2.09</v>
      </c>
      <c r="K19" s="49">
        <v>2.43</v>
      </c>
      <c r="M19" s="50"/>
      <c r="N19" s="50"/>
      <c r="O19" s="50"/>
    </row>
    <row r="20" spans="1:15" s="48" customFormat="1" ht="11.25">
      <c r="A20" s="48" t="s">
        <v>154</v>
      </c>
      <c r="B20" s="46"/>
      <c r="C20" s="49">
        <v>0.72</v>
      </c>
      <c r="D20" s="49">
        <v>1.38</v>
      </c>
      <c r="E20" s="49">
        <v>2.99</v>
      </c>
      <c r="F20" s="46"/>
      <c r="G20" s="48" t="s">
        <v>155</v>
      </c>
      <c r="H20" s="46"/>
      <c r="I20" s="49">
        <v>0</v>
      </c>
      <c r="J20" s="49">
        <v>0</v>
      </c>
      <c r="K20" s="49">
        <v>2.38</v>
      </c>
      <c r="M20" s="50"/>
      <c r="N20" s="50"/>
      <c r="O20" s="50"/>
    </row>
    <row r="21" spans="1:15" s="48" customFormat="1" ht="11.25">
      <c r="A21" s="48" t="s">
        <v>156</v>
      </c>
      <c r="B21" s="46"/>
      <c r="C21" s="49">
        <v>2.96</v>
      </c>
      <c r="D21" s="49">
        <v>2.96</v>
      </c>
      <c r="E21" s="49">
        <v>2.96</v>
      </c>
      <c r="F21" s="46"/>
      <c r="G21" s="48" t="s">
        <v>157</v>
      </c>
      <c r="H21" s="46"/>
      <c r="I21" s="49">
        <v>1.24</v>
      </c>
      <c r="J21" s="49">
        <v>1.35</v>
      </c>
      <c r="K21" s="49">
        <v>2.33</v>
      </c>
      <c r="M21" s="50"/>
      <c r="N21" s="50"/>
      <c r="O21" s="50"/>
    </row>
    <row r="22" spans="1:15" s="48" customFormat="1" ht="11.25">
      <c r="A22" s="48" t="s">
        <v>158</v>
      </c>
      <c r="B22" s="46"/>
      <c r="C22" s="49">
        <v>0.43</v>
      </c>
      <c r="D22" s="49">
        <v>1.51</v>
      </c>
      <c r="E22" s="49">
        <v>2.82</v>
      </c>
      <c r="F22" s="46"/>
      <c r="G22" s="48" t="s">
        <v>159</v>
      </c>
      <c r="H22" s="46"/>
      <c r="I22" s="49">
        <v>-0.33</v>
      </c>
      <c r="J22" s="49">
        <v>-0.3</v>
      </c>
      <c r="K22" s="49">
        <v>2.3</v>
      </c>
      <c r="M22" s="50"/>
      <c r="N22" s="50"/>
      <c r="O22" s="50"/>
    </row>
    <row r="23" spans="1:15" s="48" customFormat="1" ht="11.25">
      <c r="A23" s="48" t="s">
        <v>160</v>
      </c>
      <c r="B23" s="46"/>
      <c r="C23" s="49">
        <v>0</v>
      </c>
      <c r="D23" s="49">
        <v>0</v>
      </c>
      <c r="E23" s="49">
        <v>2.38</v>
      </c>
      <c r="F23" s="46"/>
      <c r="G23" s="48" t="s">
        <v>161</v>
      </c>
      <c r="H23" s="46"/>
      <c r="I23" s="49">
        <v>0.65</v>
      </c>
      <c r="J23" s="49">
        <v>0.37</v>
      </c>
      <c r="K23" s="49">
        <v>2.29</v>
      </c>
      <c r="M23" s="50"/>
      <c r="N23" s="50"/>
      <c r="O23" s="50"/>
    </row>
    <row r="24" spans="1:15" s="48" customFormat="1" ht="11.25">
      <c r="A24" s="48" t="s">
        <v>162</v>
      </c>
      <c r="B24" s="46"/>
      <c r="C24" s="49">
        <v>0.06</v>
      </c>
      <c r="D24" s="49">
        <v>0.13</v>
      </c>
      <c r="E24" s="49">
        <v>2.11</v>
      </c>
      <c r="F24" s="46"/>
      <c r="G24" s="48" t="s">
        <v>163</v>
      </c>
      <c r="H24" s="46"/>
      <c r="I24" s="49">
        <v>0.58</v>
      </c>
      <c r="J24" s="49">
        <v>0.47</v>
      </c>
      <c r="K24" s="49">
        <v>1.54</v>
      </c>
      <c r="M24" s="50"/>
      <c r="N24" s="50"/>
      <c r="O24" s="50"/>
    </row>
    <row r="25" spans="1:15" s="48" customFormat="1" ht="11.25">
      <c r="A25" s="48" t="s">
        <v>164</v>
      </c>
      <c r="B25" s="46"/>
      <c r="C25" s="49">
        <v>0.34</v>
      </c>
      <c r="D25" s="49">
        <v>0.97</v>
      </c>
      <c r="E25" s="49">
        <v>2.01</v>
      </c>
      <c r="F25" s="46"/>
      <c r="G25" s="48" t="s">
        <v>165</v>
      </c>
      <c r="H25" s="46"/>
      <c r="I25" s="49">
        <v>0</v>
      </c>
      <c r="J25" s="49">
        <v>0</v>
      </c>
      <c r="K25" s="49">
        <v>1.47</v>
      </c>
      <c r="M25" s="50"/>
      <c r="N25" s="50"/>
      <c r="O25" s="50"/>
    </row>
    <row r="26" spans="1:15" s="48" customFormat="1" ht="11.25">
      <c r="A26" s="48" t="s">
        <v>166</v>
      </c>
      <c r="B26" s="46"/>
      <c r="C26" s="49">
        <v>0.44</v>
      </c>
      <c r="D26" s="49">
        <v>1.35</v>
      </c>
      <c r="E26" s="49">
        <v>1.83</v>
      </c>
      <c r="F26" s="46"/>
      <c r="G26" s="48" t="s">
        <v>167</v>
      </c>
      <c r="H26" s="46"/>
      <c r="I26" s="49">
        <v>-0.1</v>
      </c>
      <c r="J26" s="49">
        <v>0.55</v>
      </c>
      <c r="K26" s="49">
        <v>1.27</v>
      </c>
      <c r="M26" s="50"/>
      <c r="N26" s="50"/>
      <c r="O26" s="50"/>
    </row>
    <row r="27" spans="1:15" s="48" customFormat="1" ht="11.25">
      <c r="A27" s="48" t="s">
        <v>168</v>
      </c>
      <c r="B27" s="46"/>
      <c r="C27" s="49">
        <v>-0.26</v>
      </c>
      <c r="D27" s="49">
        <v>-0.26</v>
      </c>
      <c r="E27" s="49">
        <v>1.37</v>
      </c>
      <c r="F27" s="46"/>
      <c r="G27" s="48" t="s">
        <v>169</v>
      </c>
      <c r="H27" s="46"/>
      <c r="I27" s="49">
        <v>1.24</v>
      </c>
      <c r="J27" s="49">
        <v>1.24</v>
      </c>
      <c r="K27" s="49">
        <v>1.24</v>
      </c>
      <c r="M27" s="50"/>
      <c r="N27" s="50"/>
      <c r="O27" s="50"/>
    </row>
    <row r="28" spans="1:17" s="48" customFormat="1" ht="11.25">
      <c r="A28" s="48" t="s">
        <v>170</v>
      </c>
      <c r="B28" s="46"/>
      <c r="C28" s="49">
        <v>0.06</v>
      </c>
      <c r="D28" s="49">
        <v>0.32</v>
      </c>
      <c r="E28" s="49">
        <v>1.3</v>
      </c>
      <c r="F28" s="46"/>
      <c r="G28" s="48" t="s">
        <v>171</v>
      </c>
      <c r="H28" s="46"/>
      <c r="I28" s="49">
        <v>0</v>
      </c>
      <c r="J28" s="49">
        <v>0</v>
      </c>
      <c r="K28" s="49">
        <v>1.13</v>
      </c>
      <c r="M28" s="50"/>
      <c r="N28" s="50"/>
      <c r="O28" s="50"/>
      <c r="P28" s="50"/>
      <c r="Q28" s="50"/>
    </row>
    <row r="29" spans="1:15" s="48" customFormat="1" ht="11.25">
      <c r="A29" s="48" t="s">
        <v>172</v>
      </c>
      <c r="B29" s="46"/>
      <c r="C29" s="49">
        <v>0.07</v>
      </c>
      <c r="D29" s="49">
        <v>0.13</v>
      </c>
      <c r="E29" s="49">
        <v>1.24</v>
      </c>
      <c r="F29" s="46"/>
      <c r="G29" s="48" t="s">
        <v>173</v>
      </c>
      <c r="H29" s="46"/>
      <c r="I29" s="49">
        <v>0.32</v>
      </c>
      <c r="J29" s="49">
        <v>0.48</v>
      </c>
      <c r="K29" s="49">
        <v>1.1</v>
      </c>
      <c r="M29" s="50"/>
      <c r="N29" s="50"/>
      <c r="O29" s="50"/>
    </row>
    <row r="30" spans="1:15" s="48" customFormat="1" ht="11.25">
      <c r="A30" s="48" t="s">
        <v>174</v>
      </c>
      <c r="B30" s="46"/>
      <c r="C30" s="49">
        <v>0.54</v>
      </c>
      <c r="D30" s="49">
        <v>0.95</v>
      </c>
      <c r="E30" s="49">
        <v>0.79</v>
      </c>
      <c r="F30" s="46"/>
      <c r="G30" s="48" t="s">
        <v>175</v>
      </c>
      <c r="H30" s="46"/>
      <c r="I30" s="49">
        <v>0</v>
      </c>
      <c r="J30" s="49">
        <v>0.6</v>
      </c>
      <c r="K30" s="49">
        <v>1.08</v>
      </c>
      <c r="M30" s="50"/>
      <c r="N30" s="50"/>
      <c r="O30" s="50"/>
    </row>
    <row r="31" spans="1:15" s="48" customFormat="1" ht="11.25">
      <c r="A31" s="48" t="s">
        <v>176</v>
      </c>
      <c r="B31" s="46"/>
      <c r="C31" s="49">
        <v>0.44</v>
      </c>
      <c r="D31" s="49">
        <v>0.74</v>
      </c>
      <c r="E31" s="49">
        <v>0.77</v>
      </c>
      <c r="F31" s="46"/>
      <c r="G31" s="48" t="s">
        <v>177</v>
      </c>
      <c r="H31" s="46"/>
      <c r="I31" s="49">
        <v>0.83</v>
      </c>
      <c r="J31" s="49">
        <v>1.04</v>
      </c>
      <c r="K31" s="49">
        <v>1.04</v>
      </c>
      <c r="M31" s="50"/>
      <c r="N31" s="50"/>
      <c r="O31" s="50"/>
    </row>
    <row r="32" spans="1:15" s="48" customFormat="1" ht="11.25">
      <c r="A32" s="48" t="s">
        <v>178</v>
      </c>
      <c r="B32" s="46"/>
      <c r="C32" s="49">
        <v>-0.08</v>
      </c>
      <c r="D32" s="49">
        <v>0.18</v>
      </c>
      <c r="E32" s="49">
        <v>0.52</v>
      </c>
      <c r="F32" s="46"/>
      <c r="G32" s="48" t="s">
        <v>179</v>
      </c>
      <c r="H32" s="46"/>
      <c r="I32" s="49">
        <v>-0.25</v>
      </c>
      <c r="J32" s="49">
        <v>0.56</v>
      </c>
      <c r="K32" s="49">
        <v>1.02</v>
      </c>
      <c r="M32" s="50"/>
      <c r="N32" s="50"/>
      <c r="O32" s="50"/>
    </row>
    <row r="33" spans="1:15" s="48" customFormat="1" ht="11.25">
      <c r="A33" s="48" t="s">
        <v>180</v>
      </c>
      <c r="B33" s="46"/>
      <c r="C33" s="49">
        <v>0</v>
      </c>
      <c r="D33" s="49">
        <v>0</v>
      </c>
      <c r="E33" s="49">
        <v>0</v>
      </c>
      <c r="F33" s="46"/>
      <c r="G33" s="48" t="s">
        <v>181</v>
      </c>
      <c r="H33" s="46"/>
      <c r="I33" s="49">
        <v>0.57</v>
      </c>
      <c r="J33" s="49">
        <v>1.06</v>
      </c>
      <c r="K33" s="49">
        <v>0.94</v>
      </c>
      <c r="M33" s="50"/>
      <c r="N33" s="50"/>
      <c r="O33" s="50"/>
    </row>
    <row r="34" spans="1:15" s="48" customFormat="1" ht="11.25">
      <c r="A34" s="48" t="s">
        <v>182</v>
      </c>
      <c r="B34" s="46"/>
      <c r="C34" s="49">
        <v>0</v>
      </c>
      <c r="D34" s="49">
        <v>0</v>
      </c>
      <c r="E34" s="49">
        <v>0</v>
      </c>
      <c r="F34" s="46"/>
      <c r="G34" s="48" t="s">
        <v>183</v>
      </c>
      <c r="H34" s="46"/>
      <c r="I34" s="49">
        <v>-0.11</v>
      </c>
      <c r="J34" s="49">
        <v>0.21</v>
      </c>
      <c r="K34" s="49">
        <v>0.64</v>
      </c>
      <c r="M34" s="50"/>
      <c r="N34" s="50"/>
      <c r="O34" s="50"/>
    </row>
    <row r="35" spans="1:15" s="48" customFormat="1" ht="11.25">
      <c r="A35" s="48" t="s">
        <v>184</v>
      </c>
      <c r="B35" s="46"/>
      <c r="C35" s="49">
        <v>0</v>
      </c>
      <c r="D35" s="49">
        <v>0</v>
      </c>
      <c r="E35" s="49">
        <v>0</v>
      </c>
      <c r="F35" s="46"/>
      <c r="G35" s="48" t="s">
        <v>185</v>
      </c>
      <c r="H35" s="46"/>
      <c r="I35" s="49">
        <v>0</v>
      </c>
      <c r="J35" s="49">
        <v>0</v>
      </c>
      <c r="K35" s="49">
        <v>0.64</v>
      </c>
      <c r="M35" s="50"/>
      <c r="N35" s="50"/>
      <c r="O35" s="50"/>
    </row>
    <row r="36" spans="1:15" s="48" customFormat="1" ht="11.25">
      <c r="A36" s="48" t="s">
        <v>186</v>
      </c>
      <c r="B36" s="46"/>
      <c r="C36" s="49">
        <v>0</v>
      </c>
      <c r="D36" s="49">
        <v>0</v>
      </c>
      <c r="E36" s="49">
        <v>0</v>
      </c>
      <c r="F36" s="46"/>
      <c r="G36" s="48" t="s">
        <v>187</v>
      </c>
      <c r="H36" s="46"/>
      <c r="I36" s="49">
        <v>0</v>
      </c>
      <c r="J36" s="49">
        <v>-0.17</v>
      </c>
      <c r="K36" s="49">
        <v>0.52</v>
      </c>
      <c r="M36" s="50"/>
      <c r="N36" s="50"/>
      <c r="O36" s="50"/>
    </row>
    <row r="37" spans="1:17" s="48" customFormat="1" ht="11.25">
      <c r="A37" s="48" t="s">
        <v>188</v>
      </c>
      <c r="B37" s="46"/>
      <c r="C37" s="49">
        <v>0.25</v>
      </c>
      <c r="D37" s="49">
        <v>0.92</v>
      </c>
      <c r="E37" s="49">
        <v>-0.07</v>
      </c>
      <c r="F37" s="46"/>
      <c r="G37" s="48" t="s">
        <v>189</v>
      </c>
      <c r="H37" s="46"/>
      <c r="I37" s="49">
        <v>-0.2</v>
      </c>
      <c r="J37" s="49">
        <v>-0.69</v>
      </c>
      <c r="K37" s="49">
        <v>0.35</v>
      </c>
      <c r="M37" s="50"/>
      <c r="N37" s="50"/>
      <c r="O37" s="50"/>
      <c r="Q37" s="50"/>
    </row>
    <row r="38" spans="1:15" s="48" customFormat="1" ht="11.25">
      <c r="A38" s="48" t="s">
        <v>190</v>
      </c>
      <c r="B38" s="46"/>
      <c r="C38" s="49">
        <v>0.7</v>
      </c>
      <c r="D38" s="49">
        <v>0.8</v>
      </c>
      <c r="E38" s="49">
        <v>-0.31</v>
      </c>
      <c r="F38" s="46"/>
      <c r="G38" s="48" t="s">
        <v>191</v>
      </c>
      <c r="H38" s="46"/>
      <c r="I38" s="49">
        <v>-0.17</v>
      </c>
      <c r="J38" s="49">
        <v>-0.17</v>
      </c>
      <c r="K38" s="49">
        <v>0.2</v>
      </c>
      <c r="M38" s="50"/>
      <c r="N38" s="50"/>
      <c r="O38" s="50"/>
    </row>
    <row r="39" spans="1:15" s="48" customFormat="1" ht="11.25">
      <c r="A39" s="48" t="s">
        <v>192</v>
      </c>
      <c r="B39" s="46"/>
      <c r="C39" s="49">
        <v>0.13</v>
      </c>
      <c r="D39" s="49">
        <v>0.13</v>
      </c>
      <c r="E39" s="49">
        <v>-2.03</v>
      </c>
      <c r="F39" s="46"/>
      <c r="G39" s="48" t="s">
        <v>193</v>
      </c>
      <c r="H39" s="46"/>
      <c r="I39" s="49">
        <v>0.21</v>
      </c>
      <c r="J39" s="49">
        <v>0.19</v>
      </c>
      <c r="K39" s="49">
        <v>0.09</v>
      </c>
      <c r="M39" s="50"/>
      <c r="N39" s="50"/>
      <c r="O39" s="50"/>
    </row>
    <row r="40" spans="1:17" s="48" customFormat="1" ht="11.25">
      <c r="A40" s="45" t="s">
        <v>37</v>
      </c>
      <c r="B40" s="46"/>
      <c r="C40" s="47">
        <v>1.41</v>
      </c>
      <c r="D40" s="47">
        <v>3.5</v>
      </c>
      <c r="E40" s="47">
        <v>10.79</v>
      </c>
      <c r="F40" s="46"/>
      <c r="G40" s="48" t="s">
        <v>194</v>
      </c>
      <c r="H40" s="46"/>
      <c r="I40" s="49">
        <v>0</v>
      </c>
      <c r="J40" s="49">
        <v>0</v>
      </c>
      <c r="K40" s="49">
        <v>0</v>
      </c>
      <c r="M40" s="50"/>
      <c r="N40" s="50"/>
      <c r="O40" s="50"/>
      <c r="P40" s="50"/>
      <c r="Q40" s="50"/>
    </row>
    <row r="41" spans="1:15" s="48" customFormat="1" ht="11.25">
      <c r="A41" s="48" t="s">
        <v>195</v>
      </c>
      <c r="B41" s="46"/>
      <c r="C41" s="49">
        <v>0</v>
      </c>
      <c r="D41" s="49">
        <v>15.25</v>
      </c>
      <c r="E41" s="49">
        <v>35.16</v>
      </c>
      <c r="F41" s="46"/>
      <c r="G41" s="48" t="s">
        <v>196</v>
      </c>
      <c r="H41" s="46"/>
      <c r="I41" s="49">
        <v>-0.31</v>
      </c>
      <c r="J41" s="49">
        <v>-0.18</v>
      </c>
      <c r="K41" s="49">
        <v>-0.05</v>
      </c>
      <c r="M41" s="50"/>
      <c r="N41" s="50"/>
      <c r="O41" s="50"/>
    </row>
    <row r="42" spans="1:15" s="48" customFormat="1" ht="11.25">
      <c r="A42" s="48" t="s">
        <v>74</v>
      </c>
      <c r="B42" s="46"/>
      <c r="C42" s="49">
        <v>1.26</v>
      </c>
      <c r="D42" s="49">
        <v>6.73</v>
      </c>
      <c r="E42" s="49">
        <v>19.49</v>
      </c>
      <c r="F42" s="46"/>
      <c r="G42" s="48" t="s">
        <v>197</v>
      </c>
      <c r="H42" s="46"/>
      <c r="I42" s="49">
        <v>0.02</v>
      </c>
      <c r="J42" s="49">
        <v>-0.02</v>
      </c>
      <c r="K42" s="49">
        <v>-0.19</v>
      </c>
      <c r="M42" s="50"/>
      <c r="N42" s="50"/>
      <c r="O42" s="50"/>
    </row>
    <row r="43" spans="1:15" s="48" customFormat="1" ht="11.25">
      <c r="A43" s="48" t="s">
        <v>198</v>
      </c>
      <c r="B43" s="46"/>
      <c r="C43" s="49">
        <v>0.03</v>
      </c>
      <c r="D43" s="49">
        <v>0.26</v>
      </c>
      <c r="E43" s="49">
        <v>18.26</v>
      </c>
      <c r="F43" s="46"/>
      <c r="G43" s="48" t="s">
        <v>199</v>
      </c>
      <c r="H43" s="46"/>
      <c r="I43" s="49">
        <v>0.42</v>
      </c>
      <c r="J43" s="49">
        <v>-0.09</v>
      </c>
      <c r="K43" s="49">
        <v>-0.5</v>
      </c>
      <c r="M43" s="50"/>
      <c r="N43" s="50"/>
      <c r="O43" s="50"/>
    </row>
    <row r="44" spans="1:15" s="48" customFormat="1" ht="11.25">
      <c r="A44" s="48" t="s">
        <v>200</v>
      </c>
      <c r="B44" s="46"/>
      <c r="C44" s="49">
        <v>0</v>
      </c>
      <c r="D44" s="49">
        <v>2.25</v>
      </c>
      <c r="E44" s="49">
        <v>15.65</v>
      </c>
      <c r="F44" s="46"/>
      <c r="G44" s="48" t="s">
        <v>201</v>
      </c>
      <c r="H44" s="46"/>
      <c r="I44" s="49">
        <v>-0.39</v>
      </c>
      <c r="J44" s="49">
        <v>-0.76</v>
      </c>
      <c r="K44" s="49">
        <v>-0.66</v>
      </c>
      <c r="M44" s="50"/>
      <c r="N44" s="50"/>
      <c r="O44" s="50"/>
    </row>
    <row r="45" spans="1:17" s="48" customFormat="1" ht="11.25">
      <c r="A45" s="48" t="s">
        <v>202</v>
      </c>
      <c r="B45" s="46"/>
      <c r="C45" s="49">
        <v>0.25</v>
      </c>
      <c r="D45" s="49">
        <v>0.47</v>
      </c>
      <c r="E45" s="49">
        <v>15.51</v>
      </c>
      <c r="F45" s="46"/>
      <c r="G45" s="48" t="s">
        <v>203</v>
      </c>
      <c r="H45" s="46"/>
      <c r="I45" s="49">
        <v>0.36</v>
      </c>
      <c r="J45" s="49">
        <v>0.48</v>
      </c>
      <c r="K45" s="49">
        <v>-0.79</v>
      </c>
      <c r="M45" s="50"/>
      <c r="N45" s="50"/>
      <c r="O45" s="50"/>
      <c r="P45" s="50"/>
      <c r="Q45" s="50"/>
    </row>
    <row r="46" spans="1:15" s="48" customFormat="1" ht="11.25">
      <c r="A46" s="48" t="s">
        <v>204</v>
      </c>
      <c r="B46" s="46"/>
      <c r="C46" s="49">
        <v>-0.15</v>
      </c>
      <c r="D46" s="49">
        <v>-0.99</v>
      </c>
      <c r="E46" s="49">
        <v>14.51</v>
      </c>
      <c r="F46" s="46"/>
      <c r="G46" s="48" t="s">
        <v>205</v>
      </c>
      <c r="H46" s="46"/>
      <c r="I46" s="49">
        <v>0.52</v>
      </c>
      <c r="J46" s="49">
        <v>0.65</v>
      </c>
      <c r="K46" s="49">
        <v>-0.96</v>
      </c>
      <c r="M46" s="50"/>
      <c r="N46" s="50"/>
      <c r="O46" s="50"/>
    </row>
    <row r="47" spans="1:15" s="48" customFormat="1" ht="11.25">
      <c r="A47" s="48" t="s">
        <v>206</v>
      </c>
      <c r="B47" s="46"/>
      <c r="C47" s="49">
        <v>-0.23</v>
      </c>
      <c r="D47" s="49">
        <v>1.02</v>
      </c>
      <c r="E47" s="49">
        <v>13.88</v>
      </c>
      <c r="F47" s="46"/>
      <c r="G47" s="48" t="s">
        <v>207</v>
      </c>
      <c r="H47" s="46"/>
      <c r="I47" s="49">
        <v>-0.01</v>
      </c>
      <c r="J47" s="49">
        <v>-0.98</v>
      </c>
      <c r="K47" s="49">
        <v>-2.67</v>
      </c>
      <c r="M47" s="50"/>
      <c r="N47" s="50"/>
      <c r="O47" s="50"/>
    </row>
    <row r="48" spans="1:15" s="48" customFormat="1" ht="11.25">
      <c r="A48" s="48" t="s">
        <v>208</v>
      </c>
      <c r="B48" s="46"/>
      <c r="C48" s="49">
        <v>3.04</v>
      </c>
      <c r="D48" s="49">
        <v>7.44</v>
      </c>
      <c r="E48" s="49">
        <v>13.34</v>
      </c>
      <c r="F48" s="46"/>
      <c r="G48" s="48" t="s">
        <v>209</v>
      </c>
      <c r="H48" s="46"/>
      <c r="I48" s="49">
        <v>-0.22</v>
      </c>
      <c r="J48" s="49">
        <v>-0.3</v>
      </c>
      <c r="K48" s="49">
        <v>-3.6</v>
      </c>
      <c r="M48" s="50"/>
      <c r="N48" s="50"/>
      <c r="O48" s="50"/>
    </row>
    <row r="49" spans="1:15" s="48" customFormat="1" ht="11.25">
      <c r="A49" s="48" t="s">
        <v>210</v>
      </c>
      <c r="B49" s="46"/>
      <c r="C49" s="49">
        <v>1.57</v>
      </c>
      <c r="D49" s="49">
        <v>3.12</v>
      </c>
      <c r="E49" s="49">
        <v>11.91</v>
      </c>
      <c r="F49" s="46"/>
      <c r="G49" s="48" t="s">
        <v>211</v>
      </c>
      <c r="H49" s="46"/>
      <c r="I49" s="49">
        <v>6.81</v>
      </c>
      <c r="J49" s="49">
        <v>11.55</v>
      </c>
      <c r="K49" s="49">
        <v>-5.5</v>
      </c>
      <c r="M49" s="50"/>
      <c r="N49" s="50"/>
      <c r="O49" s="50"/>
    </row>
    <row r="50" spans="1:17" s="48" customFormat="1" ht="11.25">
      <c r="A50" s="48" t="s">
        <v>212</v>
      </c>
      <c r="B50" s="46"/>
      <c r="C50" s="49">
        <v>2.07</v>
      </c>
      <c r="D50" s="49">
        <v>4.86</v>
      </c>
      <c r="E50" s="49">
        <v>11.34</v>
      </c>
      <c r="F50" s="46"/>
      <c r="G50" s="45" t="s">
        <v>38</v>
      </c>
      <c r="H50" s="45"/>
      <c r="I50" s="47">
        <v>-0.99</v>
      </c>
      <c r="J50" s="47">
        <v>-0.27</v>
      </c>
      <c r="K50" s="47">
        <v>3.89</v>
      </c>
      <c r="M50" s="50"/>
      <c r="N50" s="50"/>
      <c r="O50" s="50"/>
      <c r="P50" s="50"/>
      <c r="Q50" s="50"/>
    </row>
    <row r="51" spans="1:15" s="48" customFormat="1" ht="11.25">
      <c r="A51" s="48" t="s">
        <v>213</v>
      </c>
      <c r="B51" s="46"/>
      <c r="C51" s="49">
        <v>-0.13</v>
      </c>
      <c r="D51" s="49">
        <v>1.2</v>
      </c>
      <c r="E51" s="49">
        <v>10.71</v>
      </c>
      <c r="F51" s="46"/>
      <c r="G51" s="48" t="s">
        <v>38</v>
      </c>
      <c r="H51" s="46"/>
      <c r="I51" s="49">
        <v>-0.99</v>
      </c>
      <c r="J51" s="49">
        <v>-0.27</v>
      </c>
      <c r="K51" s="49">
        <v>3.89</v>
      </c>
      <c r="M51" s="50"/>
      <c r="N51" s="50"/>
      <c r="O51" s="50"/>
    </row>
    <row r="52" spans="1:15" s="48" customFormat="1" ht="11.25">
      <c r="A52" s="48" t="s">
        <v>214</v>
      </c>
      <c r="B52" s="46"/>
      <c r="C52" s="49">
        <v>0</v>
      </c>
      <c r="D52" s="49">
        <v>0</v>
      </c>
      <c r="E52" s="49">
        <v>10.54</v>
      </c>
      <c r="F52" s="46"/>
      <c r="G52" s="45" t="s">
        <v>39</v>
      </c>
      <c r="H52" s="45"/>
      <c r="I52" s="47">
        <v>1.23</v>
      </c>
      <c r="J52" s="47">
        <v>3.31</v>
      </c>
      <c r="K52" s="47">
        <v>4.35</v>
      </c>
      <c r="M52" s="50"/>
      <c r="N52" s="50"/>
      <c r="O52" s="50"/>
    </row>
    <row r="53" spans="1:15" s="48" customFormat="1" ht="11.25">
      <c r="A53" s="48" t="s">
        <v>215</v>
      </c>
      <c r="B53" s="46"/>
      <c r="C53" s="49">
        <v>0.42</v>
      </c>
      <c r="D53" s="49">
        <v>0.63</v>
      </c>
      <c r="E53" s="49">
        <v>10.43</v>
      </c>
      <c r="F53" s="46"/>
      <c r="G53" s="48" t="s">
        <v>105</v>
      </c>
      <c r="H53" s="46"/>
      <c r="I53" s="49">
        <v>2.12</v>
      </c>
      <c r="J53" s="49">
        <v>4.59</v>
      </c>
      <c r="K53" s="49">
        <v>5.89</v>
      </c>
      <c r="M53" s="50"/>
      <c r="N53" s="50"/>
      <c r="O53" s="50"/>
    </row>
    <row r="54" spans="1:15" s="48" customFormat="1" ht="11.25">
      <c r="A54" s="48" t="s">
        <v>216</v>
      </c>
      <c r="B54" s="46"/>
      <c r="C54" s="49">
        <v>1.44</v>
      </c>
      <c r="D54" s="49">
        <v>2.05</v>
      </c>
      <c r="E54" s="49">
        <v>10.35</v>
      </c>
      <c r="F54" s="46"/>
      <c r="G54" s="48" t="s">
        <v>103</v>
      </c>
      <c r="H54" s="46"/>
      <c r="I54" s="49">
        <v>1.23</v>
      </c>
      <c r="J54" s="49">
        <v>3.14</v>
      </c>
      <c r="K54" s="49">
        <v>5.26</v>
      </c>
      <c r="M54" s="50"/>
      <c r="N54" s="50"/>
      <c r="O54" s="50"/>
    </row>
    <row r="55" spans="1:15" s="48" customFormat="1" ht="11.25">
      <c r="A55" s="48" t="s">
        <v>217</v>
      </c>
      <c r="B55" s="46"/>
      <c r="C55" s="49">
        <v>2.04</v>
      </c>
      <c r="D55" s="49">
        <v>5.93</v>
      </c>
      <c r="E55" s="49">
        <v>9.12</v>
      </c>
      <c r="F55" s="46"/>
      <c r="G55" s="48" t="s">
        <v>97</v>
      </c>
      <c r="H55" s="46"/>
      <c r="I55" s="49">
        <v>1.36</v>
      </c>
      <c r="J55" s="49">
        <v>3.95</v>
      </c>
      <c r="K55" s="49">
        <v>4.89</v>
      </c>
      <c r="M55" s="50"/>
      <c r="N55" s="50"/>
      <c r="O55" s="50"/>
    </row>
    <row r="56" spans="1:15" s="48" customFormat="1" ht="11.25">
      <c r="A56" s="48" t="s">
        <v>218</v>
      </c>
      <c r="B56" s="46"/>
      <c r="C56" s="49">
        <v>1.81</v>
      </c>
      <c r="D56" s="49">
        <v>3.11</v>
      </c>
      <c r="E56" s="49">
        <v>8.73</v>
      </c>
      <c r="F56" s="46"/>
      <c r="G56" s="48" t="s">
        <v>101</v>
      </c>
      <c r="H56" s="46"/>
      <c r="I56" s="49">
        <v>1.82</v>
      </c>
      <c r="J56" s="49">
        <v>2.72</v>
      </c>
      <c r="K56" s="49">
        <v>3.91</v>
      </c>
      <c r="M56" s="50"/>
      <c r="N56" s="50"/>
      <c r="O56" s="50"/>
    </row>
    <row r="57" spans="1:15" s="48" customFormat="1" ht="11.25">
      <c r="A57" s="48" t="s">
        <v>219</v>
      </c>
      <c r="B57" s="46"/>
      <c r="C57" s="49">
        <v>0.47</v>
      </c>
      <c r="D57" s="49">
        <v>0.72</v>
      </c>
      <c r="E57" s="49">
        <v>8.68</v>
      </c>
      <c r="F57" s="46"/>
      <c r="G57" s="48" t="s">
        <v>99</v>
      </c>
      <c r="H57" s="46"/>
      <c r="I57" s="49">
        <v>0.98</v>
      </c>
      <c r="J57" s="49">
        <v>2.24</v>
      </c>
      <c r="K57" s="49">
        <v>3.48</v>
      </c>
      <c r="M57" s="50"/>
      <c r="N57" s="50"/>
      <c r="O57" s="50"/>
    </row>
    <row r="58" spans="1:15" s="48" customFormat="1" ht="11.25">
      <c r="A58" s="48" t="s">
        <v>220</v>
      </c>
      <c r="B58" s="46"/>
      <c r="C58" s="49">
        <v>1.18</v>
      </c>
      <c r="D58" s="49">
        <v>6.01</v>
      </c>
      <c r="E58" s="49">
        <v>8.1</v>
      </c>
      <c r="F58" s="46"/>
      <c r="G58" s="48" t="s">
        <v>95</v>
      </c>
      <c r="H58" s="46"/>
      <c r="I58" s="49">
        <v>0.74</v>
      </c>
      <c r="J58" s="49">
        <v>1.73</v>
      </c>
      <c r="K58" s="49">
        <v>2.65</v>
      </c>
      <c r="M58" s="50"/>
      <c r="N58" s="50"/>
      <c r="O58" s="50"/>
    </row>
    <row r="59" spans="1:15" s="48" customFormat="1" ht="11.25">
      <c r="A59" s="48" t="s">
        <v>221</v>
      </c>
      <c r="B59" s="46"/>
      <c r="C59" s="49">
        <v>1.36</v>
      </c>
      <c r="D59" s="49">
        <v>2.89</v>
      </c>
      <c r="E59" s="49">
        <v>6.88</v>
      </c>
      <c r="F59" s="46"/>
      <c r="G59" s="45" t="s">
        <v>40</v>
      </c>
      <c r="H59" s="45"/>
      <c r="I59" s="47">
        <v>1.41</v>
      </c>
      <c r="J59" s="47">
        <v>2.74</v>
      </c>
      <c r="K59" s="47">
        <v>4.27</v>
      </c>
      <c r="M59" s="50"/>
      <c r="N59" s="50"/>
      <c r="O59" s="50"/>
    </row>
    <row r="60" spans="1:15" s="48" customFormat="1" ht="11.25">
      <c r="A60" s="48" t="s">
        <v>222</v>
      </c>
      <c r="B60" s="46"/>
      <c r="C60" s="49">
        <v>0.86</v>
      </c>
      <c r="D60" s="49">
        <v>0.89</v>
      </c>
      <c r="E60" s="49">
        <v>6.67</v>
      </c>
      <c r="F60" s="46"/>
      <c r="G60" s="48" t="s">
        <v>122</v>
      </c>
      <c r="H60" s="46"/>
      <c r="I60" s="49">
        <v>1.33</v>
      </c>
      <c r="J60" s="49">
        <v>2.89</v>
      </c>
      <c r="K60" s="49">
        <v>5.51</v>
      </c>
      <c r="M60" s="50"/>
      <c r="N60" s="50"/>
      <c r="O60" s="50"/>
    </row>
    <row r="61" spans="1:15" s="48" customFormat="1" ht="11.25">
      <c r="A61" s="48" t="s">
        <v>223</v>
      </c>
      <c r="B61" s="46"/>
      <c r="C61" s="49">
        <v>1.22</v>
      </c>
      <c r="D61" s="49">
        <v>1.73</v>
      </c>
      <c r="E61" s="49">
        <v>5.87</v>
      </c>
      <c r="F61" s="46"/>
      <c r="G61" s="48" t="s">
        <v>124</v>
      </c>
      <c r="H61" s="46"/>
      <c r="I61" s="49">
        <v>1.82</v>
      </c>
      <c r="J61" s="49">
        <v>3.85</v>
      </c>
      <c r="K61" s="49">
        <v>5.51</v>
      </c>
      <c r="M61" s="50"/>
      <c r="N61" s="50"/>
      <c r="O61" s="50"/>
    </row>
    <row r="62" spans="1:15" s="48" customFormat="1" ht="11.25">
      <c r="A62" s="48" t="s">
        <v>224</v>
      </c>
      <c r="B62" s="46"/>
      <c r="C62" s="49">
        <v>1.53</v>
      </c>
      <c r="D62" s="49">
        <v>1.85</v>
      </c>
      <c r="E62" s="49">
        <v>5.81</v>
      </c>
      <c r="F62" s="46"/>
      <c r="G62" s="48" t="s">
        <v>110</v>
      </c>
      <c r="H62" s="46"/>
      <c r="I62" s="49">
        <v>1.63</v>
      </c>
      <c r="J62" s="49">
        <v>2.94</v>
      </c>
      <c r="K62" s="49">
        <v>4.61</v>
      </c>
      <c r="M62" s="50"/>
      <c r="N62" s="50"/>
      <c r="O62" s="50"/>
    </row>
    <row r="63" spans="1:15" s="48" customFormat="1" ht="11.25">
      <c r="A63" s="48" t="s">
        <v>225</v>
      </c>
      <c r="B63" s="46"/>
      <c r="C63" s="49">
        <v>1.82</v>
      </c>
      <c r="D63" s="49">
        <v>4.21</v>
      </c>
      <c r="E63" s="49">
        <v>5.8</v>
      </c>
      <c r="F63" s="46"/>
      <c r="G63" s="48" t="s">
        <v>120</v>
      </c>
      <c r="H63" s="46"/>
      <c r="I63" s="49">
        <v>1.51</v>
      </c>
      <c r="J63" s="49">
        <v>2.9</v>
      </c>
      <c r="K63" s="49">
        <v>4.55</v>
      </c>
      <c r="M63" s="50"/>
      <c r="N63" s="50"/>
      <c r="O63" s="50"/>
    </row>
    <row r="64" spans="1:15" s="48" customFormat="1" ht="11.25">
      <c r="A64" s="48" t="s">
        <v>226</v>
      </c>
      <c r="B64" s="46"/>
      <c r="C64" s="49">
        <v>0.4</v>
      </c>
      <c r="D64" s="49">
        <v>0.71</v>
      </c>
      <c r="E64" s="49">
        <v>5.79</v>
      </c>
      <c r="F64" s="46"/>
      <c r="G64" s="48" t="s">
        <v>112</v>
      </c>
      <c r="H64" s="46"/>
      <c r="I64" s="49">
        <v>1.49</v>
      </c>
      <c r="J64" s="49">
        <v>2.82</v>
      </c>
      <c r="K64" s="49">
        <v>4.37</v>
      </c>
      <c r="M64" s="50"/>
      <c r="N64" s="50"/>
      <c r="O64" s="50"/>
    </row>
    <row r="65" spans="1:15" s="48" customFormat="1" ht="11.25">
      <c r="A65" s="48" t="s">
        <v>227</v>
      </c>
      <c r="B65" s="46"/>
      <c r="C65" s="49">
        <v>0.27</v>
      </c>
      <c r="D65" s="49">
        <v>0.93</v>
      </c>
      <c r="E65" s="49">
        <v>5.75</v>
      </c>
      <c r="F65" s="46"/>
      <c r="G65" s="48" t="s">
        <v>118</v>
      </c>
      <c r="H65" s="46"/>
      <c r="I65" s="49">
        <v>1.34</v>
      </c>
      <c r="J65" s="49">
        <v>2.89</v>
      </c>
      <c r="K65" s="49">
        <v>4.28</v>
      </c>
      <c r="M65" s="50"/>
      <c r="N65" s="50"/>
      <c r="O65" s="50"/>
    </row>
    <row r="66" spans="1:15" s="48" customFormat="1" ht="11.25">
      <c r="A66" s="48" t="s">
        <v>228</v>
      </c>
      <c r="B66" s="46"/>
      <c r="C66" s="49">
        <v>1.29</v>
      </c>
      <c r="D66" s="49">
        <v>2.32</v>
      </c>
      <c r="E66" s="49">
        <v>5.73</v>
      </c>
      <c r="F66" s="46"/>
      <c r="G66" s="48" t="s">
        <v>114</v>
      </c>
      <c r="H66" s="46"/>
      <c r="I66" s="49">
        <v>1.07</v>
      </c>
      <c r="J66" s="49">
        <v>3.32</v>
      </c>
      <c r="K66" s="49">
        <v>4.26</v>
      </c>
      <c r="M66" s="50"/>
      <c r="N66" s="50"/>
      <c r="O66" s="50"/>
    </row>
    <row r="67" spans="1:15" s="48" customFormat="1" ht="11.25">
      <c r="A67" s="48" t="s">
        <v>229</v>
      </c>
      <c r="B67" s="46"/>
      <c r="C67" s="49">
        <v>0.01</v>
      </c>
      <c r="D67" s="49">
        <v>0.21</v>
      </c>
      <c r="E67" s="49">
        <v>5.22</v>
      </c>
      <c r="F67" s="46"/>
      <c r="G67" s="48" t="s">
        <v>108</v>
      </c>
      <c r="H67" s="46"/>
      <c r="I67" s="49">
        <v>1.29</v>
      </c>
      <c r="J67" s="49">
        <v>2.29</v>
      </c>
      <c r="K67" s="49">
        <v>3.86</v>
      </c>
      <c r="M67" s="50"/>
      <c r="N67" s="50"/>
      <c r="O67" s="50"/>
    </row>
    <row r="68" spans="1:15" s="48" customFormat="1" ht="11.25">
      <c r="A68" s="48" t="s">
        <v>230</v>
      </c>
      <c r="B68" s="46"/>
      <c r="C68" s="49">
        <v>0.97</v>
      </c>
      <c r="D68" s="49">
        <v>2.15</v>
      </c>
      <c r="E68" s="49">
        <v>5.01</v>
      </c>
      <c r="F68" s="46"/>
      <c r="G68" s="48" t="s">
        <v>116</v>
      </c>
      <c r="H68" s="46"/>
      <c r="I68" s="49">
        <v>1.13</v>
      </c>
      <c r="J68" s="49">
        <v>2.76</v>
      </c>
      <c r="K68" s="49">
        <v>3.49</v>
      </c>
      <c r="M68" s="50"/>
      <c r="N68" s="50"/>
      <c r="O68" s="50"/>
    </row>
    <row r="69" spans="1:15" s="48" customFormat="1" ht="12" thickBot="1">
      <c r="A69" s="48" t="s">
        <v>231</v>
      </c>
      <c r="B69" s="43"/>
      <c r="C69" s="49">
        <v>1.18</v>
      </c>
      <c r="D69" s="49">
        <v>3.89</v>
      </c>
      <c r="E69" s="49">
        <v>4.91</v>
      </c>
      <c r="F69" s="43"/>
      <c r="G69" s="43"/>
      <c r="H69" s="43"/>
      <c r="I69" s="43"/>
      <c r="J69" s="51"/>
      <c r="K69" s="51"/>
      <c r="M69" s="50"/>
      <c r="N69" s="50"/>
      <c r="O69" s="50"/>
    </row>
    <row r="70" spans="1:11" ht="15">
      <c r="A70" s="52" t="s">
        <v>42</v>
      </c>
      <c r="B70" s="53"/>
      <c r="C70" s="54"/>
      <c r="D70" s="55"/>
      <c r="E70" s="55"/>
      <c r="F70" s="42"/>
      <c r="G70" s="42"/>
      <c r="H70" s="42"/>
      <c r="I70" s="42"/>
      <c r="J70" s="55"/>
      <c r="K70" s="55"/>
    </row>
    <row r="71" spans="1:11" ht="15">
      <c r="A71" s="60"/>
      <c r="B71" s="61"/>
      <c r="C71" s="62"/>
      <c r="D71" s="43"/>
      <c r="E71" s="43"/>
      <c r="F71" s="43"/>
      <c r="G71" s="43"/>
      <c r="H71" s="43"/>
      <c r="I71" s="43"/>
      <c r="J71" s="43"/>
      <c r="K71" s="43"/>
    </row>
    <row r="72" ht="15">
      <c r="C72" s="56"/>
    </row>
    <row r="73" ht="15">
      <c r="C73" s="56"/>
    </row>
    <row r="74" ht="15">
      <c r="C74" s="56"/>
    </row>
    <row r="75" ht="15">
      <c r="C75" s="56"/>
    </row>
    <row r="76" ht="15">
      <c r="C76" s="56"/>
    </row>
    <row r="77" ht="15">
      <c r="C77" s="56"/>
    </row>
    <row r="78" ht="15">
      <c r="C78" s="56"/>
    </row>
    <row r="79" ht="15">
      <c r="C79" s="56"/>
    </row>
    <row r="80" ht="15">
      <c r="C80" s="56"/>
    </row>
    <row r="81" ht="15">
      <c r="C81" s="56"/>
    </row>
    <row r="82" ht="15">
      <c r="C82" s="56"/>
    </row>
    <row r="83" ht="15">
      <c r="C83" s="56"/>
    </row>
    <row r="84" ht="15">
      <c r="C84" s="56"/>
    </row>
    <row r="85" ht="15">
      <c r="C85" s="56"/>
    </row>
    <row r="86" ht="15">
      <c r="C86" s="56"/>
    </row>
    <row r="87" ht="15">
      <c r="C87" s="56"/>
    </row>
    <row r="88" ht="15">
      <c r="C88" s="56"/>
    </row>
    <row r="89" ht="15">
      <c r="C89" s="56"/>
    </row>
    <row r="90" ht="15">
      <c r="C90" s="56"/>
    </row>
    <row r="91" ht="15">
      <c r="C91" s="56"/>
    </row>
    <row r="92" ht="15">
      <c r="C92" s="56"/>
    </row>
    <row r="93" ht="15">
      <c r="C93" s="56"/>
    </row>
    <row r="94" ht="15">
      <c r="C94" s="56"/>
    </row>
    <row r="95" ht="15">
      <c r="C95" s="56"/>
    </row>
    <row r="96" ht="15">
      <c r="C96" s="56"/>
    </row>
    <row r="97" ht="15">
      <c r="C97" s="56"/>
    </row>
    <row r="98" ht="15">
      <c r="C98" s="56"/>
    </row>
    <row r="99" ht="15">
      <c r="C99" s="56"/>
    </row>
    <row r="100" ht="15">
      <c r="C100" s="56"/>
    </row>
    <row r="101" ht="15">
      <c r="C101" s="56"/>
    </row>
    <row r="102" ht="15">
      <c r="C102" s="56"/>
    </row>
    <row r="103" ht="15">
      <c r="C103" s="56"/>
    </row>
    <row r="104" ht="15">
      <c r="C104" s="56"/>
    </row>
    <row r="105" ht="15">
      <c r="C105" s="56"/>
    </row>
    <row r="106" ht="15">
      <c r="C106" s="56"/>
    </row>
    <row r="107" ht="15">
      <c r="C107" s="56"/>
    </row>
    <row r="108" ht="15">
      <c r="C108" s="56"/>
    </row>
    <row r="109" ht="15">
      <c r="C109" s="56"/>
    </row>
    <row r="110" ht="15">
      <c r="C110" s="56"/>
    </row>
    <row r="111" ht="15">
      <c r="C111" s="56"/>
    </row>
    <row r="112" ht="15">
      <c r="C112" s="56"/>
    </row>
    <row r="113" ht="15">
      <c r="C113" s="56"/>
    </row>
    <row r="114" ht="15">
      <c r="C114" s="56"/>
    </row>
    <row r="115" ht="15">
      <c r="C115" s="56"/>
    </row>
    <row r="116" ht="15">
      <c r="C116" s="56"/>
    </row>
    <row r="117" ht="15">
      <c r="C117" s="56"/>
    </row>
    <row r="118" ht="15">
      <c r="C118" s="56"/>
    </row>
    <row r="119" ht="15">
      <c r="C119" s="56"/>
    </row>
    <row r="120" ht="15">
      <c r="C120" s="56"/>
    </row>
    <row r="121" ht="15">
      <c r="C121" s="56"/>
    </row>
    <row r="122" ht="15">
      <c r="C122" s="56"/>
    </row>
    <row r="123" ht="15">
      <c r="C123" s="56"/>
    </row>
    <row r="124" ht="15">
      <c r="C124" s="56"/>
    </row>
    <row r="125" ht="15">
      <c r="C125" s="56"/>
    </row>
    <row r="126" ht="15">
      <c r="C126" s="56"/>
    </row>
    <row r="127" ht="15">
      <c r="C127" s="56"/>
    </row>
    <row r="128" ht="15">
      <c r="C128" s="56"/>
    </row>
    <row r="129" ht="15">
      <c r="C129" s="56"/>
    </row>
    <row r="130" ht="15">
      <c r="C130" s="56"/>
    </row>
    <row r="131" ht="15">
      <c r="C131" s="56"/>
    </row>
    <row r="132" ht="15">
      <c r="C132" s="56"/>
    </row>
  </sheetData>
  <sheetProtection/>
  <mergeCells count="12">
    <mergeCell ref="I5:I6"/>
    <mergeCell ref="J5:J6"/>
    <mergeCell ref="K5:K6"/>
    <mergeCell ref="A71:C71"/>
    <mergeCell ref="A3:C3"/>
    <mergeCell ref="A4:A6"/>
    <mergeCell ref="C4:E4"/>
    <mergeCell ref="G4:G6"/>
    <mergeCell ref="I4:K4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A1">
      <selection activeCell="E8" sqref="E8"/>
    </sheetView>
  </sheetViews>
  <sheetFormatPr defaultColWidth="11.421875" defaultRowHeight="15"/>
  <cols>
    <col min="1" max="1" width="11.421875" style="3" customWidth="1"/>
    <col min="2" max="2" width="5.7109375" style="3" hidden="1" customWidth="1"/>
    <col min="3" max="6" width="5.7109375" style="3" customWidth="1"/>
    <col min="7" max="7" width="1.57421875" style="3" customWidth="1"/>
    <col min="8" max="8" width="5.7109375" style="3" hidden="1" customWidth="1"/>
    <col min="9" max="10" width="5.7109375" style="3" customWidth="1"/>
    <col min="11" max="12" width="5.421875" style="3" customWidth="1"/>
    <col min="13" max="13" width="1.57421875" style="3" customWidth="1"/>
    <col min="14" max="14" width="5.7109375" style="3" hidden="1" customWidth="1"/>
    <col min="15" max="18" width="5.7109375" style="3" customWidth="1"/>
    <col min="19" max="16384" width="11.421875" style="3" customWidth="1"/>
  </cols>
  <sheetData>
    <row r="1" spans="1:18" ht="15">
      <c r="A1" s="1" t="s">
        <v>232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thickBot="1">
      <c r="A2" s="4" t="s">
        <v>245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1" ht="15.75" thickBot="1">
      <c r="A3" s="63" t="s">
        <v>233</v>
      </c>
      <c r="B3" s="70" t="s">
        <v>7</v>
      </c>
      <c r="C3" s="70"/>
      <c r="D3" s="70"/>
      <c r="E3" s="70"/>
      <c r="F3" s="70"/>
      <c r="G3" s="25"/>
      <c r="H3" s="70" t="s">
        <v>8</v>
      </c>
      <c r="I3" s="70"/>
      <c r="J3" s="70"/>
      <c r="K3" s="70"/>
      <c r="L3" s="70"/>
      <c r="M3" s="25"/>
      <c r="N3" s="70" t="s">
        <v>9</v>
      </c>
      <c r="O3" s="70"/>
      <c r="P3" s="70"/>
      <c r="Q3" s="70"/>
      <c r="R3" s="70"/>
      <c r="U3" s="6"/>
    </row>
    <row r="4" spans="1:21" ht="15.75" thickBot="1">
      <c r="A4" s="64"/>
      <c r="B4" s="19" t="s">
        <v>14</v>
      </c>
      <c r="C4" s="19" t="s">
        <v>16</v>
      </c>
      <c r="D4" s="19" t="s">
        <v>18</v>
      </c>
      <c r="E4" s="19" t="s">
        <v>20</v>
      </c>
      <c r="F4" s="19" t="s">
        <v>246</v>
      </c>
      <c r="G4" s="5"/>
      <c r="H4" s="19" t="s">
        <v>14</v>
      </c>
      <c r="I4" s="19" t="s">
        <v>16</v>
      </c>
      <c r="J4" s="19" t="s">
        <v>18</v>
      </c>
      <c r="K4" s="19" t="s">
        <v>20</v>
      </c>
      <c r="L4" s="19" t="s">
        <v>246</v>
      </c>
      <c r="M4" s="5"/>
      <c r="N4" s="19" t="s">
        <v>14</v>
      </c>
      <c r="O4" s="19" t="s">
        <v>16</v>
      </c>
      <c r="P4" s="19" t="s">
        <v>18</v>
      </c>
      <c r="Q4" s="19" t="s">
        <v>20</v>
      </c>
      <c r="R4" s="19" t="s">
        <v>246</v>
      </c>
      <c r="U4" s="7"/>
    </row>
    <row r="5" spans="1:18" ht="15">
      <c r="A5" s="2" t="s">
        <v>21</v>
      </c>
      <c r="B5" s="30">
        <v>2.75</v>
      </c>
      <c r="C5" s="30">
        <v>0.82</v>
      </c>
      <c r="D5" s="30">
        <v>0.68</v>
      </c>
      <c r="E5" s="30">
        <v>1.16</v>
      </c>
      <c r="F5" s="30">
        <v>1.7</v>
      </c>
      <c r="G5" s="2">
        <v>0</v>
      </c>
      <c r="H5" s="30">
        <v>2.75</v>
      </c>
      <c r="I5" s="30">
        <v>0.82</v>
      </c>
      <c r="J5" s="30">
        <v>0.68</v>
      </c>
      <c r="K5" s="30">
        <v>1.16</v>
      </c>
      <c r="L5" s="30">
        <v>1.7</v>
      </c>
      <c r="M5" s="2">
        <v>0</v>
      </c>
      <c r="N5" s="30">
        <v>5.86</v>
      </c>
      <c r="O5" s="30">
        <v>6.7</v>
      </c>
      <c r="P5" s="30">
        <v>-2.5</v>
      </c>
      <c r="Q5" s="30">
        <v>2.05</v>
      </c>
      <c r="R5" s="30">
        <v>8.58</v>
      </c>
    </row>
    <row r="6" spans="1:18" ht="15">
      <c r="A6" s="2" t="s">
        <v>234</v>
      </c>
      <c r="B6" s="23">
        <v>1.79</v>
      </c>
      <c r="C6" s="23">
        <v>-0.16</v>
      </c>
      <c r="D6" s="23">
        <v>0.87</v>
      </c>
      <c r="E6" s="23">
        <v>2.08</v>
      </c>
      <c r="F6" s="27">
        <v>1.26</v>
      </c>
      <c r="G6" s="25">
        <v>0</v>
      </c>
      <c r="H6" s="23">
        <v>4.6</v>
      </c>
      <c r="I6" s="23">
        <v>0.66</v>
      </c>
      <c r="J6" s="23">
        <v>1.56</v>
      </c>
      <c r="K6" s="23">
        <v>3.26</v>
      </c>
      <c r="L6" s="27">
        <v>2.98</v>
      </c>
      <c r="M6" s="25">
        <v>0</v>
      </c>
      <c r="N6" s="23">
        <v>7.41</v>
      </c>
      <c r="O6" s="23">
        <v>4.65</v>
      </c>
      <c r="P6" s="23">
        <v>-1.5</v>
      </c>
      <c r="Q6" s="23">
        <v>3.27</v>
      </c>
      <c r="R6" s="27">
        <v>7.71</v>
      </c>
    </row>
    <row r="7" spans="1:18" ht="15">
      <c r="A7" s="2" t="s">
        <v>235</v>
      </c>
      <c r="B7" s="23">
        <v>0.77</v>
      </c>
      <c r="C7" s="23">
        <v>-0.21</v>
      </c>
      <c r="D7" s="23">
        <v>0.43</v>
      </c>
      <c r="E7" s="23">
        <v>0.94</v>
      </c>
      <c r="F7" s="23"/>
      <c r="G7" s="25">
        <v>0</v>
      </c>
      <c r="H7" s="23">
        <v>5.4</v>
      </c>
      <c r="I7" s="23">
        <v>0.45</v>
      </c>
      <c r="J7" s="23">
        <v>1.99</v>
      </c>
      <c r="K7" s="23">
        <v>4.23</v>
      </c>
      <c r="L7" s="23"/>
      <c r="M7" s="25">
        <v>0</v>
      </c>
      <c r="N7" s="23">
        <v>7.14</v>
      </c>
      <c r="O7" s="23">
        <v>3.63</v>
      </c>
      <c r="P7" s="23">
        <v>-0.86</v>
      </c>
      <c r="Q7" s="23">
        <v>3.79</v>
      </c>
      <c r="R7" s="23"/>
    </row>
    <row r="8" spans="1:18" ht="15">
      <c r="A8" s="2" t="s">
        <v>236</v>
      </c>
      <c r="B8" s="23">
        <v>0.61</v>
      </c>
      <c r="C8" s="23">
        <v>-0.17</v>
      </c>
      <c r="D8" s="23">
        <v>0.2</v>
      </c>
      <c r="E8" s="23">
        <v>0.48</v>
      </c>
      <c r="F8" s="23"/>
      <c r="G8" s="25">
        <v>0</v>
      </c>
      <c r="H8" s="23">
        <v>6.05</v>
      </c>
      <c r="I8" s="23">
        <v>0.28</v>
      </c>
      <c r="J8" s="23">
        <v>2.2</v>
      </c>
      <c r="K8" s="23">
        <v>4.73</v>
      </c>
      <c r="L8" s="23"/>
      <c r="M8" s="25">
        <v>0</v>
      </c>
      <c r="N8" s="23">
        <v>7.19</v>
      </c>
      <c r="O8" s="23">
        <v>2.83</v>
      </c>
      <c r="P8" s="23">
        <v>-0.49</v>
      </c>
      <c r="Q8" s="23">
        <v>4.08</v>
      </c>
      <c r="R8" s="23"/>
    </row>
    <row r="9" spans="1:18" s="34" customFormat="1" ht="12.75">
      <c r="A9" s="2" t="s">
        <v>237</v>
      </c>
      <c r="B9" s="23">
        <v>0.58</v>
      </c>
      <c r="C9" s="23">
        <v>-0.34</v>
      </c>
      <c r="D9" s="23">
        <v>0.57</v>
      </c>
      <c r="E9" s="23">
        <v>0.67</v>
      </c>
      <c r="F9" s="23"/>
      <c r="G9" s="25">
        <v>0</v>
      </c>
      <c r="H9" s="23">
        <v>6.66</v>
      </c>
      <c r="I9" s="23">
        <v>-0.07</v>
      </c>
      <c r="J9" s="23">
        <v>2.78</v>
      </c>
      <c r="K9" s="23">
        <v>5.44</v>
      </c>
      <c r="L9" s="23"/>
      <c r="M9" s="25">
        <v>0</v>
      </c>
      <c r="N9" s="23">
        <v>7.27</v>
      </c>
      <c r="O9" s="23">
        <v>1.88</v>
      </c>
      <c r="P9" s="23">
        <v>0.42</v>
      </c>
      <c r="Q9" s="23">
        <v>4.19</v>
      </c>
      <c r="R9" s="23"/>
    </row>
    <row r="10" spans="1:18" ht="15">
      <c r="A10" s="2" t="s">
        <v>238</v>
      </c>
      <c r="B10" s="23">
        <v>1.65</v>
      </c>
      <c r="C10" s="23">
        <v>-0.42</v>
      </c>
      <c r="D10" s="23">
        <v>0.21</v>
      </c>
      <c r="E10" s="23">
        <v>0.36</v>
      </c>
      <c r="F10" s="23"/>
      <c r="G10" s="25">
        <v>0</v>
      </c>
      <c r="H10" s="23">
        <v>8.43</v>
      </c>
      <c r="I10" s="23">
        <v>-0.49</v>
      </c>
      <c r="J10" s="23">
        <v>3</v>
      </c>
      <c r="K10" s="23">
        <v>5.81</v>
      </c>
      <c r="L10" s="23"/>
      <c r="M10" s="25">
        <v>0</v>
      </c>
      <c r="N10" s="23">
        <v>9.51</v>
      </c>
      <c r="O10" s="23">
        <v>-0.2</v>
      </c>
      <c r="P10" s="23">
        <v>1.06</v>
      </c>
      <c r="Q10" s="23">
        <v>4.34</v>
      </c>
      <c r="R10" s="23"/>
    </row>
    <row r="11" spans="1:18" ht="15">
      <c r="A11" s="2" t="s">
        <v>239</v>
      </c>
      <c r="B11" s="23">
        <v>0.56</v>
      </c>
      <c r="C11" s="23">
        <v>-0.16</v>
      </c>
      <c r="D11" s="23">
        <v>-0.04</v>
      </c>
      <c r="E11" s="23">
        <v>0.47</v>
      </c>
      <c r="F11" s="23"/>
      <c r="G11" s="25">
        <v>0</v>
      </c>
      <c r="H11" s="23">
        <v>9.03</v>
      </c>
      <c r="I11" s="23">
        <v>-0.64</v>
      </c>
      <c r="J11" s="23">
        <v>2.96</v>
      </c>
      <c r="K11" s="23">
        <v>6.31</v>
      </c>
      <c r="L11" s="23"/>
      <c r="M11" s="25">
        <v>0</v>
      </c>
      <c r="N11" s="23">
        <v>10.4</v>
      </c>
      <c r="O11" s="23">
        <v>-0.91</v>
      </c>
      <c r="P11" s="23">
        <v>1.17</v>
      </c>
      <c r="Q11" s="23">
        <v>4.87</v>
      </c>
      <c r="R11" s="23"/>
    </row>
    <row r="12" spans="1:18" ht="15">
      <c r="A12" s="2" t="s">
        <v>240</v>
      </c>
      <c r="B12" s="23">
        <v>0.58</v>
      </c>
      <c r="C12" s="23">
        <v>-0.35</v>
      </c>
      <c r="D12" s="23">
        <v>-0.81</v>
      </c>
      <c r="E12" s="23">
        <v>0.53</v>
      </c>
      <c r="F12" s="23"/>
      <c r="G12" s="25">
        <v>0</v>
      </c>
      <c r="H12" s="23">
        <v>9.66</v>
      </c>
      <c r="I12" s="23">
        <v>-1</v>
      </c>
      <c r="J12" s="23">
        <v>2.13</v>
      </c>
      <c r="K12" s="23">
        <v>6.87</v>
      </c>
      <c r="L12" s="23"/>
      <c r="M12" s="25">
        <v>0</v>
      </c>
      <c r="N12" s="23">
        <v>11.03</v>
      </c>
      <c r="O12" s="23">
        <v>-1.82</v>
      </c>
      <c r="P12" s="23">
        <v>0.71</v>
      </c>
      <c r="Q12" s="23">
        <v>6.29</v>
      </c>
      <c r="R12" s="23"/>
    </row>
    <row r="13" spans="1:18" ht="15">
      <c r="A13" s="2" t="s">
        <v>241</v>
      </c>
      <c r="B13" s="23">
        <v>0.31</v>
      </c>
      <c r="C13" s="23">
        <v>-0.05</v>
      </c>
      <c r="D13" s="23">
        <v>-0.51</v>
      </c>
      <c r="E13" s="23">
        <v>0.17</v>
      </c>
      <c r="F13" s="23"/>
      <c r="G13" s="25">
        <v>0</v>
      </c>
      <c r="H13" s="23">
        <v>9.99</v>
      </c>
      <c r="I13" s="23">
        <v>-1.05</v>
      </c>
      <c r="J13" s="23">
        <v>1.6</v>
      </c>
      <c r="K13" s="23">
        <v>7.05</v>
      </c>
      <c r="L13" s="23"/>
      <c r="M13" s="25">
        <v>0</v>
      </c>
      <c r="N13" s="23">
        <v>11.14</v>
      </c>
      <c r="O13" s="23">
        <v>-2.17</v>
      </c>
      <c r="P13" s="23">
        <v>0.25</v>
      </c>
      <c r="Q13" s="23">
        <v>7.01</v>
      </c>
      <c r="R13" s="23"/>
    </row>
    <row r="14" spans="1:18" ht="15">
      <c r="A14" s="2" t="s">
        <v>242</v>
      </c>
      <c r="B14" s="23">
        <v>-0.41</v>
      </c>
      <c r="C14" s="23">
        <v>-0.37</v>
      </c>
      <c r="D14" s="23">
        <v>-0.1</v>
      </c>
      <c r="E14" s="23">
        <v>0.37</v>
      </c>
      <c r="F14" s="23"/>
      <c r="G14" s="25">
        <v>0</v>
      </c>
      <c r="H14" s="23">
        <v>9.53</v>
      </c>
      <c r="I14" s="23">
        <v>-1.41</v>
      </c>
      <c r="J14" s="23">
        <v>1.5</v>
      </c>
      <c r="K14" s="23">
        <v>7.45</v>
      </c>
      <c r="L14" s="23"/>
      <c r="M14" s="25">
        <v>0</v>
      </c>
      <c r="N14" s="23">
        <v>10.3</v>
      </c>
      <c r="O14" s="23">
        <v>-2.13</v>
      </c>
      <c r="P14" s="23">
        <v>0.52</v>
      </c>
      <c r="Q14" s="23">
        <v>7.52</v>
      </c>
      <c r="R14" s="23"/>
    </row>
    <row r="15" spans="1:18" ht="15">
      <c r="A15" s="2" t="s">
        <v>243</v>
      </c>
      <c r="B15" s="23">
        <v>-0.43</v>
      </c>
      <c r="C15" s="23">
        <v>-0.62</v>
      </c>
      <c r="D15" s="23">
        <v>-0.17</v>
      </c>
      <c r="E15" s="23">
        <v>0.38</v>
      </c>
      <c r="F15" s="23"/>
      <c r="G15" s="25">
        <v>0</v>
      </c>
      <c r="H15" s="23">
        <v>9.06</v>
      </c>
      <c r="I15" s="23">
        <v>-2.02</v>
      </c>
      <c r="J15" s="23">
        <v>1.33</v>
      </c>
      <c r="K15" s="23">
        <v>7.86</v>
      </c>
      <c r="L15" s="23"/>
      <c r="M15" s="25">
        <v>0</v>
      </c>
      <c r="N15" s="23">
        <v>9.66</v>
      </c>
      <c r="O15" s="23">
        <v>-2.31</v>
      </c>
      <c r="P15" s="23">
        <v>0.97</v>
      </c>
      <c r="Q15" s="23">
        <v>8.12</v>
      </c>
      <c r="R15" s="23"/>
    </row>
    <row r="16" spans="1:18" ht="15.75" thickBot="1">
      <c r="A16" s="5" t="s">
        <v>24</v>
      </c>
      <c r="B16" s="57">
        <v>-0.29</v>
      </c>
      <c r="C16" s="57">
        <v>-0.35</v>
      </c>
      <c r="D16" s="57">
        <v>0.24</v>
      </c>
      <c r="E16" s="57">
        <v>0.13</v>
      </c>
      <c r="F16" s="57"/>
      <c r="G16" s="5">
        <v>0</v>
      </c>
      <c r="H16" s="57">
        <v>8.74</v>
      </c>
      <c r="I16" s="57">
        <v>-2.36</v>
      </c>
      <c r="J16" s="57">
        <v>1.57</v>
      </c>
      <c r="K16" s="57">
        <v>8</v>
      </c>
      <c r="L16" s="57"/>
      <c r="M16" s="5">
        <v>0</v>
      </c>
      <c r="N16" s="57">
        <v>8.74</v>
      </c>
      <c r="O16" s="57">
        <v>-2.36</v>
      </c>
      <c r="P16" s="57">
        <v>1.57</v>
      </c>
      <c r="Q16" s="57">
        <v>8</v>
      </c>
      <c r="R16" s="57"/>
    </row>
    <row r="17" spans="1:18" ht="15">
      <c r="A17" s="52" t="s">
        <v>42</v>
      </c>
      <c r="B17" s="23"/>
      <c r="C17" s="23"/>
      <c r="D17" s="23"/>
      <c r="E17" s="27"/>
      <c r="F17" s="27"/>
      <c r="G17" s="25"/>
      <c r="H17" s="23"/>
      <c r="I17" s="23"/>
      <c r="J17" s="23"/>
      <c r="K17" s="27"/>
      <c r="L17" s="27"/>
      <c r="M17" s="25"/>
      <c r="N17" s="23"/>
      <c r="O17" s="23"/>
      <c r="P17" s="23"/>
      <c r="Q17" s="27"/>
      <c r="R17" s="27"/>
    </row>
    <row r="18" spans="1:18" ht="15" hidden="1">
      <c r="A18" s="84">
        <v>40161</v>
      </c>
      <c r="B18" s="85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</sheetData>
  <sheetProtection/>
  <mergeCells count="5">
    <mergeCell ref="N3:R3"/>
    <mergeCell ref="A3:A4"/>
    <mergeCell ref="A18:B18"/>
    <mergeCell ref="B3:F3"/>
    <mergeCell ref="H3:L3"/>
  </mergeCells>
  <printOptions/>
  <pageMargins left="0.7" right="0.7" top="0.75" bottom="0.75" header="0.3" footer="0.3"/>
  <pageSetup horizontalDpi="600" verticalDpi="600" orientation="portrait" r:id="rId1"/>
  <ignoredErrors>
    <ignoredError sqref="B4:F4 H4:L4 N4:R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OANeiraB</dc:creator>
  <cp:keywords/>
  <dc:description/>
  <cp:lastModifiedBy>ACEscobarB</cp:lastModifiedBy>
  <dcterms:created xsi:type="dcterms:W3CDTF">2012-03-07T21:02:29Z</dcterms:created>
  <dcterms:modified xsi:type="dcterms:W3CDTF">2012-03-15T20:22:40Z</dcterms:modified>
  <cp:category/>
  <cp:version/>
  <cp:contentType/>
  <cp:contentStatus/>
</cp:coreProperties>
</file>