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80" windowWidth="19320" windowHeight="8700" activeTab="5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'Anexo4'!$A$2:$P$19</definedName>
    <definedName name="_xlnm.Print_Area" localSheetId="4">'Anexo5'!$A$5:$P$21</definedName>
    <definedName name="_xlnm.Print_Area" localSheetId="5">'Anexo6'!$A$2:$I$60</definedName>
  </definedNames>
  <calcPr fullCalcOnLoad="1"/>
</workbook>
</file>

<file path=xl/sharedStrings.xml><?xml version="1.0" encoding="utf-8"?>
<sst xmlns="http://schemas.openxmlformats.org/spreadsheetml/2006/main" count="252" uniqueCount="177">
  <si>
    <t>A2. ICCV. Variación mensual y anual, total nacional y por tipos de vivienda, según ciudades</t>
  </si>
  <si>
    <t>A1. ICCV. Variación mensual, año corrido y doce meses, total nacional y por tipos de vivienda</t>
  </si>
  <si>
    <t>Total nacional</t>
  </si>
  <si>
    <t>Vivienda unifamiliar</t>
  </si>
  <si>
    <t>Vivienda multifamiliar</t>
  </si>
  <si>
    <t>VIS</t>
  </si>
  <si>
    <t>Año</t>
  </si>
  <si>
    <t>Mensual</t>
  </si>
  <si>
    <t>Año Corrido</t>
  </si>
  <si>
    <t>Doce meses</t>
  </si>
  <si>
    <t>* VIS a partir de 2000</t>
  </si>
  <si>
    <t>- - No aplica o no se investiga</t>
  </si>
  <si>
    <t>A2. ICCV. Variación mensual, año corrido y doce meses, total nacional y por tipos de vivienda, según ciudades</t>
  </si>
  <si>
    <t>Ciudades</t>
  </si>
  <si>
    <t>A3. ICCV. Variación, contribución y participación mensual, año corrido y doce meses.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</si>
  <si>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</si>
  <si>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</si>
  <si>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</si>
  <si>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</si>
  <si>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</si>
  <si>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</si>
  <si>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mensual, año corrido y doce meses, por tipos de vivienda,</t>
  </si>
  <si>
    <t>Vivienda</t>
  </si>
  <si>
    <t>Unifamiliar</t>
  </si>
  <si>
    <t>Multifamiliar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</si>
  <si>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</si>
  <si>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</si>
  <si>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</si>
  <si>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</si>
  <si>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</si>
  <si>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</si>
  <si>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</si>
  <si>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</si>
  <si>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2008-2012 (enero-abril)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</si>
  <si>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</si>
  <si>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</si>
  <si>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</si>
  <si>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</si>
  <si>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</si>
  <si>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</si>
  <si>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</si>
  <si>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</si>
  <si>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</si>
  <si>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</si>
  <si>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</si>
  <si>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</si>
  <si>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</si>
  <si>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año Corrido y doce meses, según grupos e insumos</t>
  </si>
  <si>
    <t>Abril  2012</t>
  </si>
  <si>
    <t>Grupos e insumos</t>
  </si>
  <si>
    <t>Variación porcentual</t>
  </si>
  <si>
    <t>Doce               meses</t>
  </si>
  <si>
    <t>Accesorios eléctricos</t>
  </si>
  <si>
    <t>Cemento gris</t>
  </si>
  <si>
    <t>Pegantes</t>
  </si>
  <si>
    <t>Morteros</t>
  </si>
  <si>
    <t>Marcos ventanas metálica</t>
  </si>
  <si>
    <t>Concretos</t>
  </si>
  <si>
    <t>Sanitarios</t>
  </si>
  <si>
    <t>Ladrillos</t>
  </si>
  <si>
    <t>Adhesivo para enchape</t>
  </si>
  <si>
    <t>Bloques</t>
  </si>
  <si>
    <t>Accesorios sanitarios</t>
  </si>
  <si>
    <t>Lubricantes</t>
  </si>
  <si>
    <t>Puertas con marco madera</t>
  </si>
  <si>
    <t>Pavimento</t>
  </si>
  <si>
    <t>Domo acrílico</t>
  </si>
  <si>
    <t>Cemento blanco</t>
  </si>
  <si>
    <t>Tubería hidráulica</t>
  </si>
  <si>
    <t>Granitos</t>
  </si>
  <si>
    <t>Griferías</t>
  </si>
  <si>
    <t>Gravas</t>
  </si>
  <si>
    <t>Equipo contra incendio</t>
  </si>
  <si>
    <t>Alambres</t>
  </si>
  <si>
    <t>Tubería conduit pvc</t>
  </si>
  <si>
    <t>Hierros y aceros</t>
  </si>
  <si>
    <t>Cerraduras</t>
  </si>
  <si>
    <t>Maderas de construcción</t>
  </si>
  <si>
    <t>Enchapes</t>
  </si>
  <si>
    <t>Accesorios cubierta</t>
  </si>
  <si>
    <t>Equipos de cocina</t>
  </si>
  <si>
    <t>Aditivos</t>
  </si>
  <si>
    <t>Muebles</t>
  </si>
  <si>
    <t>Recebo común</t>
  </si>
  <si>
    <t>Citófonos</t>
  </si>
  <si>
    <t>Arena</t>
  </si>
  <si>
    <t>Soldaduras</t>
  </si>
  <si>
    <t>Mallas</t>
  </si>
  <si>
    <t>Contador eléctrico</t>
  </si>
  <si>
    <t>Impermeabilizantes</t>
  </si>
  <si>
    <t>Sistema de aire acondicionado</t>
  </si>
  <si>
    <t>Incrustaciones</t>
  </si>
  <si>
    <t>Tubería sanitaria</t>
  </si>
  <si>
    <t>Puntillas</t>
  </si>
  <si>
    <t>Agua</t>
  </si>
  <si>
    <t>Piedra</t>
  </si>
  <si>
    <t>Lámparas</t>
  </si>
  <si>
    <t>Cintas</t>
  </si>
  <si>
    <t>Limpiadores</t>
  </si>
  <si>
    <t>Cocina integral</t>
  </si>
  <si>
    <t>Contador agua</t>
  </si>
  <si>
    <t>Postes</t>
  </si>
  <si>
    <t>Ascensores</t>
  </si>
  <si>
    <t>Estucos</t>
  </si>
  <si>
    <t>Antena de televisión</t>
  </si>
  <si>
    <t>Equipo de presión</t>
  </si>
  <si>
    <t>Tubería gas</t>
  </si>
  <si>
    <t>Geotextiles</t>
  </si>
  <si>
    <t>Tejas</t>
  </si>
  <si>
    <t>Alfombras</t>
  </si>
  <si>
    <t>Cables y alambres</t>
  </si>
  <si>
    <t>Nomenclatura</t>
  </si>
  <si>
    <t>Vidrios</t>
  </si>
  <si>
    <t>Calentadores</t>
  </si>
  <si>
    <t>Transformadores</t>
  </si>
  <si>
    <t>Cielo rasos</t>
  </si>
  <si>
    <t>Polietilenos</t>
  </si>
  <si>
    <t>Lavaplatos</t>
  </si>
  <si>
    <t>Tableros</t>
  </si>
  <si>
    <t>Ayudante</t>
  </si>
  <si>
    <t>Lavamanos</t>
  </si>
  <si>
    <t>Maestro general</t>
  </si>
  <si>
    <t>Juegos infantiles</t>
  </si>
  <si>
    <t>Oficial</t>
  </si>
  <si>
    <t>Closets</t>
  </si>
  <si>
    <t>Herrajes</t>
  </si>
  <si>
    <t>Casetón</t>
  </si>
  <si>
    <t>Retroexcavadora</t>
  </si>
  <si>
    <t>Lavaderos</t>
  </si>
  <si>
    <t>Volqueta</t>
  </si>
  <si>
    <t>Puertas con marco metálico</t>
  </si>
  <si>
    <t>Alquiler andamios</t>
  </si>
  <si>
    <t>Rejillas</t>
  </si>
  <si>
    <t>Compresor</t>
  </si>
  <si>
    <t>Canales y bajantes</t>
  </si>
  <si>
    <t>Cargador</t>
  </si>
  <si>
    <t>Perfiles</t>
  </si>
  <si>
    <t>Vibrador</t>
  </si>
  <si>
    <t>Piso de vinilo</t>
  </si>
  <si>
    <t>Formaleta</t>
  </si>
  <si>
    <t>Divisiones baño</t>
  </si>
  <si>
    <t>Pluma grúa</t>
  </si>
  <si>
    <t>Accesorios gas</t>
  </si>
  <si>
    <t>Herramienta menor</t>
  </si>
  <si>
    <t>Accesorios hidráulicos</t>
  </si>
  <si>
    <t>Mezcladora</t>
  </si>
  <si>
    <t>Pinturas</t>
  </si>
  <si>
    <t>Planta eléctrica</t>
  </si>
  <si>
    <t>Tanques</t>
  </si>
  <si>
    <t>Vibrocompactador</t>
  </si>
  <si>
    <t>Equipos baño</t>
  </si>
  <si>
    <t>Pulidora</t>
  </si>
  <si>
    <t>Abril 2012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</si>
  <si>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</si>
  <si>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</si>
  <si>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</si>
  <si>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</si>
  <si>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</si>
  <si>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</si>
  <si>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</si>
  <si>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</si>
  <si>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</si>
  <si>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</si>
  <si>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</si>
  <si>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</si>
  <si>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</si>
  <si>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</si>
  <si>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</si>
  <si>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</si>
  <si>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2001 - 2012 (abril)</t>
  </si>
  <si>
    <t>2007</t>
  </si>
  <si>
    <t>2008</t>
  </si>
  <si>
    <t>2009</t>
  </si>
  <si>
    <t>2010</t>
  </si>
  <si>
    <t>2011</t>
  </si>
  <si>
    <t>2012</t>
  </si>
  <si>
    <t>Fuente: DANE - ICCV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</si>
</sst>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8"/>
      <color indexed="10"/>
      <name val="AvantGarde Bk BT"/>
      <family val="2"/>
    </font>
    <font>
      <b/>
      <sz val="8"/>
      <color indexed="10"/>
      <name val="AvantGarde Bk BT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textRotation="90"/>
    </xf>
    <xf numFmtId="2" fontId="2" fillId="0" borderId="0" xfId="0" applyNumberFormat="1" applyFont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 textRotation="90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textRotation="90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0" xfId="0" applyFont="1" applyAlignment="1">
      <alignment horizontal="center" vertical="center" textRotation="90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textRotation="90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4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/>
    </xf>
    <xf numFmtId="2" fontId="5" fillId="0" borderId="12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2" fontId="5" fillId="0" borderId="11" xfId="0" applyNumberFormat="1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 quotePrefix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0" xfId="0" applyFont="1" applyBorder="1" applyAlignment="1">
      <alignment vertical="center" wrapText="1"/>
    </xf>
    <xf numFmtId="2" fontId="1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4" fontId="5" fillId="0" borderId="0" xfId="0" applyNumberFormat="1" applyFont="1" applyAlignment="1" quotePrefix="1">
      <alignment horizontal="left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" fontId="4" fillId="33" borderId="0" xfId="0" applyNumberFormat="1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4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4" fontId="5" fillId="0" borderId="0" xfId="0" applyNumberFormat="1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10" fillId="0" borderId="10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14" fillId="0" borderId="0" xfId="0" applyNumberFormat="1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zoomScalePageLayoutView="0" workbookViewId="0" topLeftCell="A1">
      <selection activeCell="C27" sqref="C27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3.28125" style="2" customWidth="1"/>
    <col min="6" max="8" width="7.7109375" style="2" customWidth="1"/>
    <col min="9" max="9" width="3.2812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11.8515625" style="4" customWidth="1"/>
    <col min="18" max="25" width="7.28125" style="5" customWidth="1"/>
    <col min="26" max="30" width="7.28125" style="1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1.25" customHeight="1">
      <c r="A4" s="141" t="s">
        <v>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ht="11.25" customHeight="1">
      <c r="A5" s="142" t="s">
        <v>169</v>
      </c>
      <c r="B5" s="142"/>
      <c r="C5" s="142"/>
      <c r="D5" s="142"/>
      <c r="E5" s="143"/>
      <c r="F5" s="142"/>
      <c r="G5" s="142"/>
      <c r="H5" s="144"/>
      <c r="I5" s="142"/>
      <c r="J5" s="142"/>
      <c r="K5" s="142"/>
      <c r="L5" s="142"/>
      <c r="M5" s="142"/>
      <c r="N5" s="142"/>
      <c r="O5" s="142"/>
      <c r="P5" s="142"/>
    </row>
    <row r="6" spans="1:17" ht="33.75" customHeight="1">
      <c r="A6" s="6"/>
      <c r="B6" s="145" t="s">
        <v>2</v>
      </c>
      <c r="C6" s="145"/>
      <c r="D6" s="145"/>
      <c r="E6" s="7"/>
      <c r="F6" s="145" t="s">
        <v>3</v>
      </c>
      <c r="G6" s="145"/>
      <c r="H6" s="145"/>
      <c r="I6" s="7"/>
      <c r="J6" s="145" t="s">
        <v>4</v>
      </c>
      <c r="K6" s="145"/>
      <c r="L6" s="145"/>
      <c r="M6" s="7"/>
      <c r="N6" s="146" t="s">
        <v>5</v>
      </c>
      <c r="O6" s="146"/>
      <c r="P6" s="146"/>
      <c r="Q6" s="8"/>
    </row>
    <row r="7" spans="1:17" ht="12.75" customHeight="1">
      <c r="A7" s="9" t="s">
        <v>6</v>
      </c>
      <c r="B7" s="149" t="s">
        <v>7</v>
      </c>
      <c r="C7" s="147" t="s">
        <v>8</v>
      </c>
      <c r="D7" s="147" t="s">
        <v>9</v>
      </c>
      <c r="E7" s="10"/>
      <c r="F7" s="151" t="s">
        <v>7</v>
      </c>
      <c r="G7" s="147" t="s">
        <v>8</v>
      </c>
      <c r="H7" s="147" t="s">
        <v>9</v>
      </c>
      <c r="I7" s="11"/>
      <c r="J7" s="155" t="s">
        <v>7</v>
      </c>
      <c r="K7" s="147" t="s">
        <v>8</v>
      </c>
      <c r="L7" s="147" t="s">
        <v>9</v>
      </c>
      <c r="M7" s="11"/>
      <c r="N7" s="155" t="s">
        <v>7</v>
      </c>
      <c r="O7" s="147" t="s">
        <v>8</v>
      </c>
      <c r="P7" s="147" t="s">
        <v>9</v>
      </c>
      <c r="Q7" s="8"/>
    </row>
    <row r="8" spans="1:17" ht="11.25">
      <c r="A8" s="12"/>
      <c r="B8" s="150"/>
      <c r="C8" s="148"/>
      <c r="D8" s="148"/>
      <c r="E8" s="13"/>
      <c r="F8" s="152"/>
      <c r="G8" s="148"/>
      <c r="H8" s="148"/>
      <c r="I8" s="13"/>
      <c r="J8" s="156"/>
      <c r="K8" s="148"/>
      <c r="L8" s="148"/>
      <c r="M8" s="14"/>
      <c r="N8" s="150"/>
      <c r="O8" s="148"/>
      <c r="P8" s="148"/>
      <c r="Q8" s="8"/>
    </row>
    <row r="9" spans="1:34" ht="14.25" customHeight="1">
      <c r="A9" s="10">
        <v>2001</v>
      </c>
      <c r="B9" s="15">
        <v>0.48</v>
      </c>
      <c r="C9" s="15">
        <v>5.39</v>
      </c>
      <c r="D9" s="15">
        <v>10.8</v>
      </c>
      <c r="E9" s="15"/>
      <c r="F9" s="15">
        <v>0.38</v>
      </c>
      <c r="G9" s="15">
        <v>5.37</v>
      </c>
      <c r="H9" s="15">
        <v>10.59</v>
      </c>
      <c r="I9" s="15"/>
      <c r="J9" s="15">
        <v>0.54</v>
      </c>
      <c r="K9" s="15">
        <v>5.41</v>
      </c>
      <c r="L9" s="15">
        <v>10.93</v>
      </c>
      <c r="M9" s="15">
        <v>115.13181338</v>
      </c>
      <c r="N9" s="15">
        <v>0.44</v>
      </c>
      <c r="O9" s="15">
        <v>5.42</v>
      </c>
      <c r="P9" s="15">
        <v>10.23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1" ht="14.25" customHeight="1">
      <c r="A10" s="10">
        <v>2002</v>
      </c>
      <c r="B10" s="15">
        <v>0.29</v>
      </c>
      <c r="C10" s="15">
        <v>3.22</v>
      </c>
      <c r="D10" s="15">
        <v>6.02</v>
      </c>
      <c r="E10" s="15"/>
      <c r="F10" s="15">
        <v>0.27</v>
      </c>
      <c r="G10" s="15">
        <v>3.5</v>
      </c>
      <c r="H10" s="15">
        <v>6.03</v>
      </c>
      <c r="I10" s="15"/>
      <c r="J10" s="15">
        <v>0.3</v>
      </c>
      <c r="K10" s="15">
        <v>3.06</v>
      </c>
      <c r="L10" s="15">
        <v>6.01</v>
      </c>
      <c r="M10" s="15">
        <v>122.33432365</v>
      </c>
      <c r="N10" s="15">
        <v>0.25</v>
      </c>
      <c r="O10" s="15">
        <v>3.62</v>
      </c>
      <c r="P10" s="15">
        <v>6.26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ht="14.25" customHeight="1">
      <c r="A11" s="10">
        <v>2003</v>
      </c>
      <c r="B11" s="15">
        <v>0.51</v>
      </c>
      <c r="C11" s="15">
        <v>5.82</v>
      </c>
      <c r="D11" s="15">
        <v>9.28</v>
      </c>
      <c r="E11" s="15"/>
      <c r="F11" s="15">
        <v>0.5</v>
      </c>
      <c r="G11" s="15">
        <v>5.69</v>
      </c>
      <c r="H11" s="15">
        <v>8.88</v>
      </c>
      <c r="I11" s="15"/>
      <c r="J11" s="15">
        <v>0.51</v>
      </c>
      <c r="K11" s="15">
        <v>5.9</v>
      </c>
      <c r="L11" s="15">
        <v>9.52</v>
      </c>
      <c r="M11" s="15">
        <v>133.61724359</v>
      </c>
      <c r="N11" s="15">
        <v>0.49</v>
      </c>
      <c r="O11" s="15">
        <v>5.76</v>
      </c>
      <c r="P11" s="15">
        <v>9.22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ht="14.25" customHeight="1">
      <c r="A12" s="10">
        <v>2004</v>
      </c>
      <c r="B12" s="15">
        <v>0.82</v>
      </c>
      <c r="C12" s="15">
        <v>7.34</v>
      </c>
      <c r="D12" s="15">
        <v>10.28</v>
      </c>
      <c r="E12" s="15"/>
      <c r="F12" s="15">
        <v>0.8</v>
      </c>
      <c r="G12" s="15">
        <v>6.76</v>
      </c>
      <c r="H12" s="15">
        <v>9.34</v>
      </c>
      <c r="I12" s="15"/>
      <c r="J12" s="15">
        <v>0.84</v>
      </c>
      <c r="K12" s="15">
        <v>7.68</v>
      </c>
      <c r="L12" s="15">
        <v>10.82</v>
      </c>
      <c r="M12" s="15">
        <v>146.81445216</v>
      </c>
      <c r="N12" s="15">
        <v>0.77</v>
      </c>
      <c r="O12" s="15">
        <v>7.25</v>
      </c>
      <c r="P12" s="15">
        <v>9.88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ht="14.25" customHeight="1">
      <c r="A13" s="10">
        <v>2005</v>
      </c>
      <c r="B13" s="15">
        <v>0.39</v>
      </c>
      <c r="C13" s="15">
        <v>2.26</v>
      </c>
      <c r="D13" s="15">
        <v>2.78</v>
      </c>
      <c r="E13" s="15"/>
      <c r="F13" s="15">
        <v>0.47</v>
      </c>
      <c r="G13" s="15">
        <v>2.27</v>
      </c>
      <c r="H13" s="15">
        <v>2.47</v>
      </c>
      <c r="I13" s="15"/>
      <c r="J13" s="15">
        <v>0.34</v>
      </c>
      <c r="K13" s="15">
        <v>2.26</v>
      </c>
      <c r="L13" s="15">
        <v>2.95</v>
      </c>
      <c r="M13" s="15">
        <v>151.30509662</v>
      </c>
      <c r="N13" s="15">
        <v>0.42</v>
      </c>
      <c r="O13" s="15">
        <v>2.56</v>
      </c>
      <c r="P13" s="15">
        <v>3.06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ht="14.25" customHeight="1">
      <c r="A14" s="10">
        <v>2006</v>
      </c>
      <c r="B14" s="15">
        <v>0.54</v>
      </c>
      <c r="C14" s="15">
        <v>3.17</v>
      </c>
      <c r="D14" s="15">
        <v>3.61</v>
      </c>
      <c r="E14" s="15"/>
      <c r="F14" s="15">
        <v>0.53</v>
      </c>
      <c r="G14" s="15">
        <v>3.25</v>
      </c>
      <c r="H14" s="15">
        <v>3.98</v>
      </c>
      <c r="I14" s="15"/>
      <c r="J14" s="15">
        <v>0.54</v>
      </c>
      <c r="K14" s="15">
        <v>3.13</v>
      </c>
      <c r="L14" s="15">
        <v>3.4</v>
      </c>
      <c r="M14" s="15">
        <v>157.12993172</v>
      </c>
      <c r="N14" s="15">
        <v>0.57</v>
      </c>
      <c r="O14" s="15">
        <v>3.32</v>
      </c>
      <c r="P14" s="15">
        <v>3.85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ht="14.25" customHeight="1">
      <c r="A15" s="10" t="s">
        <v>170</v>
      </c>
      <c r="B15" s="15">
        <v>0.48</v>
      </c>
      <c r="C15" s="15">
        <v>3.02</v>
      </c>
      <c r="D15" s="15">
        <v>6.47</v>
      </c>
      <c r="E15" s="15"/>
      <c r="F15" s="15">
        <v>0.51</v>
      </c>
      <c r="G15" s="15">
        <v>3.2</v>
      </c>
      <c r="H15" s="15">
        <v>6.52</v>
      </c>
      <c r="I15" s="15"/>
      <c r="J15" s="15">
        <v>0.46</v>
      </c>
      <c r="K15" s="15">
        <v>2.91</v>
      </c>
      <c r="L15" s="15">
        <v>6.45</v>
      </c>
      <c r="M15" s="15">
        <v>167.53690184</v>
      </c>
      <c r="N15" s="15">
        <v>0.47</v>
      </c>
      <c r="O15" s="15">
        <v>3.37</v>
      </c>
      <c r="P15" s="15">
        <v>6.62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ht="14.25" customHeight="1">
      <c r="A16" s="10" t="s">
        <v>171</v>
      </c>
      <c r="B16" s="15">
        <v>0.5</v>
      </c>
      <c r="C16" s="15">
        <v>4.29</v>
      </c>
      <c r="D16" s="15">
        <v>5.52</v>
      </c>
      <c r="E16" s="15"/>
      <c r="F16" s="15">
        <v>0.47</v>
      </c>
      <c r="G16" s="15">
        <v>4.34</v>
      </c>
      <c r="H16" s="15">
        <v>5.97</v>
      </c>
      <c r="I16" s="15"/>
      <c r="J16" s="15">
        <v>0.52</v>
      </c>
      <c r="K16" s="15">
        <v>4.27</v>
      </c>
      <c r="L16" s="15">
        <v>5.27</v>
      </c>
      <c r="M16" s="15">
        <v>177.50855171</v>
      </c>
      <c r="N16" s="15">
        <v>0.49</v>
      </c>
      <c r="O16" s="15">
        <v>4.45</v>
      </c>
      <c r="P16" s="15">
        <v>5.95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ht="14.25" customHeight="1">
      <c r="A17" s="10" t="s">
        <v>172</v>
      </c>
      <c r="B17" s="15">
        <v>-0.18</v>
      </c>
      <c r="C17" s="15">
        <v>0.76</v>
      </c>
      <c r="D17" s="15">
        <v>1.72</v>
      </c>
      <c r="E17" s="15"/>
      <c r="F17" s="15">
        <v>-0.07</v>
      </c>
      <c r="G17" s="15">
        <v>1.34</v>
      </c>
      <c r="H17" s="15">
        <v>2.3</v>
      </c>
      <c r="I17" s="15"/>
      <c r="J17" s="15">
        <v>-0.23</v>
      </c>
      <c r="K17" s="15">
        <v>0.42</v>
      </c>
      <c r="L17" s="15">
        <v>1.39</v>
      </c>
      <c r="M17" s="15">
        <v>181.03584718</v>
      </c>
      <c r="N17" s="15">
        <v>-0.13</v>
      </c>
      <c r="O17" s="15">
        <v>1.09</v>
      </c>
      <c r="P17" s="15">
        <v>1.99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ht="14.25" customHeight="1">
      <c r="A18" s="10" t="s">
        <v>173</v>
      </c>
      <c r="B18" s="15">
        <v>0.44</v>
      </c>
      <c r="C18" s="15">
        <v>1.84</v>
      </c>
      <c r="D18" s="15">
        <v>-0.05</v>
      </c>
      <c r="E18" s="15"/>
      <c r="F18" s="15">
        <v>0.41</v>
      </c>
      <c r="G18" s="15">
        <v>1.99</v>
      </c>
      <c r="H18" s="15">
        <v>0.51</v>
      </c>
      <c r="I18" s="15"/>
      <c r="J18" s="15">
        <v>0.46</v>
      </c>
      <c r="K18" s="15">
        <v>1.76</v>
      </c>
      <c r="L18" s="15">
        <v>-0.38</v>
      </c>
      <c r="M18" s="15">
        <v>181.96825112</v>
      </c>
      <c r="N18" s="15">
        <v>0.48</v>
      </c>
      <c r="O18" s="15">
        <v>2.15</v>
      </c>
      <c r="P18" s="15">
        <v>0.52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ht="14.25" customHeight="1">
      <c r="A19" s="10" t="s">
        <v>174</v>
      </c>
      <c r="B19" s="15">
        <v>0.49</v>
      </c>
      <c r="C19" s="15">
        <v>3.76</v>
      </c>
      <c r="D19" s="15">
        <v>3.68</v>
      </c>
      <c r="E19" s="15"/>
      <c r="F19" s="15">
        <v>0.45</v>
      </c>
      <c r="G19" s="15">
        <v>3.56</v>
      </c>
      <c r="H19" s="15">
        <v>3.57</v>
      </c>
      <c r="I19" s="15"/>
      <c r="J19" s="15">
        <v>0.51</v>
      </c>
      <c r="K19" s="15">
        <v>3.87</v>
      </c>
      <c r="L19" s="15">
        <v>3.74</v>
      </c>
      <c r="M19" s="15">
        <v>188.87877158</v>
      </c>
      <c r="N19" s="15">
        <v>0.48</v>
      </c>
      <c r="O19" s="15">
        <v>3.82</v>
      </c>
      <c r="P19" s="15">
        <v>3.8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" customFormat="1" ht="14.25" customHeight="1">
      <c r="A20" s="17" t="s">
        <v>175</v>
      </c>
      <c r="B20" s="18">
        <v>0.2</v>
      </c>
      <c r="C20" s="18">
        <v>2.41</v>
      </c>
      <c r="D20" s="18">
        <v>5.48</v>
      </c>
      <c r="E20" s="19"/>
      <c r="F20" s="18">
        <v>0.22</v>
      </c>
      <c r="G20" s="18">
        <v>2.59</v>
      </c>
      <c r="H20" s="18">
        <v>5.62</v>
      </c>
      <c r="I20" s="18"/>
      <c r="J20" s="18">
        <v>0.2</v>
      </c>
      <c r="K20" s="18">
        <v>2.3</v>
      </c>
      <c r="L20" s="18">
        <v>5.4</v>
      </c>
      <c r="M20" s="20">
        <v>199.59139063</v>
      </c>
      <c r="N20" s="18">
        <v>0.22</v>
      </c>
      <c r="O20" s="18">
        <v>2.56</v>
      </c>
      <c r="P20" s="18">
        <v>5.67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16" ht="9.75" customHeight="1">
      <c r="A21" s="21" t="s">
        <v>176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0.5" customHeight="1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0.5" customHeight="1">
      <c r="A23" s="22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3"/>
      <c r="M23" s="23"/>
      <c r="N23" s="23"/>
      <c r="O23" s="23"/>
      <c r="P23" s="23"/>
    </row>
    <row r="24" spans="1:16" ht="10.5" customHeight="1">
      <c r="A24" s="153">
        <f ca="1">TODAY()</f>
        <v>41043</v>
      </c>
      <c r="B24" s="154"/>
      <c r="C24" s="21"/>
      <c r="D24" s="21"/>
      <c r="E24" s="21"/>
      <c r="F24" s="21"/>
      <c r="G24" s="21"/>
      <c r="H24" s="21"/>
      <c r="I24" s="21"/>
      <c r="J24" s="21"/>
      <c r="K24" s="21"/>
      <c r="L24" s="23"/>
      <c r="M24" s="23"/>
      <c r="N24" s="23"/>
      <c r="O24" s="23"/>
      <c r="P24" s="23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sheetProtection/>
  <mergeCells count="20">
    <mergeCell ref="A24:B24"/>
    <mergeCell ref="J7:J8"/>
    <mergeCell ref="K7:K8"/>
    <mergeCell ref="L7:L8"/>
    <mergeCell ref="N7:N8"/>
    <mergeCell ref="O7:O8"/>
    <mergeCell ref="P7:P8"/>
    <mergeCell ref="B7:B8"/>
    <mergeCell ref="C7:C8"/>
    <mergeCell ref="D7:D8"/>
    <mergeCell ref="F7:F8"/>
    <mergeCell ref="G7:G8"/>
    <mergeCell ref="H7:H8"/>
    <mergeCell ref="A3:P3"/>
    <mergeCell ref="A4:P4"/>
    <mergeCell ref="A5:P5"/>
    <mergeCell ref="B6:D6"/>
    <mergeCell ref="F6:H6"/>
    <mergeCell ref="J6:L6"/>
    <mergeCell ref="N6:P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="85" zoomScaleNormal="85" zoomScalePageLayoutView="0" workbookViewId="0" topLeftCell="A1">
      <selection activeCell="O11" sqref="O11"/>
    </sheetView>
  </sheetViews>
  <sheetFormatPr defaultColWidth="11.421875" defaultRowHeight="12.75"/>
  <cols>
    <col min="1" max="1" width="20.140625" style="26" customWidth="1"/>
    <col min="2" max="2" width="7.7109375" style="26" customWidth="1"/>
    <col min="3" max="3" width="8.57421875" style="26" customWidth="1"/>
    <col min="4" max="4" width="7.7109375" style="26" customWidth="1"/>
    <col min="5" max="5" width="4.7109375" style="26" customWidth="1"/>
    <col min="6" max="6" width="7.7109375" style="26" customWidth="1"/>
    <col min="7" max="7" width="8.8515625" style="26" customWidth="1"/>
    <col min="8" max="8" width="7.7109375" style="26" customWidth="1"/>
    <col min="9" max="9" width="4.7109375" style="26" customWidth="1"/>
    <col min="10" max="10" width="7.7109375" style="26" customWidth="1"/>
    <col min="11" max="11" width="8.8515625" style="26" customWidth="1"/>
    <col min="12" max="12" width="7.7109375" style="44" customWidth="1"/>
    <col min="13" max="13" width="2.140625" style="44" customWidth="1"/>
    <col min="14" max="14" width="7.7109375" style="44" customWidth="1"/>
    <col min="15" max="15" width="8.421875" style="44" customWidth="1"/>
    <col min="16" max="16" width="7.7109375" style="44" customWidth="1"/>
    <col min="17" max="16384" width="11.421875" style="26" customWidth="1"/>
  </cols>
  <sheetData>
    <row r="1" spans="1:1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25"/>
      <c r="N1" s="25"/>
      <c r="O1" s="25"/>
      <c r="P1" s="25"/>
    </row>
    <row r="2" spans="1:16" s="27" customFormat="1" ht="11.25" customHeight="1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s="27" customFormat="1" ht="11.25" customHeight="1">
      <c r="A3" s="157" t="s">
        <v>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s="27" customFormat="1" ht="11.25" customHeight="1">
      <c r="A4" s="158" t="s">
        <v>152</v>
      </c>
      <c r="B4" s="158"/>
      <c r="C4" s="158"/>
      <c r="D4" s="158"/>
      <c r="E4" s="159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s="31" customFormat="1" ht="26.25" customHeight="1">
      <c r="A5" s="28"/>
      <c r="B5" s="160" t="s">
        <v>2</v>
      </c>
      <c r="C5" s="160"/>
      <c r="D5" s="160"/>
      <c r="E5" s="29"/>
      <c r="F5" s="160" t="s">
        <v>3</v>
      </c>
      <c r="G5" s="160"/>
      <c r="H5" s="160"/>
      <c r="I5" s="29"/>
      <c r="J5" s="160" t="s">
        <v>4</v>
      </c>
      <c r="K5" s="160"/>
      <c r="L5" s="160"/>
      <c r="M5" s="30"/>
      <c r="N5" s="160" t="s">
        <v>5</v>
      </c>
      <c r="O5" s="160"/>
      <c r="P5" s="160"/>
    </row>
    <row r="6" spans="1:16" s="27" customFormat="1" ht="33.75" customHeight="1">
      <c r="A6" s="9" t="s">
        <v>13</v>
      </c>
      <c r="B6" s="163" t="s">
        <v>7</v>
      </c>
      <c r="C6" s="161" t="s">
        <v>8</v>
      </c>
      <c r="D6" s="161" t="s">
        <v>9</v>
      </c>
      <c r="E6" s="32"/>
      <c r="F6" s="163" t="s">
        <v>7</v>
      </c>
      <c r="G6" s="161" t="s">
        <v>8</v>
      </c>
      <c r="H6" s="161" t="s">
        <v>9</v>
      </c>
      <c r="I6" s="32"/>
      <c r="J6" s="163" t="s">
        <v>7</v>
      </c>
      <c r="K6" s="147" t="s">
        <v>8</v>
      </c>
      <c r="L6" s="161" t="s">
        <v>9</v>
      </c>
      <c r="M6" s="32"/>
      <c r="N6" s="167" t="s">
        <v>7</v>
      </c>
      <c r="O6" s="161" t="s">
        <v>8</v>
      </c>
      <c r="P6" s="161" t="s">
        <v>9</v>
      </c>
    </row>
    <row r="7" spans="1:16" s="27" customFormat="1" ht="12" customHeight="1">
      <c r="A7" s="12"/>
      <c r="B7" s="164"/>
      <c r="C7" s="162"/>
      <c r="D7" s="162"/>
      <c r="E7" s="33"/>
      <c r="F7" s="165"/>
      <c r="G7" s="162"/>
      <c r="H7" s="166"/>
      <c r="I7" s="34"/>
      <c r="J7" s="166"/>
      <c r="K7" s="148"/>
      <c r="L7" s="162"/>
      <c r="M7" s="34"/>
      <c r="N7" s="168"/>
      <c r="O7" s="162"/>
      <c r="P7" s="162"/>
    </row>
    <row r="8" spans="1:16" s="38" customFormat="1" ht="14.25" customHeight="1">
      <c r="A8" s="35" t="s">
        <v>153</v>
      </c>
      <c r="B8" s="36">
        <v>0.2</v>
      </c>
      <c r="C8" s="36">
        <v>2.41</v>
      </c>
      <c r="D8" s="36">
        <v>5.48</v>
      </c>
      <c r="E8" s="37"/>
      <c r="F8" s="37">
        <v>0.22</v>
      </c>
      <c r="G8" s="37">
        <v>2.59</v>
      </c>
      <c r="H8" s="37">
        <v>5.62</v>
      </c>
      <c r="I8" s="37"/>
      <c r="J8" s="37">
        <v>0.2</v>
      </c>
      <c r="K8" s="37">
        <v>2.3</v>
      </c>
      <c r="L8" s="37">
        <v>5.4</v>
      </c>
      <c r="M8" s="37"/>
      <c r="N8" s="37">
        <v>0.22</v>
      </c>
      <c r="O8" s="37">
        <v>2.56</v>
      </c>
      <c r="P8" s="37">
        <v>5.67</v>
      </c>
    </row>
    <row r="9" spans="1:16" s="27" customFormat="1" ht="14.25" customHeight="1">
      <c r="A9" s="39" t="s">
        <v>154</v>
      </c>
      <c r="B9" s="40">
        <v>-0.03</v>
      </c>
      <c r="C9" s="40">
        <v>3.17</v>
      </c>
      <c r="D9" s="40">
        <v>5.94</v>
      </c>
      <c r="E9" s="15"/>
      <c r="F9" s="15">
        <v>0.07</v>
      </c>
      <c r="G9" s="15">
        <v>3.43</v>
      </c>
      <c r="H9" s="15">
        <v>6.23</v>
      </c>
      <c r="I9" s="15"/>
      <c r="J9" s="15">
        <v>-0.08</v>
      </c>
      <c r="K9" s="15">
        <v>3.05</v>
      </c>
      <c r="L9" s="15">
        <v>5.81</v>
      </c>
      <c r="M9" s="15"/>
      <c r="N9" s="15">
        <v>0.05</v>
      </c>
      <c r="O9" s="15">
        <v>3.56</v>
      </c>
      <c r="P9" s="15">
        <v>6.25</v>
      </c>
    </row>
    <row r="10" spans="1:16" s="27" customFormat="1" ht="14.25" customHeight="1">
      <c r="A10" s="39" t="s">
        <v>155</v>
      </c>
      <c r="B10" s="40">
        <v>0.28</v>
      </c>
      <c r="C10" s="40">
        <v>3.5</v>
      </c>
      <c r="D10" s="40">
        <v>6.47</v>
      </c>
      <c r="E10" s="15"/>
      <c r="F10" s="15">
        <v>0.31</v>
      </c>
      <c r="G10" s="15">
        <v>3.55</v>
      </c>
      <c r="H10" s="15">
        <v>6.66</v>
      </c>
      <c r="I10" s="15"/>
      <c r="J10" s="15">
        <v>0.27</v>
      </c>
      <c r="K10" s="15">
        <v>3.49</v>
      </c>
      <c r="L10" s="15">
        <v>6.42</v>
      </c>
      <c r="M10" s="15"/>
      <c r="N10" s="15">
        <v>0.25</v>
      </c>
      <c r="O10" s="15">
        <v>3.37</v>
      </c>
      <c r="P10" s="15">
        <v>6.33</v>
      </c>
    </row>
    <row r="11" spans="1:16" s="27" customFormat="1" ht="14.25" customHeight="1">
      <c r="A11" s="39" t="s">
        <v>156</v>
      </c>
      <c r="B11" s="40">
        <v>0.27</v>
      </c>
      <c r="C11" s="40">
        <v>1.89</v>
      </c>
      <c r="D11" s="40">
        <v>4.93</v>
      </c>
      <c r="E11" s="15"/>
      <c r="F11" s="15">
        <v>0.32</v>
      </c>
      <c r="G11" s="15">
        <v>2</v>
      </c>
      <c r="H11" s="15">
        <v>4.98</v>
      </c>
      <c r="I11" s="15"/>
      <c r="J11" s="15">
        <v>0.25</v>
      </c>
      <c r="K11" s="15">
        <v>1.85</v>
      </c>
      <c r="L11" s="15">
        <v>4.91</v>
      </c>
      <c r="M11" s="15"/>
      <c r="N11" s="15">
        <v>0.28</v>
      </c>
      <c r="O11" s="15">
        <v>2.11</v>
      </c>
      <c r="P11" s="15">
        <v>5.29</v>
      </c>
    </row>
    <row r="12" spans="1:16" s="27" customFormat="1" ht="14.25" customHeight="1">
      <c r="A12" s="39" t="s">
        <v>157</v>
      </c>
      <c r="B12" s="40">
        <v>0.46</v>
      </c>
      <c r="C12" s="40">
        <v>3.91</v>
      </c>
      <c r="D12" s="40">
        <v>6.43</v>
      </c>
      <c r="E12" s="15"/>
      <c r="F12" s="15">
        <v>0.55</v>
      </c>
      <c r="G12" s="15">
        <v>4.25</v>
      </c>
      <c r="H12" s="15">
        <v>6.87</v>
      </c>
      <c r="I12" s="15"/>
      <c r="J12" s="15">
        <v>0.41</v>
      </c>
      <c r="K12" s="15">
        <v>3.69</v>
      </c>
      <c r="L12" s="15">
        <v>6.15</v>
      </c>
      <c r="M12" s="15"/>
      <c r="N12" s="15">
        <v>0.53</v>
      </c>
      <c r="O12" s="15">
        <v>4.09</v>
      </c>
      <c r="P12" s="15">
        <v>6.34</v>
      </c>
    </row>
    <row r="13" spans="1:16" s="27" customFormat="1" ht="14.25" customHeight="1">
      <c r="A13" s="39" t="s">
        <v>158</v>
      </c>
      <c r="B13" s="40">
        <v>0.3</v>
      </c>
      <c r="C13" s="40">
        <v>3.5</v>
      </c>
      <c r="D13" s="40">
        <v>8.73</v>
      </c>
      <c r="E13" s="15"/>
      <c r="F13" s="15">
        <v>0.31</v>
      </c>
      <c r="G13" s="15">
        <v>3.63</v>
      </c>
      <c r="H13" s="15">
        <v>8.95</v>
      </c>
      <c r="I13" s="15"/>
      <c r="J13" s="15">
        <v>0.29</v>
      </c>
      <c r="K13" s="15">
        <v>3.4</v>
      </c>
      <c r="L13" s="15">
        <v>8.56</v>
      </c>
      <c r="M13" s="15"/>
      <c r="N13" s="15">
        <v>0.37</v>
      </c>
      <c r="O13" s="15">
        <v>3.93</v>
      </c>
      <c r="P13" s="15">
        <v>9.29</v>
      </c>
    </row>
    <row r="14" spans="1:16" s="27" customFormat="1" ht="14.25" customHeight="1">
      <c r="A14" s="39" t="s">
        <v>159</v>
      </c>
      <c r="B14" s="40">
        <v>0.19</v>
      </c>
      <c r="C14" s="40">
        <v>2.17</v>
      </c>
      <c r="D14" s="40">
        <v>5.78</v>
      </c>
      <c r="E14" s="15"/>
      <c r="F14" s="15">
        <v>0.2</v>
      </c>
      <c r="G14" s="15">
        <v>2.18</v>
      </c>
      <c r="H14" s="15">
        <v>5.79</v>
      </c>
      <c r="I14" s="15"/>
      <c r="J14" s="15">
        <v>0.02</v>
      </c>
      <c r="K14" s="15">
        <v>1.99</v>
      </c>
      <c r="L14" s="15">
        <v>5.41</v>
      </c>
      <c r="M14" s="15"/>
      <c r="N14" s="15">
        <v>0.17</v>
      </c>
      <c r="O14" s="15">
        <v>2.4</v>
      </c>
      <c r="P14" s="15">
        <v>5.9</v>
      </c>
    </row>
    <row r="15" spans="1:16" s="27" customFormat="1" ht="14.25" customHeight="1">
      <c r="A15" s="39" t="s">
        <v>160</v>
      </c>
      <c r="B15" s="40">
        <v>-0.32</v>
      </c>
      <c r="C15" s="40">
        <v>1.8</v>
      </c>
      <c r="D15" s="40">
        <v>3.98</v>
      </c>
      <c r="E15" s="15"/>
      <c r="F15" s="15">
        <v>-0.32</v>
      </c>
      <c r="G15" s="15">
        <v>1.87</v>
      </c>
      <c r="H15" s="15">
        <v>4.15</v>
      </c>
      <c r="I15" s="15"/>
      <c r="J15" s="15">
        <v>-0.3</v>
      </c>
      <c r="K15" s="15">
        <v>1.51</v>
      </c>
      <c r="L15" s="15">
        <v>3.21</v>
      </c>
      <c r="M15" s="15"/>
      <c r="N15" s="15">
        <v>-0.27</v>
      </c>
      <c r="O15" s="15">
        <v>1.89</v>
      </c>
      <c r="P15" s="15">
        <v>3.66</v>
      </c>
    </row>
    <row r="16" spans="1:16" s="27" customFormat="1" ht="14.25" customHeight="1">
      <c r="A16" s="39" t="s">
        <v>161</v>
      </c>
      <c r="B16" s="40">
        <v>0.79</v>
      </c>
      <c r="C16" s="40">
        <v>5.01</v>
      </c>
      <c r="D16" s="40">
        <v>9.7</v>
      </c>
      <c r="E16" s="15"/>
      <c r="F16" s="15">
        <v>0.9</v>
      </c>
      <c r="G16" s="15">
        <v>5.19</v>
      </c>
      <c r="H16" s="15">
        <v>10.26</v>
      </c>
      <c r="I16" s="15"/>
      <c r="J16" s="15">
        <v>0.7</v>
      </c>
      <c r="K16" s="15">
        <v>4.88</v>
      </c>
      <c r="L16" s="15">
        <v>9.28</v>
      </c>
      <c r="M16" s="15"/>
      <c r="N16" s="15">
        <v>0.92</v>
      </c>
      <c r="O16" s="15">
        <v>5.28</v>
      </c>
      <c r="P16" s="15">
        <v>10.16</v>
      </c>
    </row>
    <row r="17" spans="1:16" s="27" customFormat="1" ht="14.25" customHeight="1">
      <c r="A17" s="39" t="s">
        <v>162</v>
      </c>
      <c r="B17" s="40">
        <v>-0.15</v>
      </c>
      <c r="C17" s="40">
        <v>2.44</v>
      </c>
      <c r="D17" s="40">
        <v>4.05</v>
      </c>
      <c r="E17" s="15"/>
      <c r="F17" s="15">
        <v>-0.13</v>
      </c>
      <c r="G17" s="15">
        <v>2.57</v>
      </c>
      <c r="H17" s="15">
        <v>4.15</v>
      </c>
      <c r="I17" s="15"/>
      <c r="J17" s="15">
        <v>-0.21</v>
      </c>
      <c r="K17" s="15">
        <v>2.13</v>
      </c>
      <c r="L17" s="15">
        <v>3.82</v>
      </c>
      <c r="M17" s="15"/>
      <c r="N17" s="15">
        <v>-0.12</v>
      </c>
      <c r="O17" s="15">
        <v>2.73</v>
      </c>
      <c r="P17" s="15">
        <v>4.14</v>
      </c>
    </row>
    <row r="18" spans="1:16" s="27" customFormat="1" ht="14.25" customHeight="1">
      <c r="A18" s="39" t="s">
        <v>163</v>
      </c>
      <c r="B18" s="40">
        <v>0.61</v>
      </c>
      <c r="C18" s="40">
        <v>4.51</v>
      </c>
      <c r="D18" s="40">
        <v>6.33</v>
      </c>
      <c r="E18" s="15"/>
      <c r="F18" s="15">
        <v>0.62</v>
      </c>
      <c r="G18" s="15">
        <v>4.55</v>
      </c>
      <c r="H18" s="15">
        <v>6.33</v>
      </c>
      <c r="I18" s="15"/>
      <c r="J18" s="15">
        <v>0.54</v>
      </c>
      <c r="K18" s="15">
        <v>4.34</v>
      </c>
      <c r="L18" s="15">
        <v>6.33</v>
      </c>
      <c r="M18" s="15"/>
      <c r="N18" s="15">
        <v>0.6</v>
      </c>
      <c r="O18" s="15">
        <v>4.72</v>
      </c>
      <c r="P18" s="15">
        <v>6.49</v>
      </c>
    </row>
    <row r="19" spans="1:16" s="27" customFormat="1" ht="14.25" customHeight="1">
      <c r="A19" s="39" t="s">
        <v>164</v>
      </c>
      <c r="B19" s="40">
        <v>0.09</v>
      </c>
      <c r="C19" s="40">
        <v>3.11</v>
      </c>
      <c r="D19" s="40">
        <v>8.05</v>
      </c>
      <c r="E19" s="15"/>
      <c r="F19" s="15">
        <v>0.15</v>
      </c>
      <c r="G19" s="15">
        <v>3.22</v>
      </c>
      <c r="H19" s="15">
        <v>8.26</v>
      </c>
      <c r="I19" s="15"/>
      <c r="J19" s="15">
        <v>0.03</v>
      </c>
      <c r="K19" s="15">
        <v>3</v>
      </c>
      <c r="L19" s="15">
        <v>7.82</v>
      </c>
      <c r="M19" s="15"/>
      <c r="N19" s="15">
        <v>0.16</v>
      </c>
      <c r="O19" s="15">
        <v>3.42</v>
      </c>
      <c r="P19" s="15">
        <v>8.37</v>
      </c>
    </row>
    <row r="20" spans="1:16" s="27" customFormat="1" ht="14.25" customHeight="1">
      <c r="A20" s="39" t="s">
        <v>165</v>
      </c>
      <c r="B20" s="40">
        <v>0.27</v>
      </c>
      <c r="C20" s="40">
        <v>4.1</v>
      </c>
      <c r="D20" s="40">
        <v>9.67</v>
      </c>
      <c r="E20" s="15"/>
      <c r="F20" s="15">
        <v>0.27</v>
      </c>
      <c r="G20" s="15">
        <v>4.26</v>
      </c>
      <c r="H20" s="15">
        <v>9.9</v>
      </c>
      <c r="I20" s="15"/>
      <c r="J20" s="15">
        <v>0.27</v>
      </c>
      <c r="K20" s="15">
        <v>3.91</v>
      </c>
      <c r="L20" s="15">
        <v>9.38</v>
      </c>
      <c r="M20" s="15"/>
      <c r="N20" s="15">
        <v>0.28</v>
      </c>
      <c r="O20" s="15">
        <v>4.25</v>
      </c>
      <c r="P20" s="15">
        <v>9.62</v>
      </c>
    </row>
    <row r="21" spans="1:16" s="27" customFormat="1" ht="14.25" customHeight="1">
      <c r="A21" s="39" t="s">
        <v>166</v>
      </c>
      <c r="B21" s="40">
        <v>0.77</v>
      </c>
      <c r="C21" s="40">
        <v>3.79</v>
      </c>
      <c r="D21" s="40">
        <v>6.95</v>
      </c>
      <c r="E21" s="15"/>
      <c r="F21" s="15">
        <v>0.89</v>
      </c>
      <c r="G21" s="15">
        <v>4.04</v>
      </c>
      <c r="H21" s="15">
        <v>7.1</v>
      </c>
      <c r="I21" s="15"/>
      <c r="J21" s="15">
        <v>0.72</v>
      </c>
      <c r="K21" s="15">
        <v>3.7</v>
      </c>
      <c r="L21" s="15">
        <v>6.89</v>
      </c>
      <c r="M21" s="15"/>
      <c r="N21" s="15">
        <v>0.95</v>
      </c>
      <c r="O21" s="15">
        <v>4.37</v>
      </c>
      <c r="P21" s="15">
        <v>7.3</v>
      </c>
    </row>
    <row r="22" spans="1:16" s="27" customFormat="1" ht="14.25" customHeight="1">
      <c r="A22" s="39" t="s">
        <v>167</v>
      </c>
      <c r="B22" s="40">
        <v>-0.17</v>
      </c>
      <c r="C22" s="40">
        <v>0.8</v>
      </c>
      <c r="D22" s="40">
        <v>2.34</v>
      </c>
      <c r="E22" s="15"/>
      <c r="F22" s="15">
        <v>-0.14</v>
      </c>
      <c r="G22" s="15">
        <v>0.81</v>
      </c>
      <c r="H22" s="15">
        <v>2.28</v>
      </c>
      <c r="I22" s="15"/>
      <c r="J22" s="15">
        <v>-0.24</v>
      </c>
      <c r="K22" s="15">
        <v>0.77</v>
      </c>
      <c r="L22" s="15">
        <v>2.47</v>
      </c>
      <c r="M22" s="15"/>
      <c r="N22" s="15">
        <v>-0.16</v>
      </c>
      <c r="O22" s="15">
        <v>0.81</v>
      </c>
      <c r="P22" s="15">
        <v>2.26</v>
      </c>
    </row>
    <row r="23" spans="1:16" s="27" customFormat="1" ht="14.25" customHeight="1">
      <c r="A23" s="39" t="s">
        <v>168</v>
      </c>
      <c r="B23" s="40">
        <v>0.02</v>
      </c>
      <c r="C23" s="40">
        <v>1.84</v>
      </c>
      <c r="D23" s="40">
        <v>4.55</v>
      </c>
      <c r="E23" s="15"/>
      <c r="F23" s="15">
        <v>0.05</v>
      </c>
      <c r="G23" s="15">
        <v>1.99</v>
      </c>
      <c r="H23" s="15">
        <v>4.59</v>
      </c>
      <c r="I23" s="15"/>
      <c r="J23" s="15">
        <v>0</v>
      </c>
      <c r="K23" s="15">
        <v>1.72</v>
      </c>
      <c r="L23" s="15">
        <v>4.52</v>
      </c>
      <c r="M23" s="15"/>
      <c r="N23" s="15">
        <v>0.03</v>
      </c>
      <c r="O23" s="15">
        <v>2</v>
      </c>
      <c r="P23" s="15">
        <v>4.68</v>
      </c>
    </row>
    <row r="24" spans="1:16" s="43" customFormat="1" ht="11.25">
      <c r="A24" s="41" t="s">
        <v>176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4.25" customHeight="1">
      <c r="A25" s="153">
        <f ca="1">TODAY()</f>
        <v>41043</v>
      </c>
      <c r="B25" s="15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2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</row>
    <row r="27" ht="14.25" customHeight="1"/>
    <row r="28" ht="14.25" customHeight="1"/>
    <row r="29" ht="14.25" customHeight="1">
      <c r="A29" s="45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20">
    <mergeCell ref="A25:B25"/>
    <mergeCell ref="J6:J7"/>
    <mergeCell ref="K6:K7"/>
    <mergeCell ref="L6:L7"/>
    <mergeCell ref="N6:N7"/>
    <mergeCell ref="O6:O7"/>
    <mergeCell ref="P6:P7"/>
    <mergeCell ref="B6:B7"/>
    <mergeCell ref="C6:C7"/>
    <mergeCell ref="D6:D7"/>
    <mergeCell ref="F6:F7"/>
    <mergeCell ref="G6:G7"/>
    <mergeCell ref="H6:H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zoomScale="120" zoomScaleNormal="120" zoomScalePageLayoutView="0" workbookViewId="0" topLeftCell="A1">
      <selection activeCell="C11" sqref="C11"/>
    </sheetView>
  </sheetViews>
  <sheetFormatPr defaultColWidth="11.421875" defaultRowHeight="12.75"/>
  <cols>
    <col min="1" max="1" width="17.28125" style="26" customWidth="1"/>
    <col min="2" max="2" width="10.8515625" style="26" customWidth="1"/>
    <col min="3" max="4" width="8.00390625" style="26" customWidth="1"/>
    <col min="5" max="5" width="7.00390625" style="26" customWidth="1"/>
    <col min="6" max="6" width="1.1484375" style="26" customWidth="1"/>
    <col min="7" max="7" width="8.00390625" style="26" customWidth="1"/>
    <col min="8" max="8" width="8.140625" style="26" customWidth="1"/>
    <col min="9" max="9" width="7.00390625" style="26" customWidth="1"/>
    <col min="10" max="10" width="1.1484375" style="26" customWidth="1"/>
    <col min="11" max="11" width="8.00390625" style="26" customWidth="1"/>
    <col min="12" max="12" width="8.28125" style="26" customWidth="1"/>
    <col min="13" max="13" width="7.00390625" style="44" customWidth="1"/>
    <col min="14" max="16" width="11.421875" style="26" hidden="1" customWidth="1"/>
    <col min="17" max="16384" width="11.421875" style="26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27" customFormat="1" ht="11.25" customHeight="1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27" customFormat="1" ht="11.25" customHeight="1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46"/>
      <c r="L3" s="46"/>
      <c r="M3" s="46"/>
    </row>
    <row r="4" spans="1:13" s="27" customFormat="1" ht="11.25" customHeight="1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6" s="27" customFormat="1" ht="11.25" customHeight="1">
      <c r="A5" s="158" t="s">
        <v>152</v>
      </c>
      <c r="B5" s="158"/>
      <c r="C5" s="158"/>
      <c r="D5" s="158"/>
      <c r="E5" s="159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</row>
    <row r="6" spans="1:13" s="48" customFormat="1" ht="33.75" customHeight="1">
      <c r="A6" s="147" t="s">
        <v>16</v>
      </c>
      <c r="B6" s="149" t="s">
        <v>17</v>
      </c>
      <c r="C6" s="171" t="s">
        <v>18</v>
      </c>
      <c r="D6" s="171"/>
      <c r="E6" s="171"/>
      <c r="F6" s="47"/>
      <c r="G6" s="171" t="s">
        <v>19</v>
      </c>
      <c r="H6" s="171"/>
      <c r="I6" s="171"/>
      <c r="J6" s="47"/>
      <c r="K6" s="171" t="s">
        <v>20</v>
      </c>
      <c r="L6" s="171"/>
      <c r="M6" s="171"/>
    </row>
    <row r="7" spans="1:13" s="27" customFormat="1" ht="12" customHeight="1">
      <c r="A7" s="169"/>
      <c r="B7" s="170"/>
      <c r="C7" s="149" t="s">
        <v>7</v>
      </c>
      <c r="D7" s="147" t="s">
        <v>8</v>
      </c>
      <c r="E7" s="147" t="s">
        <v>9</v>
      </c>
      <c r="F7" s="49"/>
      <c r="G7" s="149" t="s">
        <v>7</v>
      </c>
      <c r="H7" s="147" t="s">
        <v>8</v>
      </c>
      <c r="I7" s="174" t="s">
        <v>9</v>
      </c>
      <c r="J7" s="11"/>
      <c r="K7" s="149" t="s">
        <v>7</v>
      </c>
      <c r="L7" s="147" t="s">
        <v>8</v>
      </c>
      <c r="M7" s="147" t="s">
        <v>9</v>
      </c>
    </row>
    <row r="8" spans="1:13" s="27" customFormat="1" ht="12" customHeight="1">
      <c r="A8" s="148"/>
      <c r="B8" s="156"/>
      <c r="C8" s="156"/>
      <c r="D8" s="148"/>
      <c r="E8" s="148"/>
      <c r="F8" s="50"/>
      <c r="G8" s="156"/>
      <c r="H8" s="148"/>
      <c r="I8" s="166"/>
      <c r="J8" s="13"/>
      <c r="K8" s="156"/>
      <c r="L8" s="148"/>
      <c r="M8" s="148"/>
    </row>
    <row r="9" spans="1:28" s="27" customFormat="1" ht="16.5" customHeight="1">
      <c r="A9" s="9" t="s">
        <v>27</v>
      </c>
      <c r="B9" s="15">
        <v>66.05</v>
      </c>
      <c r="C9" s="15">
        <v>0.15</v>
      </c>
      <c r="D9" s="15">
        <v>2.04</v>
      </c>
      <c r="E9" s="15">
        <v>6.3</v>
      </c>
      <c r="F9" s="51"/>
      <c r="G9" s="52">
        <v>0.1</v>
      </c>
      <c r="H9" s="52">
        <v>1.35</v>
      </c>
      <c r="I9" s="52">
        <v>4.1</v>
      </c>
      <c r="J9" s="51"/>
      <c r="K9" s="15">
        <v>48.02</v>
      </c>
      <c r="L9" s="15">
        <v>55.91</v>
      </c>
      <c r="M9" s="15">
        <v>74.84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</row>
    <row r="10" spans="1:28" s="27" customFormat="1" ht="16.5" customHeight="1">
      <c r="A10" s="9" t="s">
        <v>28</v>
      </c>
      <c r="B10" s="15">
        <v>28.51</v>
      </c>
      <c r="C10" s="15">
        <v>0.36</v>
      </c>
      <c r="D10" s="15">
        <v>3.48</v>
      </c>
      <c r="E10" s="15">
        <v>4.38</v>
      </c>
      <c r="F10" s="51"/>
      <c r="G10" s="52">
        <v>0.11</v>
      </c>
      <c r="H10" s="52">
        <v>1.01</v>
      </c>
      <c r="I10" s="52">
        <v>1.3</v>
      </c>
      <c r="J10" s="51"/>
      <c r="K10" s="15">
        <v>51.71</v>
      </c>
      <c r="L10" s="15">
        <v>41.81</v>
      </c>
      <c r="M10" s="15">
        <v>23.62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</row>
    <row r="11" spans="1:28" s="27" customFormat="1" ht="16.5" customHeight="1">
      <c r="A11" s="9" t="s">
        <v>29</v>
      </c>
      <c r="B11" s="15">
        <v>5.44</v>
      </c>
      <c r="C11" s="15">
        <v>0.01</v>
      </c>
      <c r="D11" s="15">
        <v>1.07</v>
      </c>
      <c r="E11" s="15">
        <v>1.61</v>
      </c>
      <c r="F11" s="51"/>
      <c r="G11" s="52">
        <v>0</v>
      </c>
      <c r="H11" s="52">
        <v>0.06</v>
      </c>
      <c r="I11" s="52">
        <v>0.08</v>
      </c>
      <c r="J11" s="51"/>
      <c r="K11" s="15">
        <v>0.27</v>
      </c>
      <c r="L11" s="15">
        <v>2.28</v>
      </c>
      <c r="M11" s="15">
        <v>1.54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</row>
    <row r="12" spans="1:28" s="38" customFormat="1" ht="16.5" customHeight="1">
      <c r="A12" s="9" t="s">
        <v>30</v>
      </c>
      <c r="B12" s="36">
        <v>100</v>
      </c>
      <c r="C12" s="36">
        <v>0.2</v>
      </c>
      <c r="D12" s="36">
        <v>2.41</v>
      </c>
      <c r="E12" s="36">
        <v>5.48</v>
      </c>
      <c r="F12" s="53"/>
      <c r="G12" s="54">
        <v>0.2</v>
      </c>
      <c r="H12" s="54">
        <v>2.41</v>
      </c>
      <c r="I12" s="54">
        <v>5.48</v>
      </c>
      <c r="J12" s="53"/>
      <c r="K12" s="36">
        <v>100</v>
      </c>
      <c r="L12" s="36">
        <v>100</v>
      </c>
      <c r="M12" s="36">
        <v>100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</row>
    <row r="13" spans="1:13" s="27" customFormat="1" ht="12">
      <c r="A13" s="55" t="s">
        <v>176</v>
      </c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s="58" customFormat="1" ht="14.25" customHeight="1">
      <c r="A14" s="172">
        <f ca="1">TODAY()</f>
        <v>41043</v>
      </c>
      <c r="B14" s="173"/>
      <c r="C14" s="56"/>
      <c r="D14" s="56"/>
      <c r="E14" s="56"/>
      <c r="F14" s="56"/>
      <c r="G14" s="57"/>
      <c r="H14" s="57"/>
      <c r="I14" s="57"/>
      <c r="J14" s="56"/>
      <c r="K14" s="57">
        <f>IF(K12/1&lt;&gt;100,CONCATENATE("Error ",ROUND(K12-100,2)),"")</f>
      </c>
      <c r="L14" s="57">
        <f>IF(L12/1&lt;&gt;100,CONCATENATE("Error ",ROUND(L12-100,2)),"")</f>
      </c>
      <c r="M14" s="57">
        <f>IF(M12/1&lt;&gt;100,CONCATENATE("Error ",ROUND(M12-100,2)),"")</f>
      </c>
    </row>
    <row r="15" spans="1:13" s="27" customFormat="1" ht="14.25" customHeight="1">
      <c r="A15" s="43"/>
      <c r="G15" s="59"/>
      <c r="H15" s="59"/>
      <c r="I15" s="59"/>
      <c r="K15" s="60"/>
      <c r="L15" s="60"/>
      <c r="M15" s="60"/>
    </row>
    <row r="16" ht="14.25" customHeight="1"/>
    <row r="17" ht="14.25" customHeight="1"/>
    <row r="18" ht="14.25" customHeight="1"/>
    <row r="19" ht="14.25" customHeight="1">
      <c r="K19" s="61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sheetProtection/>
  <mergeCells count="18">
    <mergeCell ref="A14:B14"/>
    <mergeCell ref="E7:E8"/>
    <mergeCell ref="G7:G8"/>
    <mergeCell ref="H7:H8"/>
    <mergeCell ref="I7:I8"/>
    <mergeCell ref="A2:M2"/>
    <mergeCell ref="A3:J3"/>
    <mergeCell ref="A5:P5"/>
    <mergeCell ref="A6:A8"/>
    <mergeCell ref="B6:B8"/>
    <mergeCell ref="C6:E6"/>
    <mergeCell ref="G6:I6"/>
    <mergeCell ref="K6:M6"/>
    <mergeCell ref="C7:C8"/>
    <mergeCell ref="D7:D8"/>
    <mergeCell ref="M7:M8"/>
    <mergeCell ref="K7:K8"/>
    <mergeCell ref="L7:L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17.28125" style="26" customWidth="1"/>
    <col min="2" max="2" width="8.00390625" style="26" customWidth="1"/>
    <col min="3" max="3" width="7.57421875" style="26" customWidth="1"/>
    <col min="4" max="4" width="6.57421875" style="26" customWidth="1"/>
    <col min="5" max="5" width="2.57421875" style="26" customWidth="1"/>
    <col min="6" max="8" width="8.57421875" style="26" customWidth="1"/>
    <col min="9" max="9" width="1.1484375" style="26" customWidth="1"/>
    <col min="10" max="12" width="8.57421875" style="26" customWidth="1"/>
    <col min="13" max="13" width="1.1484375" style="26" customWidth="1"/>
    <col min="14" max="16" width="8.57421875" style="26" customWidth="1"/>
    <col min="17" max="17" width="7.8515625" style="26" customWidth="1"/>
    <col min="18" max="20" width="7.421875" style="26" customWidth="1"/>
    <col min="21" max="21" width="9.8515625" style="26" customWidth="1"/>
    <col min="22" max="47" width="7.421875" style="26" customWidth="1"/>
    <col min="48" max="16384" width="11.421875" style="26" customWidth="1"/>
  </cols>
  <sheetData>
    <row r="1" spans="1:16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7" customFormat="1" ht="11.25" customHeight="1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s="27" customFormat="1" ht="11.25" customHeight="1">
      <c r="A3" s="175" t="s">
        <v>15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63"/>
      <c r="N3" s="63"/>
      <c r="O3" s="63"/>
      <c r="P3" s="63"/>
    </row>
    <row r="4" spans="1:16" s="27" customFormat="1" ht="11.25" customHeight="1">
      <c r="A4" s="158" t="s">
        <v>152</v>
      </c>
      <c r="B4" s="158"/>
      <c r="C4" s="158"/>
      <c r="D4" s="158"/>
      <c r="E4" s="159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</row>
    <row r="5" spans="1:16" s="68" customFormat="1" ht="11.25" customHeight="1" hidden="1">
      <c r="A5" s="149" t="s">
        <v>16</v>
      </c>
      <c r="B5" s="64"/>
      <c r="C5" s="64"/>
      <c r="D5" s="64"/>
      <c r="E5" s="65"/>
      <c r="F5" s="66" t="s">
        <v>22</v>
      </c>
      <c r="G5" s="66"/>
      <c r="H5" s="67"/>
      <c r="I5" s="66"/>
      <c r="J5" s="66"/>
      <c r="K5" s="66"/>
      <c r="L5" s="66"/>
      <c r="M5" s="66"/>
      <c r="N5" s="66"/>
      <c r="O5" s="66"/>
      <c r="P5" s="66"/>
    </row>
    <row r="6" spans="1:16" s="48" customFormat="1" ht="33.75" customHeight="1">
      <c r="A6" s="170"/>
      <c r="B6" s="171" t="s">
        <v>2</v>
      </c>
      <c r="C6" s="171"/>
      <c r="D6" s="171"/>
      <c r="E6" s="47"/>
      <c r="F6" s="69" t="s">
        <v>23</v>
      </c>
      <c r="G6" s="69"/>
      <c r="H6" s="69"/>
      <c r="I6" s="47"/>
      <c r="J6" s="69" t="s">
        <v>24</v>
      </c>
      <c r="K6" s="69"/>
      <c r="L6" s="69"/>
      <c r="M6" s="47"/>
      <c r="N6" s="69" t="s">
        <v>5</v>
      </c>
      <c r="O6" s="69"/>
      <c r="P6" s="69"/>
    </row>
    <row r="7" spans="1:16" s="68" customFormat="1" ht="12" customHeight="1">
      <c r="A7" s="170"/>
      <c r="B7" s="155" t="s">
        <v>7</v>
      </c>
      <c r="C7" s="147" t="s">
        <v>8</v>
      </c>
      <c r="D7" s="70" t="s">
        <v>25</v>
      </c>
      <c r="E7" s="71"/>
      <c r="F7" s="155" t="s">
        <v>7</v>
      </c>
      <c r="G7" s="147" t="s">
        <v>8</v>
      </c>
      <c r="H7" s="72" t="s">
        <v>25</v>
      </c>
      <c r="I7" s="177"/>
      <c r="J7" s="155" t="s">
        <v>7</v>
      </c>
      <c r="K7" s="147" t="s">
        <v>8</v>
      </c>
      <c r="L7" s="70" t="s">
        <v>25</v>
      </c>
      <c r="M7" s="170"/>
      <c r="N7" s="149" t="s">
        <v>7</v>
      </c>
      <c r="O7" s="147" t="s">
        <v>8</v>
      </c>
      <c r="P7" s="70" t="s">
        <v>25</v>
      </c>
    </row>
    <row r="8" spans="1:16" s="68" customFormat="1" ht="12" customHeight="1">
      <c r="A8" s="156"/>
      <c r="B8" s="150"/>
      <c r="C8" s="148"/>
      <c r="D8" s="73" t="s">
        <v>26</v>
      </c>
      <c r="E8" s="74"/>
      <c r="F8" s="150"/>
      <c r="G8" s="176"/>
      <c r="H8" s="74" t="s">
        <v>26</v>
      </c>
      <c r="I8" s="178"/>
      <c r="J8" s="178"/>
      <c r="K8" s="148"/>
      <c r="L8" s="73" t="s">
        <v>26</v>
      </c>
      <c r="M8" s="156"/>
      <c r="N8" s="156"/>
      <c r="O8" s="148"/>
      <c r="P8" s="73" t="s">
        <v>26</v>
      </c>
    </row>
    <row r="9" spans="1:16" s="68" customFormat="1" ht="12.75">
      <c r="A9" s="75"/>
      <c r="B9" s="75"/>
      <c r="C9" s="75"/>
      <c r="D9" s="75"/>
      <c r="E9" s="75"/>
      <c r="F9" s="180" t="s">
        <v>18</v>
      </c>
      <c r="G9" s="181"/>
      <c r="H9" s="181"/>
      <c r="I9" s="181"/>
      <c r="J9" s="181"/>
      <c r="K9" s="181"/>
      <c r="L9" s="181"/>
      <c r="M9" s="181"/>
      <c r="N9" s="181"/>
      <c r="O9" s="181"/>
      <c r="P9" s="70"/>
    </row>
    <row r="10" spans="1:45" s="27" customFormat="1" ht="16.5" customHeight="1">
      <c r="A10" s="9" t="s">
        <v>27</v>
      </c>
      <c r="B10" s="76">
        <v>0.15</v>
      </c>
      <c r="C10" s="76">
        <v>2.04</v>
      </c>
      <c r="D10" s="76">
        <v>6.3</v>
      </c>
      <c r="E10" s="15"/>
      <c r="F10" s="76">
        <v>0.16</v>
      </c>
      <c r="G10" s="76">
        <v>2.11</v>
      </c>
      <c r="H10" s="76">
        <v>6.51</v>
      </c>
      <c r="I10" s="52"/>
      <c r="J10" s="76">
        <v>0.14</v>
      </c>
      <c r="K10" s="76">
        <v>2.01</v>
      </c>
      <c r="L10" s="76">
        <v>6.18</v>
      </c>
      <c r="M10" s="15"/>
      <c r="N10" s="76">
        <v>0.17</v>
      </c>
      <c r="O10" s="76">
        <v>2.13</v>
      </c>
      <c r="P10" s="76">
        <v>6.9</v>
      </c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31" s="27" customFormat="1" ht="16.5" customHeight="1">
      <c r="A11" s="9" t="s">
        <v>28</v>
      </c>
      <c r="B11" s="76">
        <v>0.36</v>
      </c>
      <c r="C11" s="76">
        <v>3.48</v>
      </c>
      <c r="D11" s="76">
        <v>4.38</v>
      </c>
      <c r="E11" s="15"/>
      <c r="F11" s="76">
        <v>0.34</v>
      </c>
      <c r="G11" s="76">
        <v>3.68</v>
      </c>
      <c r="H11" s="76">
        <v>4.52</v>
      </c>
      <c r="I11" s="52"/>
      <c r="J11" s="76">
        <v>0.38</v>
      </c>
      <c r="K11" s="76">
        <v>3.33</v>
      </c>
      <c r="L11" s="76">
        <v>4.28</v>
      </c>
      <c r="M11" s="15"/>
      <c r="N11" s="76">
        <v>0.3</v>
      </c>
      <c r="O11" s="76">
        <v>3.46</v>
      </c>
      <c r="P11" s="76">
        <v>4.45</v>
      </c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1" s="27" customFormat="1" ht="16.5" customHeight="1">
      <c r="A12" s="9" t="s">
        <v>29</v>
      </c>
      <c r="B12" s="76">
        <v>0.01</v>
      </c>
      <c r="C12" s="76">
        <v>1.07</v>
      </c>
      <c r="D12" s="76">
        <v>1.61</v>
      </c>
      <c r="E12" s="15"/>
      <c r="F12" s="76">
        <v>0.13</v>
      </c>
      <c r="G12" s="76">
        <v>1.41</v>
      </c>
      <c r="H12" s="76">
        <v>2.05</v>
      </c>
      <c r="I12" s="52"/>
      <c r="J12" s="76">
        <v>-0.05</v>
      </c>
      <c r="K12" s="76">
        <v>0.88</v>
      </c>
      <c r="L12" s="76">
        <v>1.37</v>
      </c>
      <c r="M12" s="15"/>
      <c r="N12" s="76">
        <v>0.17</v>
      </c>
      <c r="O12" s="76">
        <v>1.02</v>
      </c>
      <c r="P12" s="76">
        <v>1.38</v>
      </c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1" s="81" customFormat="1" ht="16.5" customHeight="1">
      <c r="A13" s="77" t="s">
        <v>30</v>
      </c>
      <c r="B13" s="78">
        <v>0.2</v>
      </c>
      <c r="C13" s="78">
        <v>2.41</v>
      </c>
      <c r="D13" s="78">
        <v>5.48</v>
      </c>
      <c r="E13" s="79"/>
      <c r="F13" s="78">
        <v>0.22</v>
      </c>
      <c r="G13" s="78">
        <v>2.59</v>
      </c>
      <c r="H13" s="78">
        <v>5.62</v>
      </c>
      <c r="I13" s="80"/>
      <c r="J13" s="78">
        <v>0.2</v>
      </c>
      <c r="K13" s="78">
        <v>2.3</v>
      </c>
      <c r="L13" s="78">
        <v>5.4</v>
      </c>
      <c r="M13" s="79"/>
      <c r="N13" s="78">
        <v>0.22</v>
      </c>
      <c r="O13" s="78">
        <v>2.56</v>
      </c>
      <c r="P13" s="78">
        <v>5.67</v>
      </c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1" s="85" customFormat="1" ht="24.75" customHeight="1">
      <c r="A14" s="82"/>
      <c r="B14" s="83"/>
      <c r="C14" s="83"/>
      <c r="D14" s="83"/>
      <c r="E14" s="83"/>
      <c r="F14" s="182" t="s">
        <v>31</v>
      </c>
      <c r="G14" s="183"/>
      <c r="H14" s="183"/>
      <c r="I14" s="183"/>
      <c r="J14" s="183"/>
      <c r="K14" s="183"/>
      <c r="L14" s="184"/>
      <c r="M14" s="184"/>
      <c r="N14" s="184"/>
      <c r="O14" s="184"/>
      <c r="P14" s="84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1" s="87" customFormat="1" ht="16.5" customHeight="1">
      <c r="A15" s="9" t="str">
        <f>+A10</f>
        <v>Materiales</v>
      </c>
      <c r="B15" s="15">
        <v>0.1</v>
      </c>
      <c r="C15" s="15">
        <v>1.35</v>
      </c>
      <c r="D15" s="15">
        <v>4.1</v>
      </c>
      <c r="E15" s="86"/>
      <c r="F15" s="76">
        <v>0.1</v>
      </c>
      <c r="G15" s="76">
        <v>1.32</v>
      </c>
      <c r="H15" s="76">
        <v>4.01</v>
      </c>
      <c r="I15" s="15"/>
      <c r="J15" s="76">
        <v>0.1</v>
      </c>
      <c r="K15" s="76">
        <v>1.36</v>
      </c>
      <c r="L15" s="76">
        <v>4.16</v>
      </c>
      <c r="M15" s="15"/>
      <c r="N15" s="15">
        <v>0.1</v>
      </c>
      <c r="O15" s="15">
        <v>1.24</v>
      </c>
      <c r="P15" s="15">
        <v>3.93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1" s="27" customFormat="1" ht="16.5" customHeight="1">
      <c r="A16" s="9" t="str">
        <f>+A11</f>
        <v>Mano de obra</v>
      </c>
      <c r="B16" s="15">
        <v>0.11</v>
      </c>
      <c r="C16" s="15">
        <v>1.01</v>
      </c>
      <c r="D16" s="15">
        <v>1.3</v>
      </c>
      <c r="E16" s="86"/>
      <c r="F16" s="76">
        <v>0.11</v>
      </c>
      <c r="G16" s="76">
        <v>1.2</v>
      </c>
      <c r="H16" s="76">
        <v>1.51</v>
      </c>
      <c r="I16" s="15"/>
      <c r="J16" s="76">
        <v>0.1</v>
      </c>
      <c r="K16" s="76">
        <v>0.89</v>
      </c>
      <c r="L16" s="76">
        <v>1.17</v>
      </c>
      <c r="M16" s="15"/>
      <c r="N16" s="15">
        <v>0.11</v>
      </c>
      <c r="O16" s="15">
        <v>1.27</v>
      </c>
      <c r="P16" s="15">
        <v>1.66</v>
      </c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 s="27" customFormat="1" ht="16.5" customHeight="1">
      <c r="A17" s="9" t="str">
        <f>+A12</f>
        <v>Maquinaria y equipo</v>
      </c>
      <c r="B17" s="15">
        <v>0</v>
      </c>
      <c r="C17" s="15">
        <v>0.06</v>
      </c>
      <c r="D17" s="15">
        <v>0.08</v>
      </c>
      <c r="E17" s="86"/>
      <c r="F17" s="76">
        <v>0.01</v>
      </c>
      <c r="G17" s="76">
        <v>0.07</v>
      </c>
      <c r="H17" s="76">
        <v>0.1</v>
      </c>
      <c r="I17" s="15"/>
      <c r="J17" s="76">
        <v>0</v>
      </c>
      <c r="K17" s="76">
        <v>0.05</v>
      </c>
      <c r="L17" s="76">
        <v>0.07</v>
      </c>
      <c r="M17" s="15"/>
      <c r="N17" s="15">
        <v>0.01</v>
      </c>
      <c r="O17" s="15">
        <v>0.06</v>
      </c>
      <c r="P17" s="15">
        <v>0.08</v>
      </c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 s="38" customFormat="1" ht="16.5" customHeight="1">
      <c r="A18" s="77" t="str">
        <f>+A13</f>
        <v>Total</v>
      </c>
      <c r="B18" s="79">
        <v>0.2</v>
      </c>
      <c r="C18" s="79">
        <v>2.41</v>
      </c>
      <c r="D18" s="79">
        <v>5.48</v>
      </c>
      <c r="E18" s="88"/>
      <c r="F18" s="78">
        <v>0.08</v>
      </c>
      <c r="G18" s="78">
        <v>0.96</v>
      </c>
      <c r="H18" s="78">
        <v>2.08</v>
      </c>
      <c r="I18" s="79"/>
      <c r="J18" s="78">
        <v>0.12</v>
      </c>
      <c r="K18" s="78">
        <v>1.45</v>
      </c>
      <c r="L18" s="78">
        <v>3.41</v>
      </c>
      <c r="M18" s="79"/>
      <c r="N18" s="79">
        <v>0.22</v>
      </c>
      <c r="O18" s="79">
        <v>2.56</v>
      </c>
      <c r="P18" s="79">
        <v>5.67</v>
      </c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16" s="43" customFormat="1" ht="11.25">
      <c r="A19" s="41" t="s">
        <v>176</v>
      </c>
      <c r="B19" s="41"/>
      <c r="C19" s="41"/>
      <c r="D19" s="41"/>
      <c r="E19" s="41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</row>
    <row r="20" spans="1:16" ht="14.25" customHeight="1">
      <c r="A20" s="153">
        <f ca="1">TODAY()</f>
        <v>41043</v>
      </c>
      <c r="B20" s="179"/>
      <c r="F20" s="90"/>
      <c r="G20" s="90"/>
      <c r="H20" s="90"/>
      <c r="J20" s="90"/>
      <c r="K20" s="90"/>
      <c r="L20" s="90"/>
      <c r="N20" s="90"/>
      <c r="O20" s="90"/>
      <c r="P20" s="90"/>
    </row>
    <row r="21" spans="6:16" s="91" customFormat="1" ht="14.25" customHeight="1">
      <c r="F21" s="92"/>
      <c r="G21" s="92"/>
      <c r="H21" s="92"/>
      <c r="J21" s="92"/>
      <c r="K21" s="92"/>
      <c r="L21" s="92"/>
      <c r="M21" s="92"/>
      <c r="N21" s="92"/>
      <c r="O21" s="92">
        <f>IF(ROUND(O13,2)&lt;&gt;ROUND(O18,2),CONCATENATE("Error ",ROUND(O13-O18,2)),"")</f>
      </c>
      <c r="P21" s="92">
        <f>IF(ROUND(P13,2)&lt;&gt;ROUND(P18,2),CONCATENATE("Error ",ROUND(P13-P18,2)),"")</f>
      </c>
    </row>
    <row r="22" ht="14.25" customHeight="1">
      <c r="A22" s="93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17">
    <mergeCell ref="A20:B20"/>
    <mergeCell ref="K7:K8"/>
    <mergeCell ref="M7:M8"/>
    <mergeCell ref="N7:N8"/>
    <mergeCell ref="O7:O8"/>
    <mergeCell ref="F9:O9"/>
    <mergeCell ref="F14:O14"/>
    <mergeCell ref="A3:L3"/>
    <mergeCell ref="A4:P4"/>
    <mergeCell ref="A5:A8"/>
    <mergeCell ref="B6:D6"/>
    <mergeCell ref="B7:B8"/>
    <mergeCell ref="C7:C8"/>
    <mergeCell ref="F7:F8"/>
    <mergeCell ref="G7:G8"/>
    <mergeCell ref="I7:I8"/>
    <mergeCell ref="J7:J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="90" zoomScaleNormal="90" zoomScalePageLayoutView="0" workbookViewId="0" topLeftCell="A1">
      <selection activeCell="S23" sqref="S23"/>
    </sheetView>
  </sheetViews>
  <sheetFormatPr defaultColWidth="11.28125" defaultRowHeight="12.75"/>
  <cols>
    <col min="1" max="1" width="10.421875" style="2" bestFit="1" customWidth="1"/>
    <col min="2" max="6" width="7.00390625" style="2" customWidth="1"/>
    <col min="7" max="7" width="0.9921875" style="2" customWidth="1"/>
    <col min="8" max="12" width="7.00390625" style="2" customWidth="1"/>
    <col min="13" max="13" width="0.9921875" style="2" customWidth="1"/>
    <col min="14" max="18" width="7.00390625" style="2" customWidth="1"/>
    <col min="19" max="16384" width="11.28125" style="2" customWidth="1"/>
  </cols>
  <sheetData>
    <row r="1" ht="11.25">
      <c r="A1" s="94" t="s">
        <v>38</v>
      </c>
    </row>
    <row r="2" spans="14:19" ht="11.25">
      <c r="N2" s="95"/>
      <c r="O2" s="95"/>
      <c r="P2" s="95"/>
      <c r="Q2" s="95"/>
      <c r="R2" s="95"/>
      <c r="S2" s="95"/>
    </row>
    <row r="3" spans="1:19" ht="11.25">
      <c r="A3" s="96"/>
      <c r="N3" s="97"/>
      <c r="O3" s="97"/>
      <c r="P3" s="97"/>
      <c r="Q3" s="97"/>
      <c r="R3" s="97"/>
      <c r="S3" s="97"/>
    </row>
    <row r="4" spans="1:19" ht="11.25" customHeight="1" hidden="1">
      <c r="A4" s="9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97"/>
      <c r="O4" s="97"/>
      <c r="P4" s="97"/>
      <c r="Q4" s="97"/>
      <c r="R4" s="97"/>
      <c r="S4" s="98"/>
    </row>
    <row r="5" spans="1:19" ht="11.25" customHeight="1">
      <c r="A5" s="96" t="s">
        <v>32</v>
      </c>
      <c r="B5" s="96"/>
      <c r="C5" s="96"/>
      <c r="D5" s="96"/>
      <c r="E5" s="96"/>
      <c r="F5" s="96"/>
      <c r="G5" s="96"/>
      <c r="H5" s="99"/>
      <c r="I5" s="96"/>
      <c r="J5" s="96"/>
      <c r="K5" s="96"/>
      <c r="L5" s="96"/>
      <c r="M5" s="96"/>
      <c r="N5" s="100"/>
      <c r="O5" s="100"/>
      <c r="P5" s="100"/>
      <c r="Q5" s="100"/>
      <c r="R5" s="100"/>
      <c r="S5" s="101"/>
    </row>
    <row r="6" spans="1:19" ht="11.25" customHeight="1">
      <c r="A6" s="96" t="s">
        <v>33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102"/>
      <c r="O6" s="103"/>
      <c r="P6" s="103"/>
      <c r="Q6" s="103"/>
      <c r="R6" s="103"/>
      <c r="S6" s="104"/>
    </row>
    <row r="7" spans="1:19" s="108" customFormat="1" ht="16.5" customHeight="1">
      <c r="A7" s="185" t="s">
        <v>34</v>
      </c>
      <c r="B7" s="187"/>
      <c r="C7" s="187"/>
      <c r="D7" s="187"/>
      <c r="E7" s="187"/>
      <c r="F7" s="187"/>
      <c r="G7" s="105"/>
      <c r="H7" s="188"/>
      <c r="I7" s="188"/>
      <c r="J7" s="188"/>
      <c r="K7" s="188"/>
      <c r="L7" s="188"/>
      <c r="M7" s="106"/>
      <c r="N7" s="189"/>
      <c r="O7" s="189"/>
      <c r="P7" s="189"/>
      <c r="Q7" s="189"/>
      <c r="R7" s="189"/>
      <c r="S7" s="107"/>
    </row>
    <row r="8" spans="1:19" ht="11.25">
      <c r="A8" s="186"/>
      <c r="B8" s="109">
        <f>+C8-1</f>
        <v>2008</v>
      </c>
      <c r="C8" s="109">
        <f>+D8-1</f>
        <v>2009</v>
      </c>
      <c r="D8" s="109">
        <v>2010</v>
      </c>
      <c r="E8" s="109">
        <v>2011</v>
      </c>
      <c r="F8" s="109">
        <v>2012</v>
      </c>
      <c r="G8" s="110"/>
      <c r="H8" s="109">
        <f>+I8-1</f>
        <v>2008</v>
      </c>
      <c r="I8" s="109">
        <f>+J8-1</f>
        <v>2009</v>
      </c>
      <c r="J8" s="109">
        <v>2010</v>
      </c>
      <c r="K8" s="109">
        <v>2011</v>
      </c>
      <c r="L8" s="109">
        <v>2012</v>
      </c>
      <c r="M8" s="109"/>
      <c r="N8" s="111">
        <f>+O8-1</f>
        <v>2008</v>
      </c>
      <c r="O8" s="111">
        <f>+P8-1</f>
        <v>2009</v>
      </c>
      <c r="P8" s="111">
        <v>2010</v>
      </c>
      <c r="Q8" s="111">
        <v>2011</v>
      </c>
      <c r="R8" s="109">
        <v>2012</v>
      </c>
      <c r="S8" s="21"/>
    </row>
    <row r="9" spans="1:35" ht="14.25" customHeight="1">
      <c r="A9" s="107" t="s">
        <v>35</v>
      </c>
      <c r="B9" s="52">
        <v>1.42</v>
      </c>
      <c r="C9" s="52">
        <v>0.52</v>
      </c>
      <c r="D9" s="112">
        <v>0.58</v>
      </c>
      <c r="E9" s="52">
        <v>0.65</v>
      </c>
      <c r="F9" s="52">
        <v>0.96</v>
      </c>
      <c r="G9" s="52"/>
      <c r="H9" s="52">
        <v>1.42</v>
      </c>
      <c r="I9" s="52">
        <v>0.52</v>
      </c>
      <c r="J9" s="112">
        <v>0.58</v>
      </c>
      <c r="K9" s="52">
        <v>0.65</v>
      </c>
      <c r="L9" s="52">
        <v>0.96</v>
      </c>
      <c r="M9" s="52"/>
      <c r="N9" s="52">
        <v>4.97</v>
      </c>
      <c r="O9" s="52">
        <v>4.35</v>
      </c>
      <c r="P9" s="112">
        <v>-1.06</v>
      </c>
      <c r="Q9" s="52">
        <v>1.83</v>
      </c>
      <c r="R9" s="52">
        <v>7.2</v>
      </c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</row>
    <row r="10" spans="1:35" ht="14.25" customHeight="1">
      <c r="A10" s="107" t="s">
        <v>36</v>
      </c>
      <c r="B10" s="52">
        <v>1.56</v>
      </c>
      <c r="C10" s="52">
        <v>0.44</v>
      </c>
      <c r="D10" s="112">
        <v>0.35</v>
      </c>
      <c r="E10" s="112">
        <v>1.77</v>
      </c>
      <c r="F10" s="52">
        <v>0.97</v>
      </c>
      <c r="G10" s="52"/>
      <c r="H10" s="52">
        <v>3</v>
      </c>
      <c r="I10" s="52">
        <v>0.95</v>
      </c>
      <c r="J10" s="112">
        <v>0.93</v>
      </c>
      <c r="K10" s="112">
        <v>2.43</v>
      </c>
      <c r="L10" s="52">
        <v>1.93</v>
      </c>
      <c r="M10" s="52"/>
      <c r="N10" s="52">
        <v>5.56</v>
      </c>
      <c r="O10" s="52">
        <v>3.2</v>
      </c>
      <c r="P10" s="112">
        <v>-1.14</v>
      </c>
      <c r="Q10" s="112">
        <v>3.27</v>
      </c>
      <c r="R10" s="52">
        <v>6.36</v>
      </c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</row>
    <row r="11" spans="1:35" ht="14.25" customHeight="1">
      <c r="A11" s="107" t="s">
        <v>37</v>
      </c>
      <c r="B11" s="52">
        <v>0.75</v>
      </c>
      <c r="C11" s="52">
        <v>-0.02</v>
      </c>
      <c r="D11" s="112">
        <v>0.46</v>
      </c>
      <c r="E11" s="112">
        <v>0.8</v>
      </c>
      <c r="F11" s="52">
        <v>0.26</v>
      </c>
      <c r="G11" s="112"/>
      <c r="H11" s="52">
        <v>3.77</v>
      </c>
      <c r="I11" s="52">
        <v>0.93</v>
      </c>
      <c r="J11" s="112">
        <v>1.39</v>
      </c>
      <c r="K11" s="112">
        <v>3.25</v>
      </c>
      <c r="L11" s="52">
        <v>2.2</v>
      </c>
      <c r="M11" s="112"/>
      <c r="N11" s="52">
        <v>5.5</v>
      </c>
      <c r="O11" s="52">
        <v>2.41</v>
      </c>
      <c r="P11" s="112">
        <v>-0.67</v>
      </c>
      <c r="Q11" s="112">
        <v>3.63</v>
      </c>
      <c r="R11" s="52">
        <v>5.79</v>
      </c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</row>
    <row r="12" spans="1:35" ht="14.25" customHeight="1">
      <c r="A12" s="107" t="s">
        <v>38</v>
      </c>
      <c r="B12" s="52">
        <v>0.5</v>
      </c>
      <c r="C12" s="52">
        <v>-0.18</v>
      </c>
      <c r="D12" s="112">
        <v>0.44</v>
      </c>
      <c r="E12" s="112">
        <v>0.49</v>
      </c>
      <c r="F12" s="54">
        <v>0.2</v>
      </c>
      <c r="G12" s="52"/>
      <c r="H12" s="52">
        <v>4.29</v>
      </c>
      <c r="I12" s="52">
        <v>0.76</v>
      </c>
      <c r="J12" s="112">
        <v>1.84</v>
      </c>
      <c r="K12" s="112">
        <v>3.76</v>
      </c>
      <c r="L12" s="54">
        <v>2.41</v>
      </c>
      <c r="M12" s="112"/>
      <c r="N12" s="52">
        <v>5.52</v>
      </c>
      <c r="O12" s="52">
        <v>1.72</v>
      </c>
      <c r="P12" s="112">
        <v>-0.05</v>
      </c>
      <c r="Q12" s="112">
        <v>3.68</v>
      </c>
      <c r="R12" s="54">
        <v>5.48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</row>
    <row r="13" spans="1:35" ht="14.25" customHeight="1">
      <c r="A13" s="107" t="s">
        <v>39</v>
      </c>
      <c r="B13" s="52">
        <v>0.32</v>
      </c>
      <c r="C13" s="52">
        <v>-0.21</v>
      </c>
      <c r="D13" s="112">
        <v>0.53</v>
      </c>
      <c r="E13" s="112">
        <v>0.82</v>
      </c>
      <c r="F13" s="52"/>
      <c r="G13" s="52"/>
      <c r="H13" s="52">
        <v>4.62</v>
      </c>
      <c r="I13" s="52">
        <v>0.55</v>
      </c>
      <c r="J13" s="112">
        <v>2.39</v>
      </c>
      <c r="K13" s="112">
        <v>4.6</v>
      </c>
      <c r="L13" s="52"/>
      <c r="M13" s="112"/>
      <c r="N13" s="52">
        <v>5.68</v>
      </c>
      <c r="O13" s="52">
        <v>1.19</v>
      </c>
      <c r="P13" s="112">
        <v>0.69</v>
      </c>
      <c r="Q13" s="112">
        <v>3.97</v>
      </c>
      <c r="R13" s="52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</row>
    <row r="14" spans="1:35" ht="14.25" customHeight="1">
      <c r="A14" s="107" t="s">
        <v>40</v>
      </c>
      <c r="B14" s="52">
        <v>0.91</v>
      </c>
      <c r="C14" s="52">
        <v>-0.37</v>
      </c>
      <c r="D14" s="112">
        <v>0.25</v>
      </c>
      <c r="E14" s="112">
        <v>0.42</v>
      </c>
      <c r="F14" s="52"/>
      <c r="G14" s="112"/>
      <c r="H14" s="52">
        <v>5.58</v>
      </c>
      <c r="I14" s="52">
        <v>0.18</v>
      </c>
      <c r="J14" s="112">
        <v>2.65</v>
      </c>
      <c r="K14" s="112">
        <v>5.04</v>
      </c>
      <c r="L14" s="52"/>
      <c r="M14" s="112"/>
      <c r="N14" s="52">
        <v>6.67</v>
      </c>
      <c r="O14" s="52">
        <v>-0.09</v>
      </c>
      <c r="P14" s="112">
        <v>1.32</v>
      </c>
      <c r="Q14" s="112">
        <v>4.14</v>
      </c>
      <c r="R14" s="52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</row>
    <row r="15" spans="1:35" ht="14.25" customHeight="1">
      <c r="A15" s="107" t="s">
        <v>41</v>
      </c>
      <c r="B15" s="52">
        <v>0.32</v>
      </c>
      <c r="C15" s="52">
        <v>-0.02</v>
      </c>
      <c r="D15" s="112">
        <v>-0.07</v>
      </c>
      <c r="E15" s="112">
        <v>0.46</v>
      </c>
      <c r="F15" s="52"/>
      <c r="G15" s="52"/>
      <c r="H15" s="52">
        <v>5.92</v>
      </c>
      <c r="I15" s="52">
        <v>0.16</v>
      </c>
      <c r="J15" s="112">
        <v>2.57</v>
      </c>
      <c r="K15" s="112">
        <v>5.53</v>
      </c>
      <c r="L15" s="52"/>
      <c r="M15" s="112"/>
      <c r="N15" s="52">
        <v>7.13</v>
      </c>
      <c r="O15" s="52">
        <v>-0.43</v>
      </c>
      <c r="P15" s="112">
        <v>1.26</v>
      </c>
      <c r="Q15" s="112">
        <v>4.7</v>
      </c>
      <c r="R15" s="52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</row>
    <row r="16" spans="1:35" ht="14.25" customHeight="1">
      <c r="A16" s="107" t="s">
        <v>42</v>
      </c>
      <c r="B16" s="52">
        <v>0.2</v>
      </c>
      <c r="C16" s="52">
        <v>-0.29</v>
      </c>
      <c r="D16" s="112">
        <v>-0.34</v>
      </c>
      <c r="E16" s="112">
        <v>0.36</v>
      </c>
      <c r="F16" s="52"/>
      <c r="G16" s="52"/>
      <c r="H16" s="52">
        <v>6.13</v>
      </c>
      <c r="I16" s="52">
        <v>-0.12</v>
      </c>
      <c r="J16" s="112">
        <v>2.22</v>
      </c>
      <c r="K16" s="112">
        <v>5.91</v>
      </c>
      <c r="L16" s="52"/>
      <c r="M16" s="112"/>
      <c r="N16" s="52">
        <v>7.11</v>
      </c>
      <c r="O16" s="52">
        <v>-0.91</v>
      </c>
      <c r="P16" s="112">
        <v>1.2</v>
      </c>
      <c r="Q16" s="112">
        <v>5.43</v>
      </c>
      <c r="R16" s="52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</row>
    <row r="17" spans="1:35" ht="14.25" customHeight="1">
      <c r="A17" s="107" t="s">
        <v>43</v>
      </c>
      <c r="B17" s="52">
        <v>-0.01</v>
      </c>
      <c r="C17" s="52">
        <v>0.05</v>
      </c>
      <c r="D17" s="112">
        <v>-0.33</v>
      </c>
      <c r="E17" s="112">
        <v>0.15</v>
      </c>
      <c r="F17" s="52"/>
      <c r="G17" s="52"/>
      <c r="H17" s="52">
        <v>6.12</v>
      </c>
      <c r="I17" s="52">
        <v>-0.07</v>
      </c>
      <c r="J17" s="112">
        <v>1.88</v>
      </c>
      <c r="K17" s="112">
        <v>6.07</v>
      </c>
      <c r="L17" s="52"/>
      <c r="M17" s="112"/>
      <c r="N17" s="52">
        <v>6.93</v>
      </c>
      <c r="O17" s="52">
        <v>-0.85</v>
      </c>
      <c r="P17" s="112">
        <v>0.8</v>
      </c>
      <c r="Q17" s="112">
        <v>5.95</v>
      </c>
      <c r="R17" s="52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</row>
    <row r="18" spans="1:35" ht="14.25" customHeight="1">
      <c r="A18" s="107" t="s">
        <v>44</v>
      </c>
      <c r="B18" s="52">
        <v>-0.29</v>
      </c>
      <c r="C18" s="52">
        <v>-0.21</v>
      </c>
      <c r="D18" s="112">
        <v>-0.12</v>
      </c>
      <c r="E18" s="112">
        <v>0.41</v>
      </c>
      <c r="F18" s="52"/>
      <c r="G18" s="112"/>
      <c r="H18" s="52">
        <v>5.82</v>
      </c>
      <c r="I18" s="52">
        <v>-0.28</v>
      </c>
      <c r="J18" s="112">
        <v>1.75</v>
      </c>
      <c r="K18" s="112">
        <v>6.5</v>
      </c>
      <c r="L18" s="52"/>
      <c r="M18" s="112"/>
      <c r="N18" s="52">
        <v>6.3</v>
      </c>
      <c r="O18" s="52">
        <v>-0.77</v>
      </c>
      <c r="P18" s="112">
        <v>0.89</v>
      </c>
      <c r="Q18" s="112">
        <v>6.51</v>
      </c>
      <c r="R18" s="52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</row>
    <row r="19" spans="1:35" ht="14.25" customHeight="1">
      <c r="A19" s="107" t="s">
        <v>45</v>
      </c>
      <c r="B19" s="52">
        <v>-0.31</v>
      </c>
      <c r="C19" s="52">
        <v>-0.56</v>
      </c>
      <c r="D19" s="112">
        <v>-0.05</v>
      </c>
      <c r="E19" s="112">
        <v>0.22</v>
      </c>
      <c r="F19" s="52"/>
      <c r="G19" s="112"/>
      <c r="H19" s="52">
        <v>5.49</v>
      </c>
      <c r="I19" s="52">
        <v>-0.84</v>
      </c>
      <c r="J19" s="112">
        <v>1.7</v>
      </c>
      <c r="K19" s="112">
        <v>6.73</v>
      </c>
      <c r="L19" s="52"/>
      <c r="M19" s="112"/>
      <c r="N19" s="52">
        <v>5.84</v>
      </c>
      <c r="O19" s="52">
        <v>-1.03</v>
      </c>
      <c r="P19" s="112">
        <v>1.42</v>
      </c>
      <c r="Q19" s="112">
        <v>6.79</v>
      </c>
      <c r="R19" s="52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ht="14.25" customHeight="1">
      <c r="A20" s="107" t="s">
        <v>46</v>
      </c>
      <c r="B20" s="52">
        <v>-0.19</v>
      </c>
      <c r="C20" s="52">
        <v>-0.28</v>
      </c>
      <c r="D20" s="112">
        <v>0.06</v>
      </c>
      <c r="E20" s="112">
        <v>0.13</v>
      </c>
      <c r="F20" s="52"/>
      <c r="G20" s="52"/>
      <c r="H20" s="52">
        <v>5.29</v>
      </c>
      <c r="I20" s="52">
        <v>-1.12</v>
      </c>
      <c r="J20" s="112">
        <v>1.77</v>
      </c>
      <c r="K20" s="112">
        <v>6.87</v>
      </c>
      <c r="L20" s="52"/>
      <c r="M20" s="112"/>
      <c r="N20" s="52">
        <v>5.29</v>
      </c>
      <c r="O20" s="52">
        <v>-1.12</v>
      </c>
      <c r="P20" s="112">
        <v>1.77</v>
      </c>
      <c r="Q20" s="113">
        <v>6.87</v>
      </c>
      <c r="R20" s="114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19" ht="11.25">
      <c r="A21" s="41" t="s">
        <v>176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107"/>
      <c r="R21" s="107"/>
      <c r="S21" s="21"/>
    </row>
    <row r="22" spans="1:19" ht="11.25">
      <c r="A22" s="115">
        <f ca="1">TODAY()</f>
        <v>41043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</sheetData>
  <sheetProtection/>
  <mergeCells count="4">
    <mergeCell ref="A7:A8"/>
    <mergeCell ref="B7:F7"/>
    <mergeCell ref="H7:L7"/>
    <mergeCell ref="N7:R7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60"/>
  <sheetViews>
    <sheetView showGridLines="0" tabSelected="1" zoomScalePageLayoutView="0" workbookViewId="0" topLeftCell="A31">
      <selection activeCell="C53" sqref="C53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  <col min="12" max="12" width="11.421875" style="0" hidden="1" customWidth="1"/>
    <col min="13" max="16" width="0" style="0" hidden="1" customWidth="1"/>
  </cols>
  <sheetData>
    <row r="2" spans="1:9" ht="12.75">
      <c r="A2" s="116" t="s">
        <v>47</v>
      </c>
      <c r="B2" s="117"/>
      <c r="C2" s="117"/>
      <c r="D2" s="117"/>
      <c r="E2" s="118"/>
      <c r="F2" s="118"/>
      <c r="G2" s="119"/>
      <c r="H2" s="119"/>
      <c r="I2" s="119"/>
    </row>
    <row r="3" spans="1:9" ht="12.75">
      <c r="A3" s="120" t="s">
        <v>48</v>
      </c>
      <c r="B3" s="117"/>
      <c r="C3" s="117"/>
      <c r="D3" s="117"/>
      <c r="E3" s="118"/>
      <c r="F3" s="118"/>
      <c r="G3" s="119"/>
      <c r="H3" s="119"/>
      <c r="I3" s="119"/>
    </row>
    <row r="4" spans="1:9" ht="12.75">
      <c r="A4" s="190" t="s">
        <v>49</v>
      </c>
      <c r="B4" s="192" t="s">
        <v>50</v>
      </c>
      <c r="C4" s="192"/>
      <c r="D4" s="192"/>
      <c r="E4" s="121"/>
      <c r="F4" s="190" t="s">
        <v>49</v>
      </c>
      <c r="G4" s="193" t="s">
        <v>50</v>
      </c>
      <c r="H4" s="193"/>
      <c r="I4" s="193"/>
    </row>
    <row r="5" spans="1:9" ht="22.5">
      <c r="A5" s="191"/>
      <c r="B5" s="122" t="s">
        <v>7</v>
      </c>
      <c r="C5" s="122" t="s">
        <v>8</v>
      </c>
      <c r="D5" s="122" t="s">
        <v>51</v>
      </c>
      <c r="E5" s="122"/>
      <c r="F5" s="191"/>
      <c r="G5" s="122" t="s">
        <v>7</v>
      </c>
      <c r="H5" s="122" t="s">
        <v>8</v>
      </c>
      <c r="I5" s="122" t="s">
        <v>51</v>
      </c>
    </row>
    <row r="6" spans="1:16" ht="12.75">
      <c r="A6" s="116" t="s">
        <v>27</v>
      </c>
      <c r="B6" s="123">
        <v>0.15</v>
      </c>
      <c r="C6" s="123">
        <v>2.04</v>
      </c>
      <c r="D6" s="123">
        <v>6.3</v>
      </c>
      <c r="E6" s="124"/>
      <c r="F6" t="s">
        <v>52</v>
      </c>
      <c r="G6" s="125">
        <v>-0.33</v>
      </c>
      <c r="H6" s="125">
        <v>-0.37</v>
      </c>
      <c r="I6" s="125">
        <v>1.06</v>
      </c>
      <c r="N6" s="126"/>
      <c r="O6" s="126"/>
      <c r="P6" s="126"/>
    </row>
    <row r="7" spans="1:12" ht="12.75">
      <c r="A7" t="s">
        <v>53</v>
      </c>
      <c r="B7" s="125">
        <v>0.11</v>
      </c>
      <c r="C7" s="125">
        <v>4.89</v>
      </c>
      <c r="D7" s="125">
        <v>21.57</v>
      </c>
      <c r="E7" s="127"/>
      <c r="F7" s="128" t="s">
        <v>54</v>
      </c>
      <c r="G7" s="125">
        <v>0.42</v>
      </c>
      <c r="H7" s="125">
        <v>0.36</v>
      </c>
      <c r="I7" s="125">
        <v>0.99</v>
      </c>
      <c r="J7" s="129"/>
      <c r="K7" s="130"/>
      <c r="L7" s="130"/>
    </row>
    <row r="8" spans="1:12" ht="12.75">
      <c r="A8" t="s">
        <v>55</v>
      </c>
      <c r="B8" s="125">
        <v>1.13</v>
      </c>
      <c r="C8" s="125">
        <v>7.79</v>
      </c>
      <c r="D8" s="125">
        <v>20.75</v>
      </c>
      <c r="E8" s="127"/>
      <c r="F8" s="128" t="s">
        <v>56</v>
      </c>
      <c r="G8" s="125">
        <v>0.07</v>
      </c>
      <c r="H8" s="125">
        <v>0.93</v>
      </c>
      <c r="I8" s="125">
        <v>0.98</v>
      </c>
      <c r="J8" s="130"/>
      <c r="K8" s="130"/>
      <c r="L8" s="130"/>
    </row>
    <row r="9" spans="1:9" ht="12.75">
      <c r="A9" t="s">
        <v>57</v>
      </c>
      <c r="B9" s="125">
        <v>0.84</v>
      </c>
      <c r="C9" s="125">
        <v>7.56</v>
      </c>
      <c r="D9" s="125">
        <v>15.26</v>
      </c>
      <c r="E9" s="131"/>
      <c r="F9" t="s">
        <v>58</v>
      </c>
      <c r="G9" s="125">
        <v>0.48</v>
      </c>
      <c r="H9" s="125">
        <v>0.64</v>
      </c>
      <c r="I9" s="125">
        <v>0.96</v>
      </c>
    </row>
    <row r="10" spans="1:9" ht="12.75">
      <c r="A10" t="s">
        <v>59</v>
      </c>
      <c r="B10" s="125">
        <v>0.83</v>
      </c>
      <c r="C10" s="125">
        <v>2.78</v>
      </c>
      <c r="D10" s="125">
        <v>11.52</v>
      </c>
      <c r="E10" s="131"/>
      <c r="F10" t="s">
        <v>60</v>
      </c>
      <c r="G10" s="125">
        <v>-0.2</v>
      </c>
      <c r="H10" s="125">
        <v>0.97</v>
      </c>
      <c r="I10" s="125">
        <v>0.79</v>
      </c>
    </row>
    <row r="11" spans="1:9" ht="12.75">
      <c r="A11" t="s">
        <v>61</v>
      </c>
      <c r="B11" s="125">
        <v>0.99</v>
      </c>
      <c r="C11" s="125">
        <v>3.79</v>
      </c>
      <c r="D11" s="125">
        <v>11.13</v>
      </c>
      <c r="E11" s="131"/>
      <c r="F11" t="s">
        <v>62</v>
      </c>
      <c r="G11" s="125">
        <v>-0.39</v>
      </c>
      <c r="H11" s="125">
        <v>-1.9</v>
      </c>
      <c r="I11" s="125">
        <v>0.64</v>
      </c>
    </row>
    <row r="12" spans="1:9" ht="12.75">
      <c r="A12" t="s">
        <v>63</v>
      </c>
      <c r="B12" s="125">
        <v>0.23</v>
      </c>
      <c r="C12" s="125">
        <v>3.98</v>
      </c>
      <c r="D12" s="125">
        <v>10.21</v>
      </c>
      <c r="E12" s="131"/>
      <c r="F12" t="s">
        <v>64</v>
      </c>
      <c r="G12" s="125">
        <v>0.12</v>
      </c>
      <c r="H12" s="125">
        <v>0.21</v>
      </c>
      <c r="I12" s="125">
        <v>0.55</v>
      </c>
    </row>
    <row r="13" spans="1:9" ht="12.75">
      <c r="A13" t="s">
        <v>65</v>
      </c>
      <c r="B13" s="125">
        <v>1.66</v>
      </c>
      <c r="C13" s="125">
        <v>5.21</v>
      </c>
      <c r="D13" s="125">
        <v>9.46</v>
      </c>
      <c r="E13" s="131"/>
      <c r="F13" t="s">
        <v>66</v>
      </c>
      <c r="G13" s="125">
        <v>-0.94</v>
      </c>
      <c r="H13" s="125">
        <v>-0.69</v>
      </c>
      <c r="I13" s="125">
        <v>0.52</v>
      </c>
    </row>
    <row r="14" spans="1:9" ht="12.75">
      <c r="A14" t="s">
        <v>67</v>
      </c>
      <c r="B14" s="125">
        <v>0.86</v>
      </c>
      <c r="C14" s="125">
        <v>4.1</v>
      </c>
      <c r="D14" s="125">
        <v>8.98</v>
      </c>
      <c r="E14" s="131"/>
      <c r="F14" t="s">
        <v>68</v>
      </c>
      <c r="G14" s="125">
        <v>-0.58</v>
      </c>
      <c r="H14" s="125">
        <v>-1.16</v>
      </c>
      <c r="I14" s="125">
        <v>0.51</v>
      </c>
    </row>
    <row r="15" spans="1:9" ht="12.75">
      <c r="A15" t="s">
        <v>69</v>
      </c>
      <c r="B15" s="125">
        <v>0.18</v>
      </c>
      <c r="C15" s="125">
        <v>4</v>
      </c>
      <c r="D15" s="125">
        <v>7.23</v>
      </c>
      <c r="E15" s="131"/>
      <c r="F15" t="s">
        <v>70</v>
      </c>
      <c r="G15" s="125">
        <v>0.19</v>
      </c>
      <c r="H15" s="125">
        <v>0.6</v>
      </c>
      <c r="I15" s="125">
        <v>0.34</v>
      </c>
    </row>
    <row r="16" spans="1:9" ht="12.75">
      <c r="A16" t="s">
        <v>71</v>
      </c>
      <c r="B16" s="125">
        <v>0.61</v>
      </c>
      <c r="C16" s="125">
        <v>3.26</v>
      </c>
      <c r="D16" s="125">
        <v>6.4</v>
      </c>
      <c r="E16" s="131"/>
      <c r="F16" t="s">
        <v>72</v>
      </c>
      <c r="G16" s="125">
        <v>-0.33</v>
      </c>
      <c r="H16" s="125">
        <v>0.1</v>
      </c>
      <c r="I16" s="125">
        <v>0.32</v>
      </c>
    </row>
    <row r="17" spans="1:9" ht="12.75">
      <c r="A17" t="s">
        <v>73</v>
      </c>
      <c r="B17" s="125">
        <v>-0.58</v>
      </c>
      <c r="C17" s="125">
        <v>-0.61</v>
      </c>
      <c r="D17" s="125">
        <v>6.32</v>
      </c>
      <c r="E17" s="131"/>
      <c r="F17" t="s">
        <v>74</v>
      </c>
      <c r="G17" s="125">
        <v>0.39</v>
      </c>
      <c r="H17" s="125">
        <v>-0.79</v>
      </c>
      <c r="I17" s="125">
        <v>0.28</v>
      </c>
    </row>
    <row r="18" spans="1:9" ht="12.75">
      <c r="A18" t="s">
        <v>75</v>
      </c>
      <c r="B18" s="125">
        <v>-1.32</v>
      </c>
      <c r="C18" s="125">
        <v>-1.96</v>
      </c>
      <c r="D18" s="125">
        <v>5.69</v>
      </c>
      <c r="E18" s="131"/>
      <c r="F18" t="s">
        <v>76</v>
      </c>
      <c r="G18" s="125">
        <v>0.18</v>
      </c>
      <c r="H18" s="125">
        <v>0.58</v>
      </c>
      <c r="I18" s="125">
        <v>0.06</v>
      </c>
    </row>
    <row r="19" spans="1:9" ht="12.75">
      <c r="A19" t="s">
        <v>77</v>
      </c>
      <c r="B19" s="125">
        <v>0.27</v>
      </c>
      <c r="C19" s="125">
        <v>2.33</v>
      </c>
      <c r="D19" s="125">
        <v>5.54</v>
      </c>
      <c r="E19" s="131"/>
      <c r="F19" t="s">
        <v>78</v>
      </c>
      <c r="G19" s="125">
        <v>0.11</v>
      </c>
      <c r="H19" s="125">
        <v>0.2</v>
      </c>
      <c r="I19" s="125">
        <v>0.02</v>
      </c>
    </row>
    <row r="20" spans="1:9" ht="12.75">
      <c r="A20" t="s">
        <v>79</v>
      </c>
      <c r="B20" s="125">
        <v>-0.28</v>
      </c>
      <c r="C20" s="125">
        <v>-1.96</v>
      </c>
      <c r="D20" s="125">
        <v>5.46</v>
      </c>
      <c r="E20" s="131"/>
      <c r="F20" t="s">
        <v>80</v>
      </c>
      <c r="G20" s="125">
        <v>-0.47</v>
      </c>
      <c r="H20" s="125">
        <v>0.26</v>
      </c>
      <c r="I20" s="125">
        <v>-0.09</v>
      </c>
    </row>
    <row r="21" spans="1:9" ht="12.75">
      <c r="A21" t="s">
        <v>81</v>
      </c>
      <c r="B21" s="125">
        <v>1.09</v>
      </c>
      <c r="C21" s="125">
        <v>1.61</v>
      </c>
      <c r="D21" s="125">
        <v>5.21</v>
      </c>
      <c r="E21" s="131"/>
      <c r="F21" t="s">
        <v>82</v>
      </c>
      <c r="G21" s="125">
        <v>0.03</v>
      </c>
      <c r="H21" s="125">
        <v>0.36</v>
      </c>
      <c r="I21" s="125">
        <v>-0.19</v>
      </c>
    </row>
    <row r="22" spans="1:9" ht="12.75">
      <c r="A22" t="s">
        <v>83</v>
      </c>
      <c r="B22" s="125">
        <v>0.34</v>
      </c>
      <c r="C22" s="125">
        <v>3.21</v>
      </c>
      <c r="D22" s="125">
        <v>5.2</v>
      </c>
      <c r="E22" s="131"/>
      <c r="F22" t="s">
        <v>84</v>
      </c>
      <c r="G22" s="125">
        <v>-0.35</v>
      </c>
      <c r="H22" s="125">
        <v>-0.42</v>
      </c>
      <c r="I22" s="125">
        <v>-0.24</v>
      </c>
    </row>
    <row r="23" spans="1:9" ht="12.75">
      <c r="A23" t="s">
        <v>85</v>
      </c>
      <c r="B23" s="125">
        <v>0.39</v>
      </c>
      <c r="C23" s="125">
        <v>2.49</v>
      </c>
      <c r="D23" s="125">
        <v>4.8</v>
      </c>
      <c r="E23" s="131"/>
      <c r="F23" t="s">
        <v>86</v>
      </c>
      <c r="G23" s="125">
        <v>-0.11</v>
      </c>
      <c r="H23" s="125">
        <v>-0.81</v>
      </c>
      <c r="I23" s="125">
        <v>-0.42</v>
      </c>
    </row>
    <row r="24" spans="1:9" ht="12.75">
      <c r="A24" t="s">
        <v>87</v>
      </c>
      <c r="B24" s="125">
        <v>-1.47</v>
      </c>
      <c r="C24" s="125">
        <v>-2.21</v>
      </c>
      <c r="D24" s="125">
        <v>4.63</v>
      </c>
      <c r="E24" s="131"/>
      <c r="F24" t="s">
        <v>88</v>
      </c>
      <c r="G24" s="125">
        <v>0.29</v>
      </c>
      <c r="H24" s="125">
        <v>-0.01</v>
      </c>
      <c r="I24" s="125">
        <v>-0.43</v>
      </c>
    </row>
    <row r="25" spans="1:9" ht="12.75">
      <c r="A25" t="s">
        <v>89</v>
      </c>
      <c r="B25" s="125">
        <v>0.92</v>
      </c>
      <c r="C25" s="125">
        <v>2.62</v>
      </c>
      <c r="D25" s="125">
        <v>4.14</v>
      </c>
      <c r="E25" s="131"/>
      <c r="F25" t="s">
        <v>90</v>
      </c>
      <c r="G25" s="125">
        <v>0.15</v>
      </c>
      <c r="H25" s="125">
        <v>-1.51</v>
      </c>
      <c r="I25" s="125">
        <v>-0.47</v>
      </c>
    </row>
    <row r="26" spans="1:9" ht="12.75">
      <c r="A26" t="s">
        <v>91</v>
      </c>
      <c r="B26" s="125">
        <v>-0.27</v>
      </c>
      <c r="C26" s="125">
        <v>0.4</v>
      </c>
      <c r="D26" s="125">
        <v>4.07</v>
      </c>
      <c r="E26" s="131"/>
      <c r="F26" t="s">
        <v>92</v>
      </c>
      <c r="G26" s="125">
        <v>-0.36</v>
      </c>
      <c r="H26" s="125">
        <v>-1.76</v>
      </c>
      <c r="I26" s="125">
        <v>-0.5</v>
      </c>
    </row>
    <row r="27" spans="1:9" ht="12.75">
      <c r="A27" t="s">
        <v>93</v>
      </c>
      <c r="B27" s="125">
        <v>-0.12</v>
      </c>
      <c r="C27" s="125">
        <v>0.9</v>
      </c>
      <c r="D27" s="125">
        <v>3.68</v>
      </c>
      <c r="E27" s="131"/>
      <c r="F27" t="s">
        <v>94</v>
      </c>
      <c r="G27" s="125">
        <v>-3.3</v>
      </c>
      <c r="H27" s="125">
        <v>-2.59</v>
      </c>
      <c r="I27" s="125">
        <v>-0.65</v>
      </c>
    </row>
    <row r="28" spans="1:9" ht="12.75">
      <c r="A28" t="s">
        <v>95</v>
      </c>
      <c r="B28" s="125">
        <v>0.46</v>
      </c>
      <c r="C28" s="125">
        <v>2.77</v>
      </c>
      <c r="D28" s="125">
        <v>3.68</v>
      </c>
      <c r="E28" s="131"/>
      <c r="F28" t="s">
        <v>96</v>
      </c>
      <c r="G28" s="125">
        <v>-0.15</v>
      </c>
      <c r="H28" s="125">
        <v>-1.02</v>
      </c>
      <c r="I28" s="125">
        <v>-0.95</v>
      </c>
    </row>
    <row r="29" spans="1:9" ht="12.75">
      <c r="A29" t="s">
        <v>97</v>
      </c>
      <c r="B29" s="125">
        <v>0.29</v>
      </c>
      <c r="C29" s="125">
        <v>0.62</v>
      </c>
      <c r="D29" s="125">
        <v>3.48</v>
      </c>
      <c r="E29" s="131"/>
      <c r="F29" t="s">
        <v>98</v>
      </c>
      <c r="G29" s="125">
        <v>-0.11</v>
      </c>
      <c r="H29" s="125">
        <v>-1.36</v>
      </c>
      <c r="I29" s="125">
        <v>-1.03</v>
      </c>
    </row>
    <row r="30" spans="1:9" ht="12.75">
      <c r="A30" t="s">
        <v>99</v>
      </c>
      <c r="B30" s="125">
        <v>-0.34</v>
      </c>
      <c r="C30" s="125">
        <v>0.24</v>
      </c>
      <c r="D30" s="125">
        <v>3.07</v>
      </c>
      <c r="E30" s="131"/>
      <c r="F30" t="s">
        <v>100</v>
      </c>
      <c r="G30" s="125">
        <v>-0.03</v>
      </c>
      <c r="H30" s="125">
        <v>-0.28</v>
      </c>
      <c r="I30" s="125">
        <v>-1.1</v>
      </c>
    </row>
    <row r="31" spans="1:9" ht="12.75">
      <c r="A31" t="s">
        <v>101</v>
      </c>
      <c r="B31" s="125">
        <v>0.18</v>
      </c>
      <c r="C31" s="125">
        <v>3.09</v>
      </c>
      <c r="D31" s="125">
        <v>3.04</v>
      </c>
      <c r="E31" s="131"/>
      <c r="F31" t="s">
        <v>102</v>
      </c>
      <c r="G31" s="125">
        <v>-0.05</v>
      </c>
      <c r="H31" s="125">
        <v>-0.84</v>
      </c>
      <c r="I31" s="125">
        <v>-1.14</v>
      </c>
    </row>
    <row r="32" spans="1:9" ht="12.75">
      <c r="A32" t="s">
        <v>103</v>
      </c>
      <c r="B32" s="125">
        <v>0.32</v>
      </c>
      <c r="C32" s="125">
        <v>0.8</v>
      </c>
      <c r="D32" s="125">
        <v>3.04</v>
      </c>
      <c r="E32" s="131"/>
      <c r="F32" t="s">
        <v>104</v>
      </c>
      <c r="G32" s="125">
        <v>-0.07</v>
      </c>
      <c r="H32" s="125">
        <v>-0.01</v>
      </c>
      <c r="I32" s="125">
        <v>-1.19</v>
      </c>
    </row>
    <row r="33" spans="1:9" ht="12.75">
      <c r="A33" t="s">
        <v>105</v>
      </c>
      <c r="B33" s="125">
        <v>0.04</v>
      </c>
      <c r="C33" s="125">
        <v>3.32</v>
      </c>
      <c r="D33" s="125">
        <v>2.96</v>
      </c>
      <c r="E33" s="131"/>
      <c r="F33" t="s">
        <v>106</v>
      </c>
      <c r="G33" s="125">
        <v>-0.09</v>
      </c>
      <c r="H33" s="125">
        <v>0.17</v>
      </c>
      <c r="I33" s="125">
        <v>-1.23</v>
      </c>
    </row>
    <row r="34" spans="1:9" ht="12.75">
      <c r="A34" t="s">
        <v>107</v>
      </c>
      <c r="B34" s="125">
        <v>0.65</v>
      </c>
      <c r="C34" s="125">
        <v>2.45</v>
      </c>
      <c r="D34" s="125">
        <v>2.68</v>
      </c>
      <c r="E34" s="131"/>
      <c r="F34" t="s">
        <v>108</v>
      </c>
      <c r="G34" s="125">
        <v>-0.93</v>
      </c>
      <c r="H34" s="125">
        <v>-2.05</v>
      </c>
      <c r="I34" s="125">
        <v>-1.41</v>
      </c>
    </row>
    <row r="35" spans="1:9" ht="12.75">
      <c r="A35" t="s">
        <v>109</v>
      </c>
      <c r="B35" s="125">
        <v>0.02</v>
      </c>
      <c r="C35" s="125">
        <v>0.61</v>
      </c>
      <c r="D35" s="125">
        <v>2.53</v>
      </c>
      <c r="E35" s="131"/>
      <c r="F35" t="s">
        <v>110</v>
      </c>
      <c r="G35" s="125">
        <v>-0.33</v>
      </c>
      <c r="H35" s="125">
        <v>-1.28</v>
      </c>
      <c r="I35" s="125">
        <v>-1.53</v>
      </c>
    </row>
    <row r="36" spans="1:9" ht="12.75">
      <c r="A36" t="s">
        <v>111</v>
      </c>
      <c r="B36" s="125">
        <v>0.02</v>
      </c>
      <c r="C36" s="125">
        <v>2.02</v>
      </c>
      <c r="D36" s="125">
        <v>2.53</v>
      </c>
      <c r="E36" s="131"/>
      <c r="F36" t="s">
        <v>112</v>
      </c>
      <c r="G36" s="125">
        <v>-0.65</v>
      </c>
      <c r="H36" s="125">
        <v>-1.45</v>
      </c>
      <c r="I36" s="125">
        <v>-1.56</v>
      </c>
    </row>
    <row r="37" spans="1:9" ht="12.75">
      <c r="A37" t="s">
        <v>113</v>
      </c>
      <c r="B37" s="125">
        <v>0.02</v>
      </c>
      <c r="C37" s="125">
        <v>1.51</v>
      </c>
      <c r="D37" s="125">
        <v>2.47</v>
      </c>
      <c r="E37" s="131"/>
      <c r="F37" t="s">
        <v>114</v>
      </c>
      <c r="G37" s="125">
        <v>-0.06</v>
      </c>
      <c r="H37" s="125">
        <v>-0.21</v>
      </c>
      <c r="I37" s="125">
        <v>-4.13</v>
      </c>
    </row>
    <row r="38" spans="1:5" ht="12.75">
      <c r="A38" t="s">
        <v>115</v>
      </c>
      <c r="B38" s="125">
        <v>0.1</v>
      </c>
      <c r="C38" s="125">
        <v>1.57</v>
      </c>
      <c r="D38" s="125">
        <v>2.34</v>
      </c>
      <c r="E38" s="131"/>
    </row>
    <row r="39" spans="1:5" ht="12.75">
      <c r="A39" t="s">
        <v>116</v>
      </c>
      <c r="B39" s="125">
        <v>0.03</v>
      </c>
      <c r="C39" s="125">
        <v>1.12</v>
      </c>
      <c r="D39" s="125">
        <v>2.27</v>
      </c>
      <c r="E39" s="131"/>
    </row>
    <row r="40" spans="1:9" ht="12.75">
      <c r="A40" t="s">
        <v>117</v>
      </c>
      <c r="B40" s="125">
        <v>0.13</v>
      </c>
      <c r="C40" s="125">
        <v>0.04</v>
      </c>
      <c r="D40" s="125">
        <v>2.24</v>
      </c>
      <c r="E40" s="131"/>
      <c r="F40" s="116" t="s">
        <v>28</v>
      </c>
      <c r="G40" s="132">
        <v>0.36</v>
      </c>
      <c r="H40" s="132">
        <v>3.48</v>
      </c>
      <c r="I40" s="132">
        <v>4.38</v>
      </c>
    </row>
    <row r="41" spans="1:9" ht="12.75">
      <c r="A41" t="s">
        <v>118</v>
      </c>
      <c r="B41" s="125">
        <v>-0.19</v>
      </c>
      <c r="C41" s="125">
        <v>0.7</v>
      </c>
      <c r="D41" s="125">
        <v>2.06</v>
      </c>
      <c r="E41" s="131"/>
      <c r="F41" t="s">
        <v>119</v>
      </c>
      <c r="G41" s="125">
        <v>0.26</v>
      </c>
      <c r="H41" s="125">
        <v>3.89</v>
      </c>
      <c r="I41" s="125">
        <v>5.5</v>
      </c>
    </row>
    <row r="42" spans="1:9" ht="12.75">
      <c r="A42" t="s">
        <v>120</v>
      </c>
      <c r="B42" s="125">
        <v>0.17</v>
      </c>
      <c r="C42" s="125">
        <v>2.16</v>
      </c>
      <c r="D42" s="125">
        <v>1.99</v>
      </c>
      <c r="E42" s="131"/>
      <c r="F42" t="s">
        <v>121</v>
      </c>
      <c r="G42" s="125">
        <v>0.54</v>
      </c>
      <c r="H42" s="125">
        <v>3.37</v>
      </c>
      <c r="I42" s="125">
        <v>3.8</v>
      </c>
    </row>
    <row r="43" spans="1:9" ht="12.75">
      <c r="A43" t="s">
        <v>122</v>
      </c>
      <c r="B43" s="125">
        <v>0</v>
      </c>
      <c r="C43" s="125">
        <v>1.27</v>
      </c>
      <c r="D43" s="125">
        <v>1.97</v>
      </c>
      <c r="E43" s="131"/>
      <c r="F43" t="s">
        <v>123</v>
      </c>
      <c r="G43" s="125">
        <v>0.44</v>
      </c>
      <c r="H43" s="125">
        <v>3.12</v>
      </c>
      <c r="I43" s="125">
        <v>3.43</v>
      </c>
    </row>
    <row r="44" spans="1:9" ht="12.75">
      <c r="A44" t="s">
        <v>124</v>
      </c>
      <c r="B44" s="125">
        <v>0.06</v>
      </c>
      <c r="C44" s="125">
        <v>1.84</v>
      </c>
      <c r="D44" s="125">
        <v>1.84</v>
      </c>
      <c r="E44" s="131"/>
      <c r="F44" s="131"/>
      <c r="G44" s="133"/>
      <c r="H44" s="133"/>
      <c r="I44" s="133"/>
    </row>
    <row r="45" spans="1:9" ht="12.75">
      <c r="A45" t="s">
        <v>125</v>
      </c>
      <c r="B45" s="125">
        <v>0.02</v>
      </c>
      <c r="C45" s="125">
        <v>0.67</v>
      </c>
      <c r="D45" s="125">
        <v>1.83</v>
      </c>
      <c r="E45" s="131"/>
      <c r="F45" s="116" t="s">
        <v>29</v>
      </c>
      <c r="G45" s="123">
        <v>0.01</v>
      </c>
      <c r="H45" s="123">
        <v>1.07</v>
      </c>
      <c r="I45" s="123">
        <v>1.61</v>
      </c>
    </row>
    <row r="46" spans="1:9" ht="12.75">
      <c r="A46" t="s">
        <v>126</v>
      </c>
      <c r="B46" s="125">
        <v>0.05</v>
      </c>
      <c r="C46" s="125">
        <v>-0.83</v>
      </c>
      <c r="D46" s="125">
        <v>1.79</v>
      </c>
      <c r="E46" s="134"/>
      <c r="F46" t="s">
        <v>127</v>
      </c>
      <c r="G46" s="125">
        <v>0.17</v>
      </c>
      <c r="H46" s="125">
        <v>1.94</v>
      </c>
      <c r="I46" s="125">
        <v>4.83</v>
      </c>
    </row>
    <row r="47" spans="1:9" ht="12.75">
      <c r="A47" t="s">
        <v>128</v>
      </c>
      <c r="B47" s="125">
        <v>-0.11</v>
      </c>
      <c r="C47" s="125">
        <v>0.9</v>
      </c>
      <c r="D47" s="125">
        <v>1.77</v>
      </c>
      <c r="E47" s="134"/>
      <c r="F47" t="s">
        <v>129</v>
      </c>
      <c r="G47" s="125">
        <v>0</v>
      </c>
      <c r="H47" s="125">
        <v>1.98</v>
      </c>
      <c r="I47" s="125">
        <v>2.87</v>
      </c>
    </row>
    <row r="48" spans="1:9" ht="12.75">
      <c r="A48" t="s">
        <v>130</v>
      </c>
      <c r="B48" s="125">
        <v>0.1</v>
      </c>
      <c r="C48" s="125">
        <v>0.61</v>
      </c>
      <c r="D48" s="125">
        <v>1.76</v>
      </c>
      <c r="E48" s="134"/>
      <c r="F48" t="s">
        <v>131</v>
      </c>
      <c r="G48" s="125">
        <v>0.53</v>
      </c>
      <c r="H48" s="125">
        <v>1.72</v>
      </c>
      <c r="I48" s="125">
        <v>2.24</v>
      </c>
    </row>
    <row r="49" spans="1:9" ht="12.75">
      <c r="A49" t="s">
        <v>132</v>
      </c>
      <c r="B49" s="125">
        <v>0.09</v>
      </c>
      <c r="C49" s="125">
        <v>0.98</v>
      </c>
      <c r="D49" s="125">
        <v>1.71</v>
      </c>
      <c r="E49" s="134"/>
      <c r="F49" t="s">
        <v>133</v>
      </c>
      <c r="G49" s="125">
        <v>0.03</v>
      </c>
      <c r="H49" s="125">
        <v>0.93</v>
      </c>
      <c r="I49" s="125">
        <v>1.78</v>
      </c>
    </row>
    <row r="50" spans="1:9" ht="12.75">
      <c r="A50" t="s">
        <v>134</v>
      </c>
      <c r="B50" s="125">
        <v>-0.04</v>
      </c>
      <c r="C50" s="125">
        <v>-0.17</v>
      </c>
      <c r="D50" s="125">
        <v>1.53</v>
      </c>
      <c r="E50" s="134"/>
      <c r="F50" t="s">
        <v>135</v>
      </c>
      <c r="G50" s="125">
        <v>0.03</v>
      </c>
      <c r="H50" s="125">
        <v>0.96</v>
      </c>
      <c r="I50" s="125">
        <v>1.46</v>
      </c>
    </row>
    <row r="51" spans="1:9" ht="12.75">
      <c r="A51" t="s">
        <v>136</v>
      </c>
      <c r="B51" s="125">
        <v>0.72</v>
      </c>
      <c r="C51" s="125">
        <v>1.05</v>
      </c>
      <c r="D51" s="125">
        <v>1.51</v>
      </c>
      <c r="E51" s="134"/>
      <c r="F51" t="s">
        <v>137</v>
      </c>
      <c r="G51" s="125">
        <v>-0.08</v>
      </c>
      <c r="H51" s="125">
        <v>0.22</v>
      </c>
      <c r="I51" s="125">
        <v>1.37</v>
      </c>
    </row>
    <row r="52" spans="1:9" ht="12.75">
      <c r="A52" t="s">
        <v>138</v>
      </c>
      <c r="B52" s="125">
        <v>0.02</v>
      </c>
      <c r="C52" s="125">
        <v>0.01</v>
      </c>
      <c r="D52" s="125">
        <v>1.5</v>
      </c>
      <c r="E52" s="134"/>
      <c r="F52" t="s">
        <v>139</v>
      </c>
      <c r="G52" s="125">
        <v>0.35</v>
      </c>
      <c r="H52" s="125">
        <v>1.18</v>
      </c>
      <c r="I52" s="125">
        <v>1.24</v>
      </c>
    </row>
    <row r="53" spans="1:9" ht="12.75">
      <c r="A53" t="s">
        <v>140</v>
      </c>
      <c r="B53" s="125">
        <v>0.51</v>
      </c>
      <c r="C53" s="125">
        <v>0.92</v>
      </c>
      <c r="D53" s="125">
        <v>1.38</v>
      </c>
      <c r="E53" s="134"/>
      <c r="F53" t="s">
        <v>141</v>
      </c>
      <c r="G53" s="125">
        <v>-1.84</v>
      </c>
      <c r="H53" s="125">
        <v>-0.28</v>
      </c>
      <c r="I53" s="125">
        <v>1.11</v>
      </c>
    </row>
    <row r="54" spans="1:9" ht="12.75">
      <c r="A54" t="s">
        <v>142</v>
      </c>
      <c r="B54" s="125">
        <v>-0.16</v>
      </c>
      <c r="C54" s="125">
        <v>0.24</v>
      </c>
      <c r="D54" s="125">
        <v>1.38</v>
      </c>
      <c r="E54" s="134"/>
      <c r="F54" t="s">
        <v>143</v>
      </c>
      <c r="G54" s="125">
        <v>0.4</v>
      </c>
      <c r="H54" s="125">
        <v>0.62</v>
      </c>
      <c r="I54" s="125">
        <v>1.1</v>
      </c>
    </row>
    <row r="55" spans="1:9" ht="12.75">
      <c r="A55" t="s">
        <v>144</v>
      </c>
      <c r="B55" s="125">
        <v>-0.16</v>
      </c>
      <c r="C55" s="125">
        <v>0.21</v>
      </c>
      <c r="D55" s="125">
        <v>1.22</v>
      </c>
      <c r="E55" s="134"/>
      <c r="F55" t="s">
        <v>145</v>
      </c>
      <c r="G55" s="125">
        <v>0.02</v>
      </c>
      <c r="H55" s="125">
        <v>0.19</v>
      </c>
      <c r="I55" s="125">
        <v>0.74</v>
      </c>
    </row>
    <row r="56" spans="1:9" ht="12.75">
      <c r="A56" t="s">
        <v>146</v>
      </c>
      <c r="B56" s="125">
        <v>0.44</v>
      </c>
      <c r="C56" s="125">
        <v>0.58</v>
      </c>
      <c r="D56" s="125">
        <v>1.19</v>
      </c>
      <c r="E56" s="134"/>
      <c r="F56" t="s">
        <v>147</v>
      </c>
      <c r="G56" s="125">
        <v>-0.74</v>
      </c>
      <c r="H56" s="125">
        <v>0.39</v>
      </c>
      <c r="I56" s="125">
        <v>0.52</v>
      </c>
    </row>
    <row r="57" spans="1:9" ht="12.75">
      <c r="A57" t="s">
        <v>148</v>
      </c>
      <c r="B57" s="125">
        <v>0.52</v>
      </c>
      <c r="C57" s="125">
        <v>-2.05</v>
      </c>
      <c r="D57" s="125">
        <v>1.14</v>
      </c>
      <c r="E57" s="134"/>
      <c r="F57" t="s">
        <v>149</v>
      </c>
      <c r="G57" s="125">
        <v>0.01</v>
      </c>
      <c r="H57" s="125">
        <v>0.31</v>
      </c>
      <c r="I57" s="125">
        <v>0.51</v>
      </c>
    </row>
    <row r="58" spans="1:9" ht="12.75">
      <c r="A58" s="135" t="s">
        <v>150</v>
      </c>
      <c r="B58" s="136">
        <v>0.34</v>
      </c>
      <c r="C58" s="136">
        <v>1.39</v>
      </c>
      <c r="D58" s="136">
        <v>1.07</v>
      </c>
      <c r="E58" s="137"/>
      <c r="F58" s="135" t="s">
        <v>151</v>
      </c>
      <c r="G58" s="136">
        <v>0.25</v>
      </c>
      <c r="H58" s="136">
        <v>0.23</v>
      </c>
      <c r="I58" s="136">
        <v>0.05</v>
      </c>
    </row>
    <row r="59" spans="1:9" ht="12.75">
      <c r="A59" s="138" t="s">
        <v>176</v>
      </c>
      <c r="B59" s="119"/>
      <c r="C59" s="119"/>
      <c r="D59" s="119"/>
      <c r="E59" s="118"/>
      <c r="F59" s="118"/>
      <c r="G59" s="119"/>
      <c r="H59" s="119"/>
      <c r="I59" s="119"/>
    </row>
    <row r="60" spans="1:2" ht="12.75">
      <c r="A60" s="153">
        <f ca="1">TODAY()</f>
        <v>41043</v>
      </c>
      <c r="B60" s="179"/>
    </row>
  </sheetData>
  <sheetProtection/>
  <mergeCells count="5">
    <mergeCell ref="A4:A5"/>
    <mergeCell ref="B4:D4"/>
    <mergeCell ref="F4:F5"/>
    <mergeCell ref="G4:I4"/>
    <mergeCell ref="A60:B60"/>
  </mergeCells>
  <printOptions/>
  <pageMargins left="0.75" right="0.75" top="1" bottom="1" header="0" footer="0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maorregov</dc:creator>
  <cp:keywords/>
  <dc:description/>
  <cp:lastModifiedBy>julloam</cp:lastModifiedBy>
  <dcterms:created xsi:type="dcterms:W3CDTF">2012-05-08T16:01:28Z</dcterms:created>
  <dcterms:modified xsi:type="dcterms:W3CDTF">2012-05-14T21:01:18Z</dcterms:modified>
  <cp:category/>
  <cp:version/>
  <cp:contentType/>
  <cp:contentStatus/>
</cp:coreProperties>
</file>