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465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<sst xmlns="http://schemas.openxmlformats.org/spreadsheetml/2006/main" count="316" uniqueCount="174">
  <si>
    <t>A1. ICCV. Variación mensual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</si>
  <si>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</si>
  <si>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</si>
  <si>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</si>
  <si>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</si>
  <si>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</si>
  <si>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</si>
  <si>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Anual</t>
  </si>
  <si>
    <t>Doce</t>
  </si>
  <si>
    <t>meses</t>
  </si>
  <si>
    <t>* VIS a partir de 2000</t>
  </si>
  <si>
    <t>- - No aplica o no se investiga</t>
  </si>
  <si>
    <t>A2. ICCV. Variación mensual y doce meses, total nacional y por tipos de vivienda, según ciudades</t>
  </si>
  <si>
    <t>Vivienda de interés social</t>
  </si>
  <si>
    <t>Ciudades</t>
  </si>
  <si>
    <t>A3. ICCV. Variación, contribución y participación mensual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</si>
  <si>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</si>
  <si>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</si>
  <si>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</si>
  <si>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</si>
  <si>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</si>
  <si>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</si>
  <si>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corrido</t>
  </si>
  <si>
    <t>A4. ICCV. Variación y contribución mensual y doce meses, por tipos de vivienda,</t>
  </si>
  <si>
    <t>Vivienda</t>
  </si>
  <si>
    <t>Unifamiliar</t>
  </si>
  <si>
    <t>Multifamiliar</t>
  </si>
  <si>
    <t>De interés social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</si>
  <si>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</si>
  <si>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</si>
  <si>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</si>
  <si>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</si>
  <si>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</si>
  <si>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</si>
  <si>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</si>
  <si>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</si>
  <si>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</si>
  <si>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</si>
  <si>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</si>
  <si>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</si>
  <si>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</si>
  <si>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</si>
  <si>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</si>
  <si>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</si>
  <si>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</si>
  <si>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</si>
  <si>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</si>
  <si>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</si>
  <si>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</si>
  <si>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 y doce meses, según grupos e insumos</t>
  </si>
  <si>
    <t>Enero 2008</t>
  </si>
  <si>
    <t>Grupos e insumos</t>
  </si>
  <si>
    <t>Variación porcentual</t>
  </si>
  <si>
    <t>Soldaduras</t>
  </si>
  <si>
    <t>Accesorios cubierta</t>
  </si>
  <si>
    <t>Cintas</t>
  </si>
  <si>
    <t>Pavimento</t>
  </si>
  <si>
    <t>Puertas con marco metálica</t>
  </si>
  <si>
    <t>Lubricantes</t>
  </si>
  <si>
    <t>Calentadores</t>
  </si>
  <si>
    <t>Tejas</t>
  </si>
  <si>
    <t>Enchapes</t>
  </si>
  <si>
    <t>Gravas</t>
  </si>
  <si>
    <t>Casetón</t>
  </si>
  <si>
    <t>Contadores</t>
  </si>
  <si>
    <t>Arena</t>
  </si>
  <si>
    <t>Vidrios</t>
  </si>
  <si>
    <t>Cemento gris</t>
  </si>
  <si>
    <t>Herrajes</t>
  </si>
  <si>
    <t>Piedra</t>
  </si>
  <si>
    <t>Incrustaciones</t>
  </si>
  <si>
    <t>Puertas con marco madera</t>
  </si>
  <si>
    <t>Mallas</t>
  </si>
  <si>
    <t>Postes</t>
  </si>
  <si>
    <t>Cemento blanco</t>
  </si>
  <si>
    <t>Juegos infantiles</t>
  </si>
  <si>
    <t>Tubería hidráulica</t>
  </si>
  <si>
    <t>Transformadores</t>
  </si>
  <si>
    <t>Equipo contra incendio</t>
  </si>
  <si>
    <t>Impermeabilizantes</t>
  </si>
  <si>
    <t>Lavamanos</t>
  </si>
  <si>
    <t>Adhesivo para enchape</t>
  </si>
  <si>
    <t>Equipo de presión</t>
  </si>
  <si>
    <t>Granitos</t>
  </si>
  <si>
    <t>Ascensores</t>
  </si>
  <si>
    <t>Muebles</t>
  </si>
  <si>
    <t>Tubería conduit pvc</t>
  </si>
  <si>
    <t>Alfombras</t>
  </si>
  <si>
    <t>Lavaplatos</t>
  </si>
  <si>
    <t>Divisiones baño</t>
  </si>
  <si>
    <t>Piso de vinilo</t>
  </si>
  <si>
    <t>Aditivos</t>
  </si>
  <si>
    <t>Tubería sanitaria</t>
  </si>
  <si>
    <t>Hierros y aceros</t>
  </si>
  <si>
    <t>Equipos de cocina</t>
  </si>
  <si>
    <t>Maderas de construcción</t>
  </si>
  <si>
    <t>Accesorios sanitarios</t>
  </si>
  <si>
    <t>Cielo rasos</t>
  </si>
  <si>
    <t>Sanitarios</t>
  </si>
  <si>
    <t>Griferías</t>
  </si>
  <si>
    <t>Lámparas</t>
  </si>
  <si>
    <t>Antena de televisión</t>
  </si>
  <si>
    <t>Tanques</t>
  </si>
  <si>
    <t>Recebo común</t>
  </si>
  <si>
    <t>Puntillas</t>
  </si>
  <si>
    <t>Cocina integral</t>
  </si>
  <si>
    <t>Tubería gas</t>
  </si>
  <si>
    <t>Ladrillos</t>
  </si>
  <si>
    <t>Cables y alambres</t>
  </si>
  <si>
    <t>Bloques</t>
  </si>
  <si>
    <t>Agua</t>
  </si>
  <si>
    <t>Geotextiles</t>
  </si>
  <si>
    <t>Sistema de aire acondicionado</t>
  </si>
  <si>
    <t>Nomenclatura</t>
  </si>
  <si>
    <t>Equipos baño</t>
  </si>
  <si>
    <t>Accesorios gas</t>
  </si>
  <si>
    <t>Accesorios eléctricos</t>
  </si>
  <si>
    <t>Closets</t>
  </si>
  <si>
    <t>Pegantes</t>
  </si>
  <si>
    <t>Ayudante</t>
  </si>
  <si>
    <t>Alambres</t>
  </si>
  <si>
    <t>Maestro general</t>
  </si>
  <si>
    <t>Tableros</t>
  </si>
  <si>
    <t>Oficial</t>
  </si>
  <si>
    <t>Limpiadores</t>
  </si>
  <si>
    <t>Marcos ventanas metálica</t>
  </si>
  <si>
    <t>Estucos</t>
  </si>
  <si>
    <t>Volqueta</t>
  </si>
  <si>
    <t>Perfiles</t>
  </si>
  <si>
    <t>Vibrocompactador</t>
  </si>
  <si>
    <t>Cerraduras</t>
  </si>
  <si>
    <t>Alquiler andamios</t>
  </si>
  <si>
    <t>Pinturas</t>
  </si>
  <si>
    <t>Formaleta</t>
  </si>
  <si>
    <t>Concretos</t>
  </si>
  <si>
    <t>Vibrador</t>
  </si>
  <si>
    <t>Citófonos</t>
  </si>
  <si>
    <t>Pluma grúa</t>
  </si>
  <si>
    <t>Rejillas</t>
  </si>
  <si>
    <t>Mezcladora</t>
  </si>
  <si>
    <t>Canales y bajantes</t>
  </si>
  <si>
    <t>Retroexcavadora</t>
  </si>
  <si>
    <t>Polietilenos</t>
  </si>
  <si>
    <t>Pulidora</t>
  </si>
  <si>
    <t>Domo acrílico</t>
  </si>
  <si>
    <t>Planta eléctrica</t>
  </si>
  <si>
    <t>Morteros</t>
  </si>
  <si>
    <t>Cargador</t>
  </si>
  <si>
    <t>Accesorios hidráulicos</t>
  </si>
  <si>
    <t>Compresor</t>
  </si>
  <si>
    <t>Lavaderos</t>
  </si>
  <si>
    <t>Herramienta menor</t>
  </si>
  <si>
    <t>Fuente: DANE</t>
  </si>
  <si>
    <t>Nacional</t>
  </si>
  <si>
    <t>2007</t>
  </si>
  <si>
    <t>2008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</si>
  <si>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</si>
  <si>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</si>
  <si>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</si>
  <si>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</si>
  <si>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</si>
  <si>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</si>
  <si>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</si>
  <si>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</si>
  <si>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</si>
  <si>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</si>
  <si>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</si>
  <si>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</si>
  <si>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</si>
  <si>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</si>
  <si>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</si>
  <si>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</si>
  <si>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/>
  </si>
  <si>
    <t>1997 - 2008 (enero)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</si>
</sst>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8" fillId="2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workbookViewId="0" topLeftCell="A1">
      <pane ySplit="8" topLeftCell="BM9" activePane="bottomLeft" state="frozen"/>
      <selection pane="topLeft" activeCell="D22" sqref="D22"/>
      <selection pane="bottomLeft" activeCell="V13" sqref="V13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3" width="7.28125" style="2" hidden="1" customWidth="1"/>
    <col min="4" max="4" width="7.28125" style="2" customWidth="1"/>
    <col min="5" max="5" width="1.1484375" style="2" customWidth="1"/>
    <col min="6" max="6" width="7.8515625" style="2" customWidth="1"/>
    <col min="7" max="7" width="7.28125" style="2" hidden="1" customWidth="1"/>
    <col min="8" max="8" width="7.28125" style="2" customWidth="1"/>
    <col min="9" max="9" width="1.1484375" style="2" customWidth="1"/>
    <col min="10" max="10" width="7.8515625" style="2" customWidth="1"/>
    <col min="11" max="11" width="7.28125" style="2" hidden="1" customWidth="1"/>
    <col min="12" max="12" width="7.28125" style="3" customWidth="1"/>
    <col min="13" max="13" width="1.1484375" style="3" customWidth="1"/>
    <col min="14" max="14" width="9.57421875" style="3" customWidth="1"/>
    <col min="15" max="15" width="9.57421875" style="3" hidden="1" customWidth="1"/>
    <col min="16" max="16" width="9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1.2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1.25" customHeight="1">
      <c r="A5" s="147" t="s">
        <v>173</v>
      </c>
      <c r="B5" s="147"/>
      <c r="C5" s="147"/>
      <c r="D5" s="147"/>
      <c r="E5" s="148"/>
      <c r="F5" s="147"/>
      <c r="G5" s="147"/>
      <c r="H5" s="149"/>
      <c r="I5" s="147"/>
      <c r="J5" s="147"/>
      <c r="K5" s="147"/>
      <c r="L5" s="147"/>
      <c r="M5" s="147"/>
      <c r="N5" s="147"/>
      <c r="O5" s="147"/>
      <c r="P5" s="147"/>
    </row>
    <row r="6" spans="1:17" ht="11.25">
      <c r="A6" s="8"/>
      <c r="B6" s="150" t="s">
        <v>1</v>
      </c>
      <c r="C6" s="150"/>
      <c r="D6" s="150"/>
      <c r="E6" s="9"/>
      <c r="F6" s="150" t="s">
        <v>2</v>
      </c>
      <c r="G6" s="150"/>
      <c r="H6" s="150"/>
      <c r="I6" s="9"/>
      <c r="J6" s="150" t="s">
        <v>3</v>
      </c>
      <c r="K6" s="150"/>
      <c r="L6" s="150"/>
      <c r="M6" s="9"/>
      <c r="N6" s="150" t="s">
        <v>4</v>
      </c>
      <c r="O6" s="150"/>
      <c r="P6" s="150"/>
      <c r="Q6" s="10"/>
    </row>
    <row r="7" spans="1:17" ht="12.75" customHeight="1">
      <c r="A7" s="11" t="s">
        <v>5</v>
      </c>
      <c r="B7" s="143" t="s">
        <v>6</v>
      </c>
      <c r="C7" s="141" t="s">
        <v>7</v>
      </c>
      <c r="D7" s="9" t="s">
        <v>8</v>
      </c>
      <c r="E7" s="13"/>
      <c r="F7" s="143" t="s">
        <v>6</v>
      </c>
      <c r="G7" s="141" t="s">
        <v>7</v>
      </c>
      <c r="H7" s="9" t="s">
        <v>8</v>
      </c>
      <c r="I7" s="13"/>
      <c r="J7" s="143" t="s">
        <v>6</v>
      </c>
      <c r="K7" s="141" t="s">
        <v>7</v>
      </c>
      <c r="L7" s="9" t="s">
        <v>8</v>
      </c>
      <c r="M7" s="13"/>
      <c r="N7" s="143" t="s">
        <v>6</v>
      </c>
      <c r="O7" s="141" t="s">
        <v>7</v>
      </c>
      <c r="P7" s="9" t="s">
        <v>8</v>
      </c>
      <c r="Q7" s="10"/>
    </row>
    <row r="8" spans="1:17" ht="11.25">
      <c r="A8" s="14"/>
      <c r="B8" s="144"/>
      <c r="C8" s="142"/>
      <c r="D8" s="16" t="s">
        <v>9</v>
      </c>
      <c r="E8" s="17"/>
      <c r="F8" s="144"/>
      <c r="G8" s="142"/>
      <c r="H8" s="16" t="s">
        <v>9</v>
      </c>
      <c r="I8" s="17"/>
      <c r="J8" s="144"/>
      <c r="K8" s="142"/>
      <c r="L8" s="16" t="s">
        <v>9</v>
      </c>
      <c r="M8" s="17"/>
      <c r="N8" s="144"/>
      <c r="O8" s="142"/>
      <c r="P8" s="16" t="s">
        <v>9</v>
      </c>
      <c r="Q8" s="10"/>
    </row>
    <row r="9" spans="1:17" ht="14.25" customHeight="1">
      <c r="A9" s="8">
        <v>1997</v>
      </c>
      <c r="B9" s="18">
        <v>3.9007092198581645</v>
      </c>
      <c r="C9" s="18">
        <v>3.9007092198581645</v>
      </c>
      <c r="D9" s="18">
        <v>14.846013390139978</v>
      </c>
      <c r="E9" s="18"/>
      <c r="F9" s="18">
        <v>4.309358883062507</v>
      </c>
      <c r="G9" s="18">
        <v>4.309358883062507</v>
      </c>
      <c r="H9" s="18">
        <v>16.01027191782463</v>
      </c>
      <c r="I9" s="18"/>
      <c r="J9" s="18">
        <v>3.7010676156583524</v>
      </c>
      <c r="K9" s="18">
        <v>3.7010676156583524</v>
      </c>
      <c r="L9" s="18">
        <v>14.2829129592862</v>
      </c>
      <c r="M9" s="18"/>
      <c r="N9" s="19" t="s">
        <v>171</v>
      </c>
      <c r="O9" s="19" t="s">
        <v>171</v>
      </c>
      <c r="P9" s="19" t="s">
        <v>171</v>
      </c>
      <c r="Q9" s="10"/>
    </row>
    <row r="10" spans="1:17" ht="14.25" customHeight="1">
      <c r="A10" s="11">
        <v>1998</v>
      </c>
      <c r="B10" s="19">
        <v>3.4896789420447174</v>
      </c>
      <c r="C10" s="19">
        <v>3.4896789420447174</v>
      </c>
      <c r="D10" s="19">
        <v>17.11996269052208</v>
      </c>
      <c r="E10" s="19"/>
      <c r="F10" s="19">
        <v>3.9077585097188186</v>
      </c>
      <c r="G10" s="19">
        <v>3.9077585097188186</v>
      </c>
      <c r="H10" s="19">
        <v>16.893541313252523</v>
      </c>
      <c r="I10" s="19"/>
      <c r="J10" s="19">
        <v>3.2861543113059604</v>
      </c>
      <c r="K10" s="19">
        <v>3.2861543113059604</v>
      </c>
      <c r="L10" s="19">
        <v>17.231468771448224</v>
      </c>
      <c r="M10" s="19"/>
      <c r="N10" s="19" t="s">
        <v>171</v>
      </c>
      <c r="O10" s="19" t="s">
        <v>171</v>
      </c>
      <c r="P10" s="19" t="s">
        <v>171</v>
      </c>
      <c r="Q10" s="10"/>
    </row>
    <row r="11" spans="1:16" ht="14.25" customHeight="1">
      <c r="A11" s="11">
        <v>1999</v>
      </c>
      <c r="B11" s="19">
        <v>2.311406252506309</v>
      </c>
      <c r="C11" s="19">
        <v>2.311406252506309</v>
      </c>
      <c r="D11" s="19">
        <v>15.448243407120547</v>
      </c>
      <c r="E11" s="19"/>
      <c r="F11" s="19">
        <v>2.5533729156139646</v>
      </c>
      <c r="G11" s="19">
        <v>2.5533729156139646</v>
      </c>
      <c r="H11" s="19">
        <v>14.938765397140019</v>
      </c>
      <c r="I11" s="19"/>
      <c r="J11" s="19">
        <v>2.1946056012540622</v>
      </c>
      <c r="K11" s="19">
        <v>2.1946056012540622</v>
      </c>
      <c r="L11" s="19">
        <v>15.695781038457302</v>
      </c>
      <c r="M11" s="19"/>
      <c r="N11" s="19" t="s">
        <v>171</v>
      </c>
      <c r="O11" s="19" t="s">
        <v>171</v>
      </c>
      <c r="P11" s="19" t="s">
        <v>171</v>
      </c>
    </row>
    <row r="12" spans="1:16" ht="14.25" customHeight="1">
      <c r="A12" s="11">
        <v>2000</v>
      </c>
      <c r="B12" s="19">
        <v>1.7557000000000045</v>
      </c>
      <c r="C12" s="19">
        <v>1.7557000000000045</v>
      </c>
      <c r="D12" s="19">
        <v>9.542442313119254</v>
      </c>
      <c r="E12" s="19"/>
      <c r="F12" s="19">
        <v>1.928200000000004</v>
      </c>
      <c r="G12" s="19">
        <v>1.928200000000004</v>
      </c>
      <c r="H12" s="19">
        <v>9.95124963276616</v>
      </c>
      <c r="I12" s="19"/>
      <c r="J12" s="19">
        <v>1.6543999999999954</v>
      </c>
      <c r="K12" s="19">
        <v>1.6543999999999954</v>
      </c>
      <c r="L12" s="19">
        <v>9.32706712842162</v>
      </c>
      <c r="M12" s="19"/>
      <c r="N12" s="19">
        <v>2.0250000000000057</v>
      </c>
      <c r="O12" s="19">
        <v>2.0250000000000057</v>
      </c>
      <c r="P12" s="19" t="s">
        <v>171</v>
      </c>
    </row>
    <row r="13" spans="1:16" ht="14.25" customHeight="1">
      <c r="A13" s="11">
        <v>2001</v>
      </c>
      <c r="B13" s="19">
        <v>2.6711472141765515</v>
      </c>
      <c r="C13" s="19">
        <v>2.6711472141765515</v>
      </c>
      <c r="D13" s="19">
        <v>10.589743247798397</v>
      </c>
      <c r="E13" s="19"/>
      <c r="F13" s="19">
        <v>2.902084470309934</v>
      </c>
      <c r="G13" s="19">
        <v>2.902084470309934</v>
      </c>
      <c r="H13" s="19">
        <v>10.690166224852387</v>
      </c>
      <c r="I13" s="19"/>
      <c r="J13" s="19">
        <v>2.535639662160081</v>
      </c>
      <c r="K13" s="19">
        <v>2.535639662160081</v>
      </c>
      <c r="L13" s="19">
        <v>10.530856991925587</v>
      </c>
      <c r="M13" s="19"/>
      <c r="N13" s="19">
        <v>2.9674428710380174</v>
      </c>
      <c r="O13" s="19">
        <v>2.9674428710380174</v>
      </c>
      <c r="P13" s="19">
        <v>10.222606919872575</v>
      </c>
    </row>
    <row r="14" spans="1:16" ht="14.25" customHeight="1">
      <c r="A14" s="11">
        <v>2002</v>
      </c>
      <c r="B14" s="19">
        <v>1.0661277207151447</v>
      </c>
      <c r="C14" s="19">
        <v>1.0661277207151447</v>
      </c>
      <c r="D14" s="19">
        <v>6.557198719303188</v>
      </c>
      <c r="E14" s="19"/>
      <c r="F14" s="19">
        <v>1.3539428190050173</v>
      </c>
      <c r="G14" s="19">
        <v>1.3539428190050173</v>
      </c>
      <c r="H14" s="19">
        <v>6.316933891472458</v>
      </c>
      <c r="I14" s="19"/>
      <c r="J14" s="19">
        <v>0.8980261309041027</v>
      </c>
      <c r="K14" s="19">
        <v>0.8980261309041027</v>
      </c>
      <c r="L14" s="19">
        <v>6.69895147624807</v>
      </c>
      <c r="M14" s="19"/>
      <c r="N14" s="19">
        <v>1.3943723516354087</v>
      </c>
      <c r="O14" s="19">
        <v>1.3943723516354087</v>
      </c>
      <c r="P14" s="19">
        <v>6.453941520066945</v>
      </c>
    </row>
    <row r="15" spans="1:16" ht="14.25" customHeight="1">
      <c r="A15" s="11">
        <v>2003</v>
      </c>
      <c r="B15" s="19">
        <v>1.84090948</v>
      </c>
      <c r="C15" s="19">
        <v>1.84090948</v>
      </c>
      <c r="D15" s="19">
        <v>7.41120352</v>
      </c>
      <c r="E15" s="19"/>
      <c r="F15" s="19">
        <v>2.00151833</v>
      </c>
      <c r="G15" s="19">
        <v>2.00151833</v>
      </c>
      <c r="H15" s="19">
        <v>7.3086954</v>
      </c>
      <c r="I15" s="19"/>
      <c r="J15" s="19">
        <v>1.74713622</v>
      </c>
      <c r="K15" s="19">
        <v>1.74713622</v>
      </c>
      <c r="L15" s="19">
        <v>7.47161124</v>
      </c>
      <c r="M15" s="19"/>
      <c r="N15" s="19">
        <v>1.9061851</v>
      </c>
      <c r="O15" s="19">
        <v>1.9061851</v>
      </c>
      <c r="P15" s="19">
        <v>7.55265415</v>
      </c>
    </row>
    <row r="16" spans="1:16" ht="14.25" customHeight="1">
      <c r="A16" s="11">
        <v>2004</v>
      </c>
      <c r="B16" s="19">
        <v>1.64861668</v>
      </c>
      <c r="C16" s="19">
        <v>1.64861668</v>
      </c>
      <c r="D16" s="19">
        <v>8.51273428</v>
      </c>
      <c r="E16" s="19"/>
      <c r="F16" s="19">
        <v>1.71311677</v>
      </c>
      <c r="G16" s="19">
        <v>1.71311677</v>
      </c>
      <c r="H16" s="19">
        <v>7.94272123</v>
      </c>
      <c r="I16" s="19"/>
      <c r="J16" s="19">
        <v>1.6110182</v>
      </c>
      <c r="K16" s="19">
        <v>1.6110182</v>
      </c>
      <c r="L16" s="19">
        <v>8.84685917</v>
      </c>
      <c r="M16" s="19"/>
      <c r="N16" s="19">
        <v>1.7864414</v>
      </c>
      <c r="O16" s="19">
        <v>1.7864414</v>
      </c>
      <c r="P16" s="19">
        <v>8.22328732</v>
      </c>
    </row>
    <row r="17" spans="1:16" ht="14.25" customHeight="1">
      <c r="A17" s="11">
        <v>2005</v>
      </c>
      <c r="B17" s="19">
        <v>0.80392163</v>
      </c>
      <c r="C17" s="19">
        <v>0.80392163</v>
      </c>
      <c r="D17" s="19">
        <v>6.9836659</v>
      </c>
      <c r="E17" s="19"/>
      <c r="F17" s="19">
        <v>0.75778633</v>
      </c>
      <c r="G17" s="19">
        <v>0.75778633</v>
      </c>
      <c r="H17" s="19">
        <v>5.96513747</v>
      </c>
      <c r="I17" s="19"/>
      <c r="J17" s="19">
        <v>0.8303957</v>
      </c>
      <c r="K17" s="19">
        <v>0.8303957</v>
      </c>
      <c r="L17" s="19">
        <v>7.57573885</v>
      </c>
      <c r="M17" s="19"/>
      <c r="N17" s="19">
        <v>0.92622404</v>
      </c>
      <c r="O17" s="19">
        <v>0.92622404</v>
      </c>
      <c r="P17" s="19">
        <v>6.85461887</v>
      </c>
    </row>
    <row r="18" spans="1:16" ht="14.25" customHeight="1">
      <c r="A18" s="11">
        <v>2006</v>
      </c>
      <c r="B18" s="19">
        <v>1.52166698</v>
      </c>
      <c r="C18" s="19">
        <v>1.52166698</v>
      </c>
      <c r="D18" s="19">
        <v>3.42688416</v>
      </c>
      <c r="E18" s="19"/>
      <c r="F18" s="19">
        <v>1.66241789</v>
      </c>
      <c r="G18" s="19">
        <v>1.66241789</v>
      </c>
      <c r="H18" s="19">
        <v>3.9141812</v>
      </c>
      <c r="I18" s="19"/>
      <c r="J18" s="19">
        <v>1.44055268</v>
      </c>
      <c r="K18" s="19">
        <v>1.44055268</v>
      </c>
      <c r="L18" s="19">
        <v>3.14814115</v>
      </c>
      <c r="M18" s="19"/>
      <c r="N18" s="19">
        <v>1.71605033</v>
      </c>
      <c r="O18" s="19">
        <v>1.71605033</v>
      </c>
      <c r="P18" s="19">
        <v>3.89734534</v>
      </c>
    </row>
    <row r="19" spans="1:16" ht="14.25" customHeight="1">
      <c r="A19" s="20" t="s">
        <v>154</v>
      </c>
      <c r="B19" s="19">
        <v>0.70507624</v>
      </c>
      <c r="C19" s="19">
        <v>0.70507624</v>
      </c>
      <c r="D19" s="19">
        <v>5.77929665</v>
      </c>
      <c r="E19" s="19"/>
      <c r="F19" s="19">
        <v>0.97452659</v>
      </c>
      <c r="G19" s="19">
        <v>0.97452659</v>
      </c>
      <c r="H19" s="19">
        <v>5.85007938</v>
      </c>
      <c r="I19" s="19"/>
      <c r="J19" s="19">
        <v>0.55030051</v>
      </c>
      <c r="K19" s="19">
        <v>0.55030051</v>
      </c>
      <c r="L19" s="19">
        <v>5.7385843</v>
      </c>
      <c r="M19" s="19"/>
      <c r="N19" s="19">
        <v>0.99194739</v>
      </c>
      <c r="O19" s="19">
        <v>0.99194739</v>
      </c>
      <c r="P19" s="19">
        <v>5.81067303</v>
      </c>
    </row>
    <row r="20" spans="1:30" s="1" customFormat="1" ht="14.25" customHeight="1">
      <c r="A20" s="21" t="s">
        <v>155</v>
      </c>
      <c r="B20" s="22">
        <v>1.41963284</v>
      </c>
      <c r="C20" s="22">
        <v>1.41963284</v>
      </c>
      <c r="D20" s="22">
        <v>4.96902695</v>
      </c>
      <c r="E20" s="22"/>
      <c r="F20" s="22">
        <v>1.59845915</v>
      </c>
      <c r="G20" s="22">
        <v>1.59845915</v>
      </c>
      <c r="H20" s="22">
        <v>5.45993397</v>
      </c>
      <c r="I20" s="22"/>
      <c r="J20" s="22">
        <v>1.3159091</v>
      </c>
      <c r="K20" s="22">
        <v>1.3159091</v>
      </c>
      <c r="L20" s="22">
        <v>4.6855621</v>
      </c>
      <c r="M20" s="22"/>
      <c r="N20" s="22">
        <v>1.57050773</v>
      </c>
      <c r="O20" s="22">
        <v>1.57050773</v>
      </c>
      <c r="P20" s="22">
        <v>5.45794348</v>
      </c>
      <c r="Q20" s="4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</row>
    <row r="21" spans="1:16" ht="9.75" customHeight="1">
      <c r="A21" s="25" t="s">
        <v>152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0.5" customHeight="1">
      <c r="A22" s="25" t="s">
        <v>10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0.5" customHeight="1">
      <c r="A23" s="26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7"/>
    </row>
    <row r="24" spans="1:16" ht="10.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7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5">
    <mergeCell ref="A3:P3"/>
    <mergeCell ref="A4:P4"/>
    <mergeCell ref="A5:P5"/>
    <mergeCell ref="B6:D6"/>
    <mergeCell ref="F6:H6"/>
    <mergeCell ref="J6:L6"/>
    <mergeCell ref="N6:P6"/>
    <mergeCell ref="O7:O8"/>
    <mergeCell ref="B7:B8"/>
    <mergeCell ref="F7:F8"/>
    <mergeCell ref="J7:J8"/>
    <mergeCell ref="N7:N8"/>
    <mergeCell ref="C7:C8"/>
    <mergeCell ref="G7:G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workbookViewId="0" topLeftCell="A1">
      <selection activeCell="D22" sqref="D22"/>
    </sheetView>
  </sheetViews>
  <sheetFormatPr defaultColWidth="11.421875" defaultRowHeight="12.75"/>
  <cols>
    <col min="1" max="1" width="15.00390625" style="33" customWidth="1"/>
    <col min="2" max="2" width="8.140625" style="33" customWidth="1"/>
    <col min="3" max="3" width="8.00390625" style="33" hidden="1" customWidth="1"/>
    <col min="4" max="4" width="8.00390625" style="33" customWidth="1"/>
    <col min="5" max="5" width="2.7109375" style="33" customWidth="1"/>
    <col min="6" max="6" width="8.140625" style="33" customWidth="1"/>
    <col min="7" max="7" width="8.00390625" style="33" hidden="1" customWidth="1"/>
    <col min="8" max="8" width="8.00390625" style="33" customWidth="1"/>
    <col min="9" max="9" width="2.7109375" style="33" customWidth="1"/>
    <col min="10" max="10" width="8.140625" style="33" customWidth="1"/>
    <col min="11" max="11" width="8.00390625" style="33" hidden="1" customWidth="1"/>
    <col min="12" max="12" width="8.00390625" style="61" customWidth="1"/>
    <col min="13" max="13" width="2.140625" style="61" customWidth="1"/>
    <col min="14" max="14" width="9.57421875" style="61" customWidth="1"/>
    <col min="15" max="15" width="9.57421875" style="61" hidden="1" customWidth="1"/>
    <col min="16" max="16" width="7.421875" style="61" customWidth="1"/>
    <col min="17" max="17" width="7.8515625" style="62" customWidth="1"/>
    <col min="18" max="25" width="3.7109375" style="31" customWidth="1"/>
    <col min="26" max="26" width="3.28125" style="32" customWidth="1"/>
    <col min="27" max="30" width="11.421875" style="32" customWidth="1"/>
    <col min="31" max="16384" width="11.421875" style="33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30"/>
    </row>
    <row r="2" spans="1:30" s="37" customFormat="1" ht="11.25" customHeight="1" hidden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34"/>
      <c r="R2" s="35"/>
      <c r="S2" s="35"/>
      <c r="T2" s="35"/>
      <c r="U2" s="35"/>
      <c r="V2" s="35"/>
      <c r="W2" s="35"/>
      <c r="X2" s="35"/>
      <c r="Y2" s="35"/>
      <c r="Z2" s="36"/>
      <c r="AA2" s="36"/>
      <c r="AB2" s="36"/>
      <c r="AC2" s="36"/>
      <c r="AD2" s="36"/>
    </row>
    <row r="3" spans="1:30" s="37" customFormat="1" ht="11.25" customHeight="1">
      <c r="A3" s="146" t="s">
        <v>12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4"/>
      <c r="R3" s="35"/>
      <c r="S3" s="35"/>
      <c r="T3" s="35"/>
      <c r="U3" s="35"/>
      <c r="V3" s="35"/>
      <c r="W3" s="35"/>
      <c r="X3" s="35"/>
      <c r="Y3" s="35"/>
      <c r="Z3" s="36"/>
      <c r="AA3" s="36"/>
      <c r="AB3" s="36"/>
      <c r="AC3" s="36"/>
      <c r="AD3" s="36"/>
    </row>
    <row r="4" spans="1:30" s="37" customFormat="1" ht="11.25" customHeight="1">
      <c r="A4" s="147" t="s">
        <v>50</v>
      </c>
      <c r="B4" s="147"/>
      <c r="C4" s="147"/>
      <c r="D4" s="147"/>
      <c r="E4" s="14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34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</row>
    <row r="5" spans="1:30" s="44" customFormat="1" ht="26.25" customHeight="1">
      <c r="A5" s="38"/>
      <c r="B5" s="151" t="s">
        <v>1</v>
      </c>
      <c r="C5" s="151"/>
      <c r="D5" s="151"/>
      <c r="E5" s="39"/>
      <c r="F5" s="151" t="s">
        <v>2</v>
      </c>
      <c r="G5" s="151"/>
      <c r="H5" s="152"/>
      <c r="I5" s="39"/>
      <c r="J5" s="151" t="s">
        <v>3</v>
      </c>
      <c r="K5" s="151"/>
      <c r="L5" s="151"/>
      <c r="M5" s="40"/>
      <c r="N5" s="151" t="s">
        <v>13</v>
      </c>
      <c r="O5" s="151"/>
      <c r="P5" s="151"/>
      <c r="Q5" s="41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3"/>
    </row>
    <row r="6" spans="1:30" s="37" customFormat="1" ht="12" customHeight="1">
      <c r="A6" s="11" t="s">
        <v>14</v>
      </c>
      <c r="B6" s="143" t="s">
        <v>6</v>
      </c>
      <c r="C6" s="141" t="s">
        <v>7</v>
      </c>
      <c r="D6" s="9" t="s">
        <v>8</v>
      </c>
      <c r="E6" s="13"/>
      <c r="F6" s="143" t="s">
        <v>6</v>
      </c>
      <c r="G6" s="141" t="s">
        <v>7</v>
      </c>
      <c r="H6" s="9" t="s">
        <v>8</v>
      </c>
      <c r="I6" s="13"/>
      <c r="J6" s="143" t="s">
        <v>6</v>
      </c>
      <c r="K6" s="141" t="s">
        <v>7</v>
      </c>
      <c r="L6" s="9" t="s">
        <v>8</v>
      </c>
      <c r="M6" s="13"/>
      <c r="N6" s="143" t="s">
        <v>6</v>
      </c>
      <c r="O6" s="141" t="s">
        <v>7</v>
      </c>
      <c r="P6" s="9" t="s">
        <v>8</v>
      </c>
      <c r="Q6" s="45"/>
      <c r="R6" s="46"/>
      <c r="S6" s="46"/>
      <c r="T6" s="46"/>
      <c r="U6" s="35"/>
      <c r="V6" s="35"/>
      <c r="W6" s="35"/>
      <c r="X6" s="35"/>
      <c r="Y6" s="35"/>
      <c r="Z6" s="36"/>
      <c r="AA6" s="36"/>
      <c r="AB6" s="36"/>
      <c r="AC6" s="36"/>
      <c r="AD6" s="36"/>
    </row>
    <row r="7" spans="1:30" s="37" customFormat="1" ht="12" customHeight="1">
      <c r="A7" s="11"/>
      <c r="B7" s="144"/>
      <c r="C7" s="142"/>
      <c r="D7" s="16" t="s">
        <v>9</v>
      </c>
      <c r="E7" s="17"/>
      <c r="F7" s="144"/>
      <c r="G7" s="142"/>
      <c r="H7" s="16" t="s">
        <v>9</v>
      </c>
      <c r="I7" s="17"/>
      <c r="J7" s="144"/>
      <c r="K7" s="142"/>
      <c r="L7" s="16" t="s">
        <v>9</v>
      </c>
      <c r="M7" s="17"/>
      <c r="N7" s="144"/>
      <c r="O7" s="142"/>
      <c r="P7" s="16" t="s">
        <v>9</v>
      </c>
      <c r="Q7" s="45"/>
      <c r="R7" s="46"/>
      <c r="S7" s="46"/>
      <c r="T7" s="46"/>
      <c r="U7" s="35"/>
      <c r="V7" s="35"/>
      <c r="W7" s="35"/>
      <c r="X7" s="35"/>
      <c r="Y7" s="35"/>
      <c r="Z7" s="36"/>
      <c r="AA7" s="36"/>
      <c r="AB7" s="36"/>
      <c r="AC7" s="36"/>
      <c r="AD7" s="36"/>
    </row>
    <row r="8" spans="1:30" s="53" customFormat="1" ht="14.25" customHeight="1">
      <c r="A8" s="47" t="s">
        <v>153</v>
      </c>
      <c r="B8" s="48">
        <v>1.41963284</v>
      </c>
      <c r="C8" s="48">
        <v>1.41963284</v>
      </c>
      <c r="D8" s="48">
        <v>4.96902695</v>
      </c>
      <c r="E8" s="48"/>
      <c r="F8" s="48">
        <v>1.59845915</v>
      </c>
      <c r="G8" s="48">
        <v>1.59845915</v>
      </c>
      <c r="H8" s="48">
        <v>5.45993397</v>
      </c>
      <c r="I8" s="48"/>
      <c r="J8" s="48">
        <v>1.3159091</v>
      </c>
      <c r="K8" s="48">
        <v>1.3159091</v>
      </c>
      <c r="L8" s="48">
        <v>4.6855621</v>
      </c>
      <c r="M8" s="48"/>
      <c r="N8" s="48">
        <v>1.57050773</v>
      </c>
      <c r="O8" s="48">
        <v>1.57050773</v>
      </c>
      <c r="P8" s="48">
        <v>5.45794348</v>
      </c>
      <c r="Q8" s="49"/>
      <c r="R8" s="50"/>
      <c r="S8" s="50"/>
      <c r="T8" s="50"/>
      <c r="U8" s="51"/>
      <c r="V8" s="51"/>
      <c r="W8" s="51"/>
      <c r="X8" s="51"/>
      <c r="Y8" s="51"/>
      <c r="Z8" s="52"/>
      <c r="AA8" s="52"/>
      <c r="AB8" s="52"/>
      <c r="AC8" s="52"/>
      <c r="AD8" s="52"/>
    </row>
    <row r="9" spans="1:30" s="37" customFormat="1" ht="14.25" customHeight="1">
      <c r="A9" s="11" t="s">
        <v>156</v>
      </c>
      <c r="B9" s="19">
        <v>1.67104773</v>
      </c>
      <c r="C9" s="19">
        <v>1.67104773</v>
      </c>
      <c r="D9" s="19">
        <v>4.32042046</v>
      </c>
      <c r="E9" s="19"/>
      <c r="F9" s="19">
        <v>1.75640084</v>
      </c>
      <c r="G9" s="19">
        <v>1.75640084</v>
      </c>
      <c r="H9" s="19">
        <v>4.99279712</v>
      </c>
      <c r="I9" s="19"/>
      <c r="J9" s="19">
        <v>1.6333805</v>
      </c>
      <c r="K9" s="19">
        <v>1.6333805</v>
      </c>
      <c r="L9" s="19">
        <v>4.0260697</v>
      </c>
      <c r="M9" s="19"/>
      <c r="N9" s="19">
        <v>1.91484074</v>
      </c>
      <c r="O9" s="19">
        <v>1.91484074</v>
      </c>
      <c r="P9" s="19">
        <v>4.59496001</v>
      </c>
      <c r="Q9" s="45"/>
      <c r="R9" s="46"/>
      <c r="S9" s="46"/>
      <c r="T9" s="46"/>
      <c r="U9" s="35"/>
      <c r="V9" s="35"/>
      <c r="W9" s="35"/>
      <c r="X9" s="35"/>
      <c r="Y9" s="35"/>
      <c r="Z9" s="36"/>
      <c r="AA9" s="36"/>
      <c r="AB9" s="36"/>
      <c r="AC9" s="36"/>
      <c r="AD9" s="36"/>
    </row>
    <row r="10" spans="1:30" s="37" customFormat="1" ht="14.25" customHeight="1">
      <c r="A10" s="11" t="s">
        <v>157</v>
      </c>
      <c r="B10" s="19">
        <v>0.93612461</v>
      </c>
      <c r="C10" s="19">
        <v>0.93612461</v>
      </c>
      <c r="D10" s="19">
        <v>3.12090785</v>
      </c>
      <c r="E10" s="19"/>
      <c r="F10" s="19">
        <v>1.0354469</v>
      </c>
      <c r="G10" s="19">
        <v>1.0354469</v>
      </c>
      <c r="H10" s="19">
        <v>3.53981784</v>
      </c>
      <c r="I10" s="19"/>
      <c r="J10" s="19">
        <v>0.90780544</v>
      </c>
      <c r="K10" s="19">
        <v>0.90780544</v>
      </c>
      <c r="L10" s="19">
        <v>3.00193676</v>
      </c>
      <c r="M10" s="19"/>
      <c r="N10" s="19">
        <v>0.99092164</v>
      </c>
      <c r="O10" s="19">
        <v>0.99092164</v>
      </c>
      <c r="P10" s="19">
        <v>3.18885875</v>
      </c>
      <c r="Q10" s="45"/>
      <c r="R10" s="46"/>
      <c r="S10" s="46"/>
      <c r="T10" s="46"/>
      <c r="U10" s="35"/>
      <c r="V10" s="35"/>
      <c r="W10" s="35"/>
      <c r="X10" s="35"/>
      <c r="Y10" s="35"/>
      <c r="Z10" s="36"/>
      <c r="AA10" s="36"/>
      <c r="AB10" s="36"/>
      <c r="AC10" s="36"/>
      <c r="AD10" s="36"/>
    </row>
    <row r="11" spans="1:30" s="37" customFormat="1" ht="14.25" customHeight="1">
      <c r="A11" s="11" t="s">
        <v>158</v>
      </c>
      <c r="B11" s="19">
        <v>0.99824241</v>
      </c>
      <c r="C11" s="19">
        <v>0.99824241</v>
      </c>
      <c r="D11" s="19">
        <v>4.76306657</v>
      </c>
      <c r="E11" s="19"/>
      <c r="F11" s="19">
        <v>1.01825292</v>
      </c>
      <c r="G11" s="19">
        <v>1.01825292</v>
      </c>
      <c r="H11" s="19">
        <v>4.89892924</v>
      </c>
      <c r="I11" s="19"/>
      <c r="J11" s="19">
        <v>0.99082273</v>
      </c>
      <c r="K11" s="19">
        <v>0.99082273</v>
      </c>
      <c r="L11" s="19">
        <v>4.71276596</v>
      </c>
      <c r="M11" s="19"/>
      <c r="N11" s="19">
        <v>0.98656048</v>
      </c>
      <c r="O11" s="19">
        <v>0.98656048</v>
      </c>
      <c r="P11" s="19">
        <v>4.87792428</v>
      </c>
      <c r="Q11" s="49"/>
      <c r="R11" s="46"/>
      <c r="S11" s="46"/>
      <c r="T11" s="46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7" customFormat="1" ht="14.25" customHeight="1">
      <c r="A12" s="11" t="s">
        <v>159</v>
      </c>
      <c r="B12" s="19">
        <v>2.839303</v>
      </c>
      <c r="C12" s="19">
        <v>2.839303</v>
      </c>
      <c r="D12" s="19">
        <v>6.74118167</v>
      </c>
      <c r="E12" s="19"/>
      <c r="F12" s="19">
        <v>3.29204298</v>
      </c>
      <c r="G12" s="19">
        <v>3.29204298</v>
      </c>
      <c r="H12" s="19">
        <v>7.77849715</v>
      </c>
      <c r="I12" s="19"/>
      <c r="J12" s="19">
        <v>2.56742934</v>
      </c>
      <c r="K12" s="19">
        <v>2.56742934</v>
      </c>
      <c r="L12" s="19">
        <v>6.12349822</v>
      </c>
      <c r="M12" s="19"/>
      <c r="N12" s="19">
        <v>3.19655156</v>
      </c>
      <c r="O12" s="19">
        <v>3.19655156</v>
      </c>
      <c r="P12" s="19">
        <v>7.65469284</v>
      </c>
      <c r="Q12" s="49"/>
      <c r="R12" s="46"/>
      <c r="S12" s="46"/>
      <c r="T12" s="46"/>
      <c r="U12" s="35"/>
      <c r="V12" s="35"/>
      <c r="W12" s="35"/>
      <c r="X12" s="35"/>
      <c r="Y12" s="35"/>
      <c r="Z12" s="36"/>
      <c r="AA12" s="36"/>
      <c r="AB12" s="36"/>
      <c r="AC12" s="36"/>
      <c r="AD12" s="36"/>
    </row>
    <row r="13" spans="1:30" s="37" customFormat="1" ht="14.25" customHeight="1">
      <c r="A13" s="11" t="s">
        <v>160</v>
      </c>
      <c r="B13" s="19">
        <v>2.40920883</v>
      </c>
      <c r="C13" s="19">
        <v>2.40920883</v>
      </c>
      <c r="D13" s="19">
        <v>6.50582496</v>
      </c>
      <c r="E13" s="19"/>
      <c r="F13" s="19">
        <v>2.59782732</v>
      </c>
      <c r="G13" s="19">
        <v>2.59782732</v>
      </c>
      <c r="H13" s="19">
        <v>7.12219839</v>
      </c>
      <c r="I13" s="19"/>
      <c r="J13" s="19">
        <v>2.26844205</v>
      </c>
      <c r="K13" s="19">
        <v>2.26844205</v>
      </c>
      <c r="L13" s="19">
        <v>6.04896477</v>
      </c>
      <c r="M13" s="19"/>
      <c r="N13" s="19">
        <v>2.79343233</v>
      </c>
      <c r="O13" s="19">
        <v>2.79343233</v>
      </c>
      <c r="P13" s="19">
        <v>7.30645193</v>
      </c>
      <c r="Q13" s="49"/>
      <c r="R13" s="46"/>
      <c r="S13" s="46"/>
      <c r="T13" s="46"/>
      <c r="U13" s="35"/>
      <c r="V13" s="35"/>
      <c r="W13" s="35"/>
      <c r="X13" s="35"/>
      <c r="Y13" s="35"/>
      <c r="Z13" s="36"/>
      <c r="AA13" s="36"/>
      <c r="AB13" s="36"/>
      <c r="AC13" s="36"/>
      <c r="AD13" s="36"/>
    </row>
    <row r="14" spans="1:30" s="37" customFormat="1" ht="14.25" customHeight="1">
      <c r="A14" s="11" t="s">
        <v>161</v>
      </c>
      <c r="B14" s="19">
        <v>0.84120244</v>
      </c>
      <c r="C14" s="19">
        <v>0.84120244</v>
      </c>
      <c r="D14" s="19">
        <v>3.36457933</v>
      </c>
      <c r="E14" s="19"/>
      <c r="F14" s="19">
        <v>0.83848948</v>
      </c>
      <c r="G14" s="19">
        <v>0.83848948</v>
      </c>
      <c r="H14" s="19">
        <v>3.36222984</v>
      </c>
      <c r="I14" s="19"/>
      <c r="J14" s="19">
        <v>0.95322119</v>
      </c>
      <c r="K14" s="19">
        <v>0.95322119</v>
      </c>
      <c r="L14" s="19">
        <v>3.46157728</v>
      </c>
      <c r="M14" s="19"/>
      <c r="N14" s="19">
        <v>0.95517748</v>
      </c>
      <c r="O14" s="19">
        <v>0.95517748</v>
      </c>
      <c r="P14" s="19">
        <v>3.33709771</v>
      </c>
      <c r="Q14" s="49"/>
      <c r="R14" s="46"/>
      <c r="S14" s="46"/>
      <c r="T14" s="46"/>
      <c r="U14" s="35"/>
      <c r="V14" s="35"/>
      <c r="W14" s="35"/>
      <c r="X14" s="35"/>
      <c r="Y14" s="35"/>
      <c r="Z14" s="36"/>
      <c r="AA14" s="36"/>
      <c r="AB14" s="36"/>
      <c r="AC14" s="36"/>
      <c r="AD14" s="36"/>
    </row>
    <row r="15" spans="1:30" s="37" customFormat="1" ht="14.25" customHeight="1">
      <c r="A15" s="11" t="s">
        <v>162</v>
      </c>
      <c r="B15" s="19">
        <v>1.50245438</v>
      </c>
      <c r="C15" s="19">
        <v>1.50245438</v>
      </c>
      <c r="D15" s="19">
        <v>5.8387647</v>
      </c>
      <c r="E15" s="19"/>
      <c r="F15" s="19">
        <v>1.48686773</v>
      </c>
      <c r="G15" s="19">
        <v>1.48686773</v>
      </c>
      <c r="H15" s="19">
        <v>5.97081302</v>
      </c>
      <c r="I15" s="19"/>
      <c r="J15" s="19">
        <v>1.57231977</v>
      </c>
      <c r="K15" s="19">
        <v>1.57231977</v>
      </c>
      <c r="L15" s="19">
        <v>5.25138535</v>
      </c>
      <c r="M15" s="19"/>
      <c r="N15" s="19">
        <v>1.55554031</v>
      </c>
      <c r="O15" s="19">
        <v>1.55554031</v>
      </c>
      <c r="P15" s="19">
        <v>5.85467605</v>
      </c>
      <c r="Q15" s="49"/>
      <c r="R15" s="46"/>
      <c r="S15" s="46"/>
      <c r="T15" s="46"/>
      <c r="U15" s="35"/>
      <c r="V15" s="35"/>
      <c r="W15" s="35"/>
      <c r="X15" s="35"/>
      <c r="Y15" s="35"/>
      <c r="Z15" s="36"/>
      <c r="AA15" s="36"/>
      <c r="AB15" s="36"/>
      <c r="AC15" s="36"/>
      <c r="AD15" s="36"/>
    </row>
    <row r="16" spans="1:30" s="37" customFormat="1" ht="14.25" customHeight="1">
      <c r="A16" s="11" t="s">
        <v>163</v>
      </c>
      <c r="B16" s="19">
        <v>0.97880928</v>
      </c>
      <c r="C16" s="19">
        <v>0.97880928</v>
      </c>
      <c r="D16" s="19">
        <v>4.26245077</v>
      </c>
      <c r="E16" s="19"/>
      <c r="F16" s="19">
        <v>1.08178933</v>
      </c>
      <c r="G16" s="19">
        <v>1.08178933</v>
      </c>
      <c r="H16" s="19">
        <v>5.58645524</v>
      </c>
      <c r="I16" s="19"/>
      <c r="J16" s="19">
        <v>0.9056657</v>
      </c>
      <c r="K16" s="19">
        <v>0.9056657</v>
      </c>
      <c r="L16" s="19">
        <v>3.34044947</v>
      </c>
      <c r="M16" s="19"/>
      <c r="N16" s="19">
        <v>1.09055824</v>
      </c>
      <c r="O16" s="19">
        <v>1.09055824</v>
      </c>
      <c r="P16" s="19">
        <v>5.13702549</v>
      </c>
      <c r="Q16" s="49"/>
      <c r="R16" s="46"/>
      <c r="S16" s="46"/>
      <c r="T16" s="46"/>
      <c r="U16" s="35"/>
      <c r="V16" s="35"/>
      <c r="W16" s="35"/>
      <c r="X16" s="35"/>
      <c r="Y16" s="35"/>
      <c r="Z16" s="36"/>
      <c r="AA16" s="36"/>
      <c r="AB16" s="36"/>
      <c r="AC16" s="36"/>
      <c r="AD16" s="36"/>
    </row>
    <row r="17" spans="1:30" s="37" customFormat="1" ht="14.25" customHeight="1">
      <c r="A17" s="11" t="s">
        <v>164</v>
      </c>
      <c r="B17" s="19">
        <v>2.01246181</v>
      </c>
      <c r="C17" s="19">
        <v>2.01246181</v>
      </c>
      <c r="D17" s="19">
        <v>4.82480399</v>
      </c>
      <c r="E17" s="19"/>
      <c r="F17" s="19">
        <v>2.03416915</v>
      </c>
      <c r="G17" s="19">
        <v>2.03416915</v>
      </c>
      <c r="H17" s="19">
        <v>4.81083014</v>
      </c>
      <c r="I17" s="19"/>
      <c r="J17" s="19">
        <v>1.95992372</v>
      </c>
      <c r="K17" s="19">
        <v>1.95992372</v>
      </c>
      <c r="L17" s="19">
        <v>4.85866515</v>
      </c>
      <c r="M17" s="19"/>
      <c r="N17" s="19">
        <v>2.17934027</v>
      </c>
      <c r="O17" s="19">
        <v>2.17934027</v>
      </c>
      <c r="P17" s="19">
        <v>5.27372927</v>
      </c>
      <c r="Q17" s="49"/>
      <c r="R17" s="46"/>
      <c r="S17" s="46"/>
      <c r="T17" s="46"/>
      <c r="U17" s="35"/>
      <c r="V17" s="35"/>
      <c r="W17" s="35"/>
      <c r="X17" s="35"/>
      <c r="Y17" s="35"/>
      <c r="Z17" s="36"/>
      <c r="AA17" s="36"/>
      <c r="AB17" s="36"/>
      <c r="AC17" s="36"/>
      <c r="AD17" s="36"/>
    </row>
    <row r="18" spans="1:30" s="37" customFormat="1" ht="14.25" customHeight="1">
      <c r="A18" s="11" t="s">
        <v>165</v>
      </c>
      <c r="B18" s="19">
        <v>2.58122528</v>
      </c>
      <c r="C18" s="19">
        <v>2.58122528</v>
      </c>
      <c r="D18" s="19">
        <v>6.96754256</v>
      </c>
      <c r="E18" s="19"/>
      <c r="F18" s="19">
        <v>2.6517501</v>
      </c>
      <c r="G18" s="19">
        <v>2.6517501</v>
      </c>
      <c r="H18" s="19">
        <v>7.19183202</v>
      </c>
      <c r="I18" s="19"/>
      <c r="J18" s="19">
        <v>2.22502488</v>
      </c>
      <c r="K18" s="19">
        <v>2.22502488</v>
      </c>
      <c r="L18" s="19">
        <v>5.84429461</v>
      </c>
      <c r="M18" s="19"/>
      <c r="N18" s="19">
        <v>2.64166865</v>
      </c>
      <c r="O18" s="19">
        <v>2.64166865</v>
      </c>
      <c r="P18" s="19">
        <v>6.917552</v>
      </c>
      <c r="Q18" s="49"/>
      <c r="R18" s="46"/>
      <c r="S18" s="46"/>
      <c r="T18" s="46"/>
      <c r="U18" s="35"/>
      <c r="V18" s="35"/>
      <c r="W18" s="35"/>
      <c r="X18" s="35"/>
      <c r="Y18" s="35"/>
      <c r="Z18" s="36"/>
      <c r="AA18" s="36"/>
      <c r="AB18" s="36"/>
      <c r="AC18" s="36"/>
      <c r="AD18" s="36"/>
    </row>
    <row r="19" spans="1:30" s="37" customFormat="1" ht="14.25" customHeight="1">
      <c r="A19" s="11" t="s">
        <v>166</v>
      </c>
      <c r="B19" s="19">
        <v>0.94585666</v>
      </c>
      <c r="C19" s="19">
        <v>0.94585666</v>
      </c>
      <c r="D19" s="19">
        <v>3.50292686</v>
      </c>
      <c r="E19" s="19"/>
      <c r="F19" s="19">
        <v>0.97368842</v>
      </c>
      <c r="G19" s="19">
        <v>0.97368842</v>
      </c>
      <c r="H19" s="19">
        <v>3.88058416</v>
      </c>
      <c r="I19" s="19"/>
      <c r="J19" s="19">
        <v>0.91532662</v>
      </c>
      <c r="K19" s="19">
        <v>0.91532662</v>
      </c>
      <c r="L19" s="19">
        <v>3.09156398</v>
      </c>
      <c r="M19" s="19"/>
      <c r="N19" s="19">
        <v>0.94531547</v>
      </c>
      <c r="O19" s="19">
        <v>0.94531547</v>
      </c>
      <c r="P19" s="19">
        <v>3.81765159</v>
      </c>
      <c r="Q19" s="49"/>
      <c r="R19" s="46"/>
      <c r="S19" s="46"/>
      <c r="T19" s="46"/>
      <c r="U19" s="35"/>
      <c r="V19" s="35"/>
      <c r="W19" s="35"/>
      <c r="X19" s="35"/>
      <c r="Y19" s="35"/>
      <c r="Z19" s="36"/>
      <c r="AA19" s="36"/>
      <c r="AB19" s="36"/>
      <c r="AC19" s="36"/>
      <c r="AD19" s="36"/>
    </row>
    <row r="20" spans="1:30" s="37" customFormat="1" ht="14.25" customHeight="1">
      <c r="A20" s="11" t="s">
        <v>167</v>
      </c>
      <c r="B20" s="19">
        <v>0.81843177</v>
      </c>
      <c r="C20" s="19">
        <v>0.81843177</v>
      </c>
      <c r="D20" s="19">
        <v>1.31060178</v>
      </c>
      <c r="E20" s="19"/>
      <c r="F20" s="19">
        <v>0.75947986</v>
      </c>
      <c r="G20" s="19">
        <v>0.75947986</v>
      </c>
      <c r="H20" s="19">
        <v>1.38156423</v>
      </c>
      <c r="I20" s="19"/>
      <c r="J20" s="19">
        <v>0.88848336</v>
      </c>
      <c r="K20" s="19">
        <v>0.88848336</v>
      </c>
      <c r="L20" s="19">
        <v>1.22651482</v>
      </c>
      <c r="M20" s="19"/>
      <c r="N20" s="19">
        <v>0.75836619</v>
      </c>
      <c r="O20" s="19">
        <v>0.75836619</v>
      </c>
      <c r="P20" s="19">
        <v>1.24535187</v>
      </c>
      <c r="Q20" s="49"/>
      <c r="R20" s="46"/>
      <c r="S20" s="46"/>
      <c r="T20" s="46"/>
      <c r="U20" s="35"/>
      <c r="V20" s="35"/>
      <c r="W20" s="35"/>
      <c r="X20" s="35"/>
      <c r="Y20" s="35"/>
      <c r="Z20" s="36"/>
      <c r="AA20" s="36"/>
      <c r="AB20" s="36"/>
      <c r="AC20" s="36"/>
      <c r="AD20" s="36"/>
    </row>
    <row r="21" spans="1:30" s="37" customFormat="1" ht="14.25" customHeight="1">
      <c r="A21" s="11" t="s">
        <v>168</v>
      </c>
      <c r="B21" s="19">
        <v>1.89483282</v>
      </c>
      <c r="C21" s="19">
        <v>1.89483282</v>
      </c>
      <c r="D21" s="19">
        <v>5.73748408</v>
      </c>
      <c r="E21" s="19"/>
      <c r="F21" s="19">
        <v>2.0324939</v>
      </c>
      <c r="G21" s="19">
        <v>2.0324939</v>
      </c>
      <c r="H21" s="19">
        <v>6.21542478</v>
      </c>
      <c r="I21" s="19"/>
      <c r="J21" s="19">
        <v>1.84227428</v>
      </c>
      <c r="K21" s="19">
        <v>1.84227428</v>
      </c>
      <c r="L21" s="19">
        <v>5.55580258</v>
      </c>
      <c r="M21" s="19"/>
      <c r="N21" s="19">
        <v>2.23060965</v>
      </c>
      <c r="O21" s="19">
        <v>2.23060965</v>
      </c>
      <c r="P21" s="19">
        <v>6.39247293</v>
      </c>
      <c r="Q21" s="49"/>
      <c r="R21" s="46"/>
      <c r="S21" s="46"/>
      <c r="T21" s="46"/>
      <c r="U21" s="35"/>
      <c r="V21" s="35"/>
      <c r="W21" s="35"/>
      <c r="X21" s="35"/>
      <c r="Y21" s="35"/>
      <c r="Z21" s="36"/>
      <c r="AA21" s="36"/>
      <c r="AB21" s="36"/>
      <c r="AC21" s="36"/>
      <c r="AD21" s="36"/>
    </row>
    <row r="22" spans="1:30" s="37" customFormat="1" ht="14.25" customHeight="1">
      <c r="A22" s="11" t="s">
        <v>169</v>
      </c>
      <c r="B22" s="19">
        <v>1.70237195</v>
      </c>
      <c r="C22" s="19">
        <v>1.70237195</v>
      </c>
      <c r="D22" s="19">
        <v>6.50344908</v>
      </c>
      <c r="E22" s="19"/>
      <c r="F22" s="19">
        <v>1.65989088</v>
      </c>
      <c r="G22" s="19">
        <v>1.65989088</v>
      </c>
      <c r="H22" s="19">
        <v>6.56101933</v>
      </c>
      <c r="I22" s="19"/>
      <c r="J22" s="19">
        <v>1.78888908</v>
      </c>
      <c r="K22" s="19">
        <v>1.78888908</v>
      </c>
      <c r="L22" s="19">
        <v>6.38654186</v>
      </c>
      <c r="M22" s="19"/>
      <c r="N22" s="19">
        <v>1.63859826</v>
      </c>
      <c r="O22" s="19">
        <v>1.63859826</v>
      </c>
      <c r="P22" s="19">
        <v>6.51653258</v>
      </c>
      <c r="Q22" s="49"/>
      <c r="R22" s="46"/>
      <c r="S22" s="46"/>
      <c r="T22" s="46"/>
      <c r="U22" s="35"/>
      <c r="V22" s="35"/>
      <c r="W22" s="35"/>
      <c r="X22" s="35"/>
      <c r="Y22" s="35"/>
      <c r="Z22" s="36"/>
      <c r="AA22" s="36"/>
      <c r="AB22" s="36"/>
      <c r="AC22" s="36"/>
      <c r="AD22" s="36"/>
    </row>
    <row r="23" spans="1:30" s="37" customFormat="1" ht="14.25" customHeight="1">
      <c r="A23" s="14" t="s">
        <v>170</v>
      </c>
      <c r="B23" s="54">
        <v>2.31077479</v>
      </c>
      <c r="C23" s="54">
        <v>2.31077479</v>
      </c>
      <c r="D23" s="54">
        <v>6.61641522</v>
      </c>
      <c r="E23" s="54"/>
      <c r="F23" s="54">
        <v>2.65374661</v>
      </c>
      <c r="G23" s="54">
        <v>2.65374661</v>
      </c>
      <c r="H23" s="54">
        <v>7.73892804</v>
      </c>
      <c r="I23" s="54"/>
      <c r="J23" s="54">
        <v>2.04586994</v>
      </c>
      <c r="K23" s="54">
        <v>2.04586994</v>
      </c>
      <c r="L23" s="54">
        <v>5.760261</v>
      </c>
      <c r="M23" s="54"/>
      <c r="N23" s="54">
        <v>2.61806304</v>
      </c>
      <c r="O23" s="54">
        <v>2.61806304</v>
      </c>
      <c r="P23" s="54">
        <v>7.59040557</v>
      </c>
      <c r="Q23" s="49"/>
      <c r="R23" s="46"/>
      <c r="S23" s="46"/>
      <c r="T23" s="46"/>
      <c r="U23" s="35"/>
      <c r="V23" s="35"/>
      <c r="W23" s="35"/>
      <c r="X23" s="35"/>
      <c r="Y23" s="35"/>
      <c r="Z23" s="36"/>
      <c r="AA23" s="36"/>
      <c r="AB23" s="36"/>
      <c r="AC23" s="36"/>
      <c r="AD23" s="36"/>
    </row>
    <row r="24" spans="1:30" s="60" customFormat="1" ht="11.25">
      <c r="A24" s="25" t="s">
        <v>152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7"/>
      <c r="S24" s="57"/>
      <c r="T24" s="57"/>
      <c r="U24" s="58"/>
      <c r="V24" s="58"/>
      <c r="W24" s="58"/>
      <c r="X24" s="58"/>
      <c r="Y24" s="58"/>
      <c r="Z24" s="59"/>
      <c r="AA24" s="59"/>
      <c r="AB24" s="59"/>
      <c r="AC24" s="59"/>
      <c r="AD24" s="59"/>
    </row>
    <row r="25" spans="1:17" ht="14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</row>
    <row r="26" spans="1:17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30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5">
    <mergeCell ref="N6:N7"/>
    <mergeCell ref="J6:J7"/>
    <mergeCell ref="C6:C7"/>
    <mergeCell ref="G6:G7"/>
    <mergeCell ref="K6:K7"/>
    <mergeCell ref="O6:O7"/>
    <mergeCell ref="A2:P2"/>
    <mergeCell ref="A3:P3"/>
    <mergeCell ref="A4:P4"/>
    <mergeCell ref="B5:D5"/>
    <mergeCell ref="F5:H5"/>
    <mergeCell ref="J5:L5"/>
    <mergeCell ref="N5:P5"/>
    <mergeCell ref="B6:B7"/>
    <mergeCell ref="F6:F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120" zoomScaleNormal="120" workbookViewId="0" topLeftCell="A1">
      <selection activeCell="A17" sqref="A17"/>
    </sheetView>
  </sheetViews>
  <sheetFormatPr defaultColWidth="11.421875" defaultRowHeight="12.75"/>
  <cols>
    <col min="1" max="1" width="17.28125" style="33" customWidth="1"/>
    <col min="2" max="2" width="10.8515625" style="33" customWidth="1"/>
    <col min="3" max="3" width="8.00390625" style="33" customWidth="1"/>
    <col min="4" max="4" width="7.00390625" style="33" hidden="1" customWidth="1"/>
    <col min="5" max="5" width="7.00390625" style="33" customWidth="1"/>
    <col min="6" max="6" width="1.1484375" style="33" customWidth="1"/>
    <col min="7" max="7" width="8.00390625" style="33" customWidth="1"/>
    <col min="8" max="8" width="7.00390625" style="33" hidden="1" customWidth="1"/>
    <col min="9" max="9" width="7.00390625" style="33" customWidth="1"/>
    <col min="10" max="10" width="1.1484375" style="33" customWidth="1"/>
    <col min="11" max="11" width="8.00390625" style="33" customWidth="1"/>
    <col min="12" max="12" width="7.00390625" style="33" hidden="1" customWidth="1"/>
    <col min="13" max="13" width="7.00390625" style="61" customWidth="1"/>
    <col min="14" max="16384" width="11.421875" style="3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7" customFormat="1" ht="11.25" customHeight="1" hidden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37" customFormat="1" ht="11.25" customHeight="1">
      <c r="A3" s="146" t="s">
        <v>15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37" customFormat="1" ht="11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7" customFormat="1" ht="11.25" customHeight="1">
      <c r="A5" s="147" t="s">
        <v>50</v>
      </c>
      <c r="B5" s="147"/>
      <c r="C5" s="147"/>
      <c r="D5" s="147"/>
      <c r="E5" s="147"/>
      <c r="F5" s="148"/>
      <c r="G5" s="147"/>
      <c r="H5" s="149"/>
      <c r="I5" s="147"/>
      <c r="J5" s="147"/>
      <c r="K5" s="147"/>
      <c r="L5" s="147"/>
      <c r="M5" s="147"/>
    </row>
    <row r="6" spans="1:13" s="63" customFormat="1" ht="31.5" customHeight="1">
      <c r="A6" s="154" t="s">
        <v>17</v>
      </c>
      <c r="B6" s="141" t="s">
        <v>18</v>
      </c>
      <c r="C6" s="151" t="s">
        <v>19</v>
      </c>
      <c r="D6" s="151"/>
      <c r="E6" s="151"/>
      <c r="F6" s="39"/>
      <c r="G6" s="151" t="s">
        <v>20</v>
      </c>
      <c r="H6" s="151"/>
      <c r="I6" s="151"/>
      <c r="J6" s="39"/>
      <c r="K6" s="151" t="s">
        <v>21</v>
      </c>
      <c r="L6" s="151"/>
      <c r="M6" s="151"/>
    </row>
    <row r="7" spans="1:13" s="37" customFormat="1" ht="12" customHeight="1">
      <c r="A7" s="155"/>
      <c r="B7" s="153"/>
      <c r="C7" s="143" t="s">
        <v>6</v>
      </c>
      <c r="D7" s="141" t="s">
        <v>7</v>
      </c>
      <c r="E7" s="9" t="s">
        <v>8</v>
      </c>
      <c r="F7" s="13"/>
      <c r="G7" s="143" t="s">
        <v>6</v>
      </c>
      <c r="H7" s="141" t="s">
        <v>7</v>
      </c>
      <c r="I7" s="9" t="s">
        <v>8</v>
      </c>
      <c r="J7" s="13"/>
      <c r="K7" s="143" t="s">
        <v>6</v>
      </c>
      <c r="L7" s="141" t="s">
        <v>7</v>
      </c>
      <c r="M7" s="9" t="s">
        <v>8</v>
      </c>
    </row>
    <row r="8" spans="1:13" s="37" customFormat="1" ht="12" customHeight="1">
      <c r="A8" s="156"/>
      <c r="B8" s="142"/>
      <c r="C8" s="144"/>
      <c r="D8" s="142"/>
      <c r="E8" s="16" t="s">
        <v>9</v>
      </c>
      <c r="F8" s="17"/>
      <c r="G8" s="144"/>
      <c r="H8" s="142"/>
      <c r="I8" s="16" t="s">
        <v>9</v>
      </c>
      <c r="J8" s="17"/>
      <c r="K8" s="144"/>
      <c r="L8" s="142"/>
      <c r="M8" s="16" t="s">
        <v>9</v>
      </c>
    </row>
    <row r="9" spans="1:13" s="37" customFormat="1" ht="16.5" customHeight="1">
      <c r="A9" s="8" t="s">
        <v>29</v>
      </c>
      <c r="B9" s="66">
        <v>66.05241161</v>
      </c>
      <c r="C9" s="18">
        <v>1.05081853</v>
      </c>
      <c r="D9" s="18">
        <v>1.05081853</v>
      </c>
      <c r="E9" s="18">
        <v>3.73538759</v>
      </c>
      <c r="F9" s="55"/>
      <c r="G9" s="67">
        <v>0.72</v>
      </c>
      <c r="H9" s="67">
        <v>0.72</v>
      </c>
      <c r="I9" s="67">
        <v>2.57</v>
      </c>
      <c r="J9" s="25"/>
      <c r="K9" s="18">
        <v>50.44762771</v>
      </c>
      <c r="L9" s="18">
        <v>50.44762771</v>
      </c>
      <c r="M9" s="18">
        <v>51.65417386</v>
      </c>
    </row>
    <row r="10" spans="1:13" s="37" customFormat="1" ht="16.5" customHeight="1">
      <c r="A10" s="11" t="s">
        <v>30</v>
      </c>
      <c r="B10" s="68">
        <v>28.50565764</v>
      </c>
      <c r="C10" s="19">
        <v>2.33262706</v>
      </c>
      <c r="D10" s="19">
        <v>2.33262706</v>
      </c>
      <c r="E10" s="19">
        <v>7.67506514</v>
      </c>
      <c r="F10" s="55"/>
      <c r="G10" s="67">
        <v>0.62</v>
      </c>
      <c r="H10" s="67">
        <v>0.62</v>
      </c>
      <c r="I10" s="67">
        <v>1.99</v>
      </c>
      <c r="J10" s="25"/>
      <c r="K10" s="19">
        <v>43.32790442</v>
      </c>
      <c r="L10" s="19">
        <v>43.32790442</v>
      </c>
      <c r="M10" s="19">
        <v>40.06334882</v>
      </c>
    </row>
    <row r="11" spans="1:13" s="37" customFormat="1" ht="16.5" customHeight="1">
      <c r="A11" s="11" t="s">
        <v>31</v>
      </c>
      <c r="B11" s="68">
        <v>5.44193075</v>
      </c>
      <c r="C11" s="19">
        <v>1.61335512</v>
      </c>
      <c r="D11" s="19">
        <v>1.61335512</v>
      </c>
      <c r="E11" s="19">
        <v>7.69462348</v>
      </c>
      <c r="F11" s="55"/>
      <c r="G11" s="67">
        <v>0.09</v>
      </c>
      <c r="H11" s="67">
        <v>0.09</v>
      </c>
      <c r="I11" s="67">
        <v>0.41</v>
      </c>
      <c r="J11" s="25"/>
      <c r="K11" s="19">
        <v>6.22446857</v>
      </c>
      <c r="L11" s="19">
        <v>6.22446857</v>
      </c>
      <c r="M11" s="19">
        <v>8.28247752</v>
      </c>
    </row>
    <row r="12" spans="1:13" s="53" customFormat="1" ht="16.5" customHeight="1">
      <c r="A12" s="69" t="s">
        <v>32</v>
      </c>
      <c r="B12" s="70">
        <v>100</v>
      </c>
      <c r="C12" s="22">
        <v>1.41963284</v>
      </c>
      <c r="D12" s="22">
        <v>1.41963284</v>
      </c>
      <c r="E12" s="22">
        <v>4.96902695</v>
      </c>
      <c r="F12" s="71"/>
      <c r="G12" s="72">
        <f>+C12</f>
        <v>1.41963284</v>
      </c>
      <c r="H12" s="72">
        <f>+D12</f>
        <v>1.41963284</v>
      </c>
      <c r="I12" s="72">
        <f>+E12</f>
        <v>4.96902695</v>
      </c>
      <c r="J12" s="73"/>
      <c r="K12" s="22">
        <v>100</v>
      </c>
      <c r="L12" s="22">
        <v>100</v>
      </c>
      <c r="M12" s="22">
        <v>100</v>
      </c>
    </row>
    <row r="13" spans="1:13" s="37" customFormat="1" ht="12">
      <c r="A13" s="25" t="s">
        <v>152</v>
      </c>
      <c r="B13" s="2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3:13" s="74" customFormat="1" ht="14.25" customHeight="1">
      <c r="C14" s="75"/>
      <c r="D14" s="75"/>
      <c r="E14" s="75"/>
      <c r="F14" s="75"/>
      <c r="G14" s="76"/>
      <c r="H14" s="76"/>
      <c r="I14" s="76"/>
      <c r="J14" s="75"/>
      <c r="K14" s="76"/>
      <c r="L14" s="76"/>
      <c r="M14" s="76"/>
    </row>
    <row r="15" spans="7:13" s="37" customFormat="1" ht="14.25" customHeight="1">
      <c r="G15" s="77"/>
      <c r="H15" s="77"/>
      <c r="I15" s="77"/>
      <c r="K15" s="78"/>
      <c r="L15" s="78"/>
      <c r="M15" s="7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4">
    <mergeCell ref="C7:C8"/>
    <mergeCell ref="G7:G8"/>
    <mergeCell ref="K7:K8"/>
    <mergeCell ref="L7:L8"/>
    <mergeCell ref="A2:M2"/>
    <mergeCell ref="A3:M3"/>
    <mergeCell ref="A5:M5"/>
    <mergeCell ref="C6:E6"/>
    <mergeCell ref="G6:I6"/>
    <mergeCell ref="K6:M6"/>
    <mergeCell ref="B6:B8"/>
    <mergeCell ref="A6:A8"/>
    <mergeCell ref="D7:D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workbookViewId="0" topLeftCell="A1">
      <selection activeCell="Q8" sqref="Q8"/>
    </sheetView>
  </sheetViews>
  <sheetFormatPr defaultColWidth="11.421875" defaultRowHeight="12.75"/>
  <cols>
    <col min="1" max="1" width="17.28125" style="33" customWidth="1"/>
    <col min="2" max="2" width="8.00390625" style="33" hidden="1" customWidth="1"/>
    <col min="3" max="4" width="6.57421875" style="33" hidden="1" customWidth="1"/>
    <col min="5" max="5" width="2.57421875" style="33" customWidth="1"/>
    <col min="6" max="6" width="8.57421875" style="33" customWidth="1"/>
    <col min="7" max="7" width="8.57421875" style="33" hidden="1" customWidth="1"/>
    <col min="8" max="8" width="8.57421875" style="33" customWidth="1"/>
    <col min="9" max="9" width="1.1484375" style="33" customWidth="1"/>
    <col min="10" max="10" width="8.57421875" style="33" customWidth="1"/>
    <col min="11" max="11" width="8.57421875" style="33" hidden="1" customWidth="1"/>
    <col min="12" max="12" width="8.57421875" style="33" customWidth="1"/>
    <col min="13" max="13" width="1.1484375" style="33" customWidth="1"/>
    <col min="14" max="14" width="8.57421875" style="33" customWidth="1"/>
    <col min="15" max="15" width="8.57421875" style="33" hidden="1" customWidth="1"/>
    <col min="16" max="16" width="8.57421875" style="33" customWidth="1"/>
    <col min="17" max="17" width="7.8515625" style="33" customWidth="1"/>
    <col min="18" max="47" width="7.421875" style="33" customWidth="1"/>
    <col min="48" max="16384" width="11.421875" style="33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7" customFormat="1" ht="11.25" customHeight="1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37" customFormat="1" ht="11.2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s="37" customFormat="1" ht="11.25" customHeight="1">
      <c r="A4" s="147" t="s">
        <v>50</v>
      </c>
      <c r="B4" s="147"/>
      <c r="C4" s="147"/>
      <c r="D4" s="147"/>
      <c r="E4" s="14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s="83" customFormat="1" ht="11.25" customHeight="1">
      <c r="A5" s="141" t="s">
        <v>17</v>
      </c>
      <c r="B5" s="79"/>
      <c r="C5" s="79"/>
      <c r="D5" s="79"/>
      <c r="E5" s="80"/>
      <c r="F5" s="81" t="s">
        <v>24</v>
      </c>
      <c r="G5" s="81"/>
      <c r="H5" s="82"/>
      <c r="I5" s="81"/>
      <c r="J5" s="81"/>
      <c r="K5" s="81"/>
      <c r="L5" s="81"/>
      <c r="M5" s="81"/>
      <c r="N5" s="81"/>
      <c r="O5" s="81"/>
      <c r="P5" s="81"/>
    </row>
    <row r="6" spans="1:16" s="63" customFormat="1" ht="15.75" customHeight="1">
      <c r="A6" s="153"/>
      <c r="B6" s="151" t="s">
        <v>1</v>
      </c>
      <c r="C6" s="151"/>
      <c r="D6" s="151"/>
      <c r="E6" s="39"/>
      <c r="F6" s="84" t="s">
        <v>25</v>
      </c>
      <c r="G6" s="84"/>
      <c r="H6" s="84"/>
      <c r="I6" s="39"/>
      <c r="J6" s="84" t="s">
        <v>26</v>
      </c>
      <c r="K6" s="84"/>
      <c r="L6" s="84"/>
      <c r="M6" s="39"/>
      <c r="N6" s="84" t="s">
        <v>27</v>
      </c>
      <c r="O6" s="84"/>
      <c r="P6" s="84"/>
    </row>
    <row r="7" spans="1:16" s="83" customFormat="1" ht="12" customHeight="1">
      <c r="A7" s="153"/>
      <c r="B7" s="141" t="s">
        <v>6</v>
      </c>
      <c r="C7" s="12" t="s">
        <v>5</v>
      </c>
      <c r="D7" s="12" t="s">
        <v>8</v>
      </c>
      <c r="E7" s="65"/>
      <c r="F7" s="155" t="s">
        <v>6</v>
      </c>
      <c r="G7" s="141" t="s">
        <v>7</v>
      </c>
      <c r="H7" s="155" t="s">
        <v>28</v>
      </c>
      <c r="I7" s="153"/>
      <c r="J7" s="155" t="s">
        <v>6</v>
      </c>
      <c r="K7" s="141" t="s">
        <v>7</v>
      </c>
      <c r="L7" s="155" t="s">
        <v>28</v>
      </c>
      <c r="M7" s="153"/>
      <c r="N7" s="155" t="s">
        <v>6</v>
      </c>
      <c r="O7" s="141" t="s">
        <v>7</v>
      </c>
      <c r="P7" s="155" t="s">
        <v>28</v>
      </c>
    </row>
    <row r="8" spans="1:16" s="83" customFormat="1" ht="12" customHeight="1">
      <c r="A8" s="142"/>
      <c r="B8" s="142"/>
      <c r="C8" s="15" t="s">
        <v>22</v>
      </c>
      <c r="D8" s="15" t="s">
        <v>9</v>
      </c>
      <c r="E8" s="15"/>
      <c r="F8" s="156"/>
      <c r="G8" s="142"/>
      <c r="H8" s="156"/>
      <c r="I8" s="142"/>
      <c r="J8" s="156"/>
      <c r="K8" s="142"/>
      <c r="L8" s="156"/>
      <c r="M8" s="142"/>
      <c r="N8" s="156"/>
      <c r="O8" s="142"/>
      <c r="P8" s="156"/>
    </row>
    <row r="9" spans="1:16" s="83" customFormat="1" ht="12">
      <c r="A9" s="65"/>
      <c r="B9" s="65"/>
      <c r="C9" s="65"/>
      <c r="D9" s="65"/>
      <c r="E9" s="65"/>
      <c r="F9" s="39"/>
      <c r="G9" s="12"/>
      <c r="H9" s="12"/>
      <c r="I9" s="12"/>
      <c r="J9" s="39"/>
      <c r="K9" s="85" t="s">
        <v>19</v>
      </c>
      <c r="L9" s="12"/>
      <c r="M9" s="12"/>
      <c r="N9" s="39"/>
      <c r="O9" s="12"/>
      <c r="P9" s="12"/>
    </row>
    <row r="10" spans="1:16" s="37" customFormat="1" ht="16.5" customHeight="1">
      <c r="A10" s="11" t="s">
        <v>29</v>
      </c>
      <c r="B10" s="86">
        <v>1.05081853</v>
      </c>
      <c r="C10" s="86">
        <v>1.05081853</v>
      </c>
      <c r="D10" s="86">
        <v>3.73538759</v>
      </c>
      <c r="E10" s="86"/>
      <c r="F10" s="86">
        <v>1.10319581</v>
      </c>
      <c r="G10" s="86">
        <v>1.10319581</v>
      </c>
      <c r="H10" s="86">
        <v>3.98395426</v>
      </c>
      <c r="I10" s="87"/>
      <c r="J10" s="86">
        <v>1.02297561</v>
      </c>
      <c r="K10" s="86">
        <v>1.02297561</v>
      </c>
      <c r="L10" s="86">
        <v>3.6035144</v>
      </c>
      <c r="M10" s="86"/>
      <c r="N10" s="86">
        <v>1.13102174</v>
      </c>
      <c r="O10" s="86">
        <v>1.13102174</v>
      </c>
      <c r="P10" s="86">
        <v>3.80794499</v>
      </c>
    </row>
    <row r="11" spans="1:16" s="37" customFormat="1" ht="16.5" customHeight="1">
      <c r="A11" s="11" t="s">
        <v>30</v>
      </c>
      <c r="B11" s="86">
        <v>2.33262706</v>
      </c>
      <c r="C11" s="86">
        <v>2.33262706</v>
      </c>
      <c r="D11" s="86">
        <v>7.67506514</v>
      </c>
      <c r="E11" s="86"/>
      <c r="F11" s="86">
        <v>2.59875819</v>
      </c>
      <c r="G11" s="86">
        <v>2.59875819</v>
      </c>
      <c r="H11" s="86">
        <v>8.24057968</v>
      </c>
      <c r="I11" s="87"/>
      <c r="J11" s="86">
        <v>2.13859946</v>
      </c>
      <c r="K11" s="86">
        <v>2.13859946</v>
      </c>
      <c r="L11" s="86">
        <v>7.26433981</v>
      </c>
      <c r="M11" s="86"/>
      <c r="N11" s="86">
        <v>2.46626596</v>
      </c>
      <c r="O11" s="86">
        <v>2.46626596</v>
      </c>
      <c r="P11" s="86">
        <v>8.14822457</v>
      </c>
    </row>
    <row r="12" spans="1:16" s="37" customFormat="1" ht="16.5" customHeight="1">
      <c r="A12" s="11" t="s">
        <v>31</v>
      </c>
      <c r="B12" s="86">
        <v>1.61335512</v>
      </c>
      <c r="C12" s="86">
        <v>1.61335512</v>
      </c>
      <c r="D12" s="86">
        <v>7.69462348</v>
      </c>
      <c r="E12" s="86"/>
      <c r="F12" s="86">
        <v>1.91628857</v>
      </c>
      <c r="G12" s="86">
        <v>1.91628857</v>
      </c>
      <c r="H12" s="86">
        <v>8.0532949</v>
      </c>
      <c r="I12" s="87"/>
      <c r="J12" s="86">
        <v>1.45026246</v>
      </c>
      <c r="K12" s="86">
        <v>1.45026246</v>
      </c>
      <c r="L12" s="86">
        <v>7.50206143</v>
      </c>
      <c r="M12" s="86"/>
      <c r="N12" s="86">
        <v>0.93882112</v>
      </c>
      <c r="O12" s="86">
        <v>0.93882112</v>
      </c>
      <c r="P12" s="86">
        <v>7.36414679</v>
      </c>
    </row>
    <row r="13" spans="1:16" s="91" customFormat="1" ht="16.5" customHeight="1">
      <c r="A13" s="88" t="s">
        <v>32</v>
      </c>
      <c r="B13" s="89">
        <v>1.41963284</v>
      </c>
      <c r="C13" s="89">
        <v>1.41963284</v>
      </c>
      <c r="D13" s="89">
        <v>4.96902695</v>
      </c>
      <c r="E13" s="89"/>
      <c r="F13" s="89">
        <v>1.59845915</v>
      </c>
      <c r="G13" s="89">
        <v>1.59845915</v>
      </c>
      <c r="H13" s="89">
        <v>5.45993397</v>
      </c>
      <c r="I13" s="90"/>
      <c r="J13" s="89">
        <v>1.3159091</v>
      </c>
      <c r="K13" s="89">
        <v>1.3159091</v>
      </c>
      <c r="L13" s="89">
        <v>4.6855621</v>
      </c>
      <c r="M13" s="89"/>
      <c r="N13" s="89">
        <v>1.57050773</v>
      </c>
      <c r="O13" s="89">
        <v>1.57050773</v>
      </c>
      <c r="P13" s="89">
        <v>5.45794348</v>
      </c>
    </row>
    <row r="14" spans="1:16" s="92" customFormat="1" ht="6" customHeight="1">
      <c r="A14" s="11"/>
      <c r="B14" s="86"/>
      <c r="C14" s="86"/>
      <c r="D14" s="86"/>
      <c r="E14" s="86"/>
      <c r="F14" s="86"/>
      <c r="G14" s="86"/>
      <c r="H14" s="86"/>
      <c r="I14" s="87"/>
      <c r="J14" s="86"/>
      <c r="K14" s="86"/>
      <c r="L14" s="86"/>
      <c r="M14" s="86"/>
      <c r="N14" s="86"/>
      <c r="O14" s="86"/>
      <c r="P14" s="86"/>
    </row>
    <row r="15" spans="1:16" s="95" customFormat="1" ht="12" hidden="1">
      <c r="A15" s="157"/>
      <c r="B15" s="93"/>
      <c r="C15" s="93"/>
      <c r="D15" s="93"/>
      <c r="E15" s="93"/>
      <c r="F15" s="94" t="s">
        <v>24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s="97" customFormat="1" ht="10.5" customHeight="1" hidden="1">
      <c r="A16" s="157"/>
      <c r="B16" s="155"/>
      <c r="C16" s="155"/>
      <c r="D16" s="155"/>
      <c r="E16" s="64"/>
      <c r="F16" s="96" t="str">
        <f>+F6</f>
        <v>Unifamiliar</v>
      </c>
      <c r="G16" s="96"/>
      <c r="H16" s="96"/>
      <c r="I16" s="64"/>
      <c r="J16" s="96" t="str">
        <f>+J6</f>
        <v>Multifamiliar</v>
      </c>
      <c r="K16" s="96"/>
      <c r="L16" s="96"/>
      <c r="M16" s="64"/>
      <c r="N16" s="96" t="str">
        <f>+N6</f>
        <v>De interés social</v>
      </c>
      <c r="O16" s="96"/>
      <c r="P16" s="96"/>
    </row>
    <row r="17" spans="1:16" s="97" customFormat="1" ht="24.75" customHeight="1">
      <c r="A17" s="157"/>
      <c r="B17" s="64"/>
      <c r="C17" s="64"/>
      <c r="D17" s="64"/>
      <c r="E17" s="64"/>
      <c r="F17" s="98" t="s">
        <v>33</v>
      </c>
      <c r="G17" s="96"/>
      <c r="H17" s="96"/>
      <c r="I17" s="96"/>
      <c r="J17" s="96"/>
      <c r="K17" s="99"/>
      <c r="L17" s="96"/>
      <c r="M17" s="96"/>
      <c r="N17" s="96"/>
      <c r="O17" s="96"/>
      <c r="P17" s="96"/>
    </row>
    <row r="18" spans="1:16" s="95" customFormat="1" ht="12.75" customHeight="1" hidden="1">
      <c r="A18" s="157"/>
      <c r="B18" s="153"/>
      <c r="C18" s="65"/>
      <c r="D18" s="65"/>
      <c r="E18" s="65"/>
      <c r="F18" s="155" t="s">
        <v>6</v>
      </c>
      <c r="G18" s="65" t="s">
        <v>5</v>
      </c>
      <c r="H18" s="65" t="s">
        <v>8</v>
      </c>
      <c r="I18" s="153"/>
      <c r="J18" s="155" t="s">
        <v>6</v>
      </c>
      <c r="K18" s="65" t="s">
        <v>5</v>
      </c>
      <c r="L18" s="65" t="s">
        <v>8</v>
      </c>
      <c r="M18" s="153"/>
      <c r="N18" s="155" t="s">
        <v>6</v>
      </c>
      <c r="O18" s="65" t="s">
        <v>5</v>
      </c>
      <c r="P18" s="65" t="s">
        <v>8</v>
      </c>
    </row>
    <row r="19" spans="1:16" s="95" customFormat="1" ht="12" hidden="1">
      <c r="A19" s="157"/>
      <c r="B19" s="153"/>
      <c r="C19" s="65"/>
      <c r="D19" s="65"/>
      <c r="E19" s="65"/>
      <c r="F19" s="155"/>
      <c r="G19" s="65" t="s">
        <v>22</v>
      </c>
      <c r="H19" s="65" t="s">
        <v>9</v>
      </c>
      <c r="I19" s="153"/>
      <c r="J19" s="155"/>
      <c r="K19" s="65" t="s">
        <v>22</v>
      </c>
      <c r="L19" s="65" t="s">
        <v>9</v>
      </c>
      <c r="M19" s="153"/>
      <c r="N19" s="155"/>
      <c r="O19" s="65" t="s">
        <v>22</v>
      </c>
      <c r="P19" s="65" t="s">
        <v>9</v>
      </c>
    </row>
    <row r="20" spans="1:16" s="92" customFormat="1" ht="16.5" customHeight="1">
      <c r="A20" s="11" t="str">
        <f>+A10</f>
        <v>Materiales</v>
      </c>
      <c r="B20" s="86"/>
      <c r="C20" s="86"/>
      <c r="D20" s="86"/>
      <c r="E20" s="86"/>
      <c r="F20" s="86">
        <v>0.71160206</v>
      </c>
      <c r="G20" s="86">
        <v>0.71160206</v>
      </c>
      <c r="H20" s="86">
        <v>2.59356936</v>
      </c>
      <c r="I20" s="86"/>
      <c r="J20" s="86">
        <v>0.71884756</v>
      </c>
      <c r="K20" s="86">
        <v>0.71884756</v>
      </c>
      <c r="L20" s="86">
        <v>2.55124756</v>
      </c>
      <c r="M20" s="86"/>
      <c r="N20" s="86">
        <v>0.68127566</v>
      </c>
      <c r="O20" s="86">
        <v>0.68127566</v>
      </c>
      <c r="P20" s="86">
        <v>2.32010727</v>
      </c>
    </row>
    <row r="21" spans="1:16" s="37" customFormat="1" ht="16.5" customHeight="1">
      <c r="A21" s="11" t="str">
        <f>+A11</f>
        <v>Mano de obra</v>
      </c>
      <c r="B21" s="86"/>
      <c r="C21" s="86"/>
      <c r="D21" s="86"/>
      <c r="E21" s="86"/>
      <c r="F21" s="86">
        <v>0.78687984</v>
      </c>
      <c r="G21" s="86">
        <v>0.78687984</v>
      </c>
      <c r="H21" s="86">
        <v>2.45500667</v>
      </c>
      <c r="I21" s="86"/>
      <c r="J21" s="86">
        <v>0.51544282</v>
      </c>
      <c r="K21" s="86">
        <v>0.51544282</v>
      </c>
      <c r="L21" s="86">
        <v>1.7226255</v>
      </c>
      <c r="M21" s="86"/>
      <c r="N21" s="86">
        <v>0.83301244</v>
      </c>
      <c r="O21" s="86">
        <v>0.83301244</v>
      </c>
      <c r="P21" s="86">
        <v>2.70737093</v>
      </c>
    </row>
    <row r="22" spans="1:16" s="37" customFormat="1" ht="16.5" customHeight="1">
      <c r="A22" s="11" t="str">
        <f>+A12</f>
        <v>Maquinaria y equipo</v>
      </c>
      <c r="B22" s="86"/>
      <c r="C22" s="86"/>
      <c r="D22" s="86"/>
      <c r="E22" s="86"/>
      <c r="F22" s="86">
        <v>0.09997726</v>
      </c>
      <c r="G22" s="86">
        <v>0.09997726</v>
      </c>
      <c r="H22" s="86">
        <v>0.41135793</v>
      </c>
      <c r="I22" s="86"/>
      <c r="J22" s="86">
        <v>0.08161872</v>
      </c>
      <c r="K22" s="86">
        <v>0.08161872</v>
      </c>
      <c r="L22" s="86">
        <v>0.41168905</v>
      </c>
      <c r="M22" s="86"/>
      <c r="N22" s="86">
        <v>0.05621962</v>
      </c>
      <c r="O22" s="86">
        <v>0.05621962</v>
      </c>
      <c r="P22" s="86">
        <v>0.43046529</v>
      </c>
    </row>
    <row r="23" spans="1:16" s="53" customFormat="1" ht="16.5" customHeight="1">
      <c r="A23" s="69" t="str">
        <f>+A13</f>
        <v>Total</v>
      </c>
      <c r="B23" s="100"/>
      <c r="C23" s="100"/>
      <c r="D23" s="100"/>
      <c r="E23" s="100"/>
      <c r="F23" s="100">
        <f>+F13</f>
        <v>1.59845915</v>
      </c>
      <c r="G23" s="100">
        <f>+G13</f>
        <v>1.59845915</v>
      </c>
      <c r="H23" s="100">
        <f>+H13</f>
        <v>5.45993397</v>
      </c>
      <c r="I23" s="100"/>
      <c r="J23" s="100">
        <f>+J13</f>
        <v>1.3159091</v>
      </c>
      <c r="K23" s="100">
        <f>+K13</f>
        <v>1.3159091</v>
      </c>
      <c r="L23" s="100">
        <f>+L13</f>
        <v>4.6855621</v>
      </c>
      <c r="M23" s="100"/>
      <c r="N23" s="100">
        <f>+N13</f>
        <v>1.57050773</v>
      </c>
      <c r="O23" s="100">
        <f>+O13</f>
        <v>1.57050773</v>
      </c>
      <c r="P23" s="100">
        <f>+P13</f>
        <v>5.45794348</v>
      </c>
    </row>
    <row r="24" spans="1:16" s="60" customFormat="1" ht="11.25">
      <c r="A24" s="25" t="s">
        <v>152</v>
      </c>
      <c r="B24" s="25"/>
      <c r="C24" s="25"/>
      <c r="D24" s="25"/>
      <c r="E24" s="25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6:16" ht="14.25" customHeight="1">
      <c r="F25" s="101">
        <f>SUM(F20:F22)</f>
        <v>1.59845916</v>
      </c>
      <c r="G25" s="101">
        <f>SUM(G20:G22)</f>
        <v>1.59845916</v>
      </c>
      <c r="H25" s="101">
        <f>SUM(H20:H22)</f>
        <v>5.45993396</v>
      </c>
      <c r="J25" s="101">
        <f>SUM(J20:J22)</f>
        <v>1.3159091</v>
      </c>
      <c r="K25" s="101">
        <f>SUM(K20:K22)</f>
        <v>1.3159091</v>
      </c>
      <c r="L25" s="101">
        <f>SUM(L20:L22)</f>
        <v>4.685562109999999</v>
      </c>
      <c r="N25" s="101">
        <f>SUM(N20:N22)</f>
        <v>1.57050772</v>
      </c>
      <c r="O25" s="101">
        <f>SUM(O20:O22)</f>
        <v>1.57050772</v>
      </c>
      <c r="P25" s="101">
        <f>SUM(P20:P22)</f>
        <v>5.45794349</v>
      </c>
    </row>
    <row r="26" spans="6:16" s="102" customFormat="1" ht="14.25" customHeight="1">
      <c r="F26" s="103">
        <f>IF(ROUND(F13,2)&lt;&gt;ROUND(F23,2),CONCATENATE("Error ",ROUND(F13-F23,2)),"")</f>
      </c>
      <c r="G26" s="103">
        <f>IF(ROUND(G13,2)&lt;&gt;ROUND(G23,2),CONCATENATE("Error ",ROUND(G13-G23,2)),"")</f>
      </c>
      <c r="H26" s="103">
        <f>IF(ROUND(H13,2)&lt;&gt;ROUND(H23,2),CONCATENATE("Error ",ROUND(H13-H23,2)),"")</f>
      </c>
      <c r="J26" s="103">
        <f>IF(ROUND(J13,2)&lt;&gt;ROUND(J23,2),CONCATENATE("Error ",ROUND(J13-J23,2)),"")</f>
      </c>
      <c r="K26" s="103">
        <f>IF(ROUND(K13,2)&lt;&gt;ROUND(K23,2),CONCATENATE("Error ",ROUND(K13-K23,2)),"")</f>
      </c>
      <c r="L26" s="103">
        <f>IF(ROUND(L13,2)&lt;&gt;ROUND(L23,2),CONCATENATE("Error ",ROUND(L13-L23,2)),"")</f>
      </c>
      <c r="M26" s="103"/>
      <c r="N26" s="103">
        <f>IF(ROUND(N13,2)&lt;&gt;ROUND(N23,2),CONCATENATE("Error ",ROUND(N13-N23,2)),"")</f>
      </c>
      <c r="O26" s="103">
        <f>IF(ROUND(O13,2)&lt;&gt;ROUND(O23,2),CONCATENATE("Error ",ROUND(O13-O23,2)),"")</f>
      </c>
      <c r="P26" s="103">
        <f>IF(ROUND(P13,2)&lt;&gt;ROUND(P23,2),CONCATENATE("Error ",ROUND(P13-P23,2)),"")</f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5">
    <mergeCell ref="F7:F8"/>
    <mergeCell ref="I7:I8"/>
    <mergeCell ref="J7:J8"/>
    <mergeCell ref="H7:H8"/>
    <mergeCell ref="G7:G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K7:K8"/>
    <mergeCell ref="O7:O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workbookViewId="0" topLeftCell="A1">
      <selection activeCell="O20" sqref="O20"/>
    </sheetView>
  </sheetViews>
  <sheetFormatPr defaultColWidth="11.421875" defaultRowHeight="12.75"/>
  <cols>
    <col min="1" max="1" width="10.421875" style="104" bestFit="1" customWidth="1"/>
    <col min="2" max="5" width="7.00390625" style="104" customWidth="1"/>
    <col min="6" max="6" width="0.9921875" style="104" customWidth="1"/>
    <col min="7" max="10" width="7.00390625" style="104" customWidth="1"/>
    <col min="11" max="11" width="0.9921875" style="104" customWidth="1"/>
    <col min="12" max="15" width="7.00390625" style="104" customWidth="1"/>
    <col min="16" max="16384" width="11.28125" style="104" customWidth="1"/>
  </cols>
  <sheetData>
    <row r="1" spans="12:16" ht="11.25">
      <c r="L1" s="105"/>
      <c r="M1" s="105"/>
      <c r="N1" s="105"/>
      <c r="O1" s="105"/>
      <c r="P1" s="105"/>
    </row>
    <row r="2" spans="12:16" ht="11.25">
      <c r="L2" s="105"/>
      <c r="M2" s="105"/>
      <c r="N2" s="105"/>
      <c r="O2" s="105"/>
      <c r="P2" s="105"/>
    </row>
    <row r="3" spans="12:16" ht="11.25">
      <c r="L3" s="105"/>
      <c r="M3" s="106"/>
      <c r="N3" s="106"/>
      <c r="O3" s="106"/>
      <c r="P3" s="106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5"/>
      <c r="M4" s="106"/>
      <c r="N4" s="106"/>
      <c r="O4" s="106"/>
      <c r="P4" s="107"/>
    </row>
    <row r="5" spans="1:16" ht="11.25">
      <c r="A5" s="108" t="s">
        <v>34</v>
      </c>
      <c r="B5" s="108"/>
      <c r="C5" s="108"/>
      <c r="D5" s="108"/>
      <c r="E5" s="108"/>
      <c r="F5" s="108"/>
      <c r="G5" s="108"/>
      <c r="H5" s="109"/>
      <c r="I5" s="108"/>
      <c r="J5" s="108"/>
      <c r="K5" s="108"/>
      <c r="L5" s="110"/>
      <c r="M5" s="111"/>
      <c r="N5" s="111"/>
      <c r="O5" s="111"/>
      <c r="P5" s="112"/>
    </row>
    <row r="6" spans="1:16" ht="11.25">
      <c r="A6" s="108" t="str">
        <f>CONCATENATE(B8," - ",E8,(IF($A$1&lt;&gt;"Enero",CONCATENATE(" (enero"," - ",(LOWER($A$1)),")")," (enero)")))</f>
        <v>2005 - 2008 (enero - )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13"/>
      <c r="M6" s="112"/>
      <c r="N6" s="112"/>
      <c r="O6" s="112"/>
      <c r="P6" s="112"/>
    </row>
    <row r="7" spans="1:16" s="117" customFormat="1" ht="16.5" customHeight="1">
      <c r="A7" s="158" t="s">
        <v>35</v>
      </c>
      <c r="B7" s="114" t="s">
        <v>6</v>
      </c>
      <c r="C7" s="114"/>
      <c r="D7" s="114"/>
      <c r="E7" s="114"/>
      <c r="F7" s="115"/>
      <c r="G7" s="114" t="s">
        <v>36</v>
      </c>
      <c r="H7" s="114"/>
      <c r="I7" s="114"/>
      <c r="J7" s="114"/>
      <c r="K7" s="115"/>
      <c r="L7" s="114" t="s">
        <v>28</v>
      </c>
      <c r="M7" s="114"/>
      <c r="N7" s="114"/>
      <c r="O7" s="114"/>
      <c r="P7" s="116"/>
    </row>
    <row r="8" spans="1:16" ht="11.25">
      <c r="A8" s="159"/>
      <c r="B8" s="118">
        <f>+C8-1</f>
        <v>2005</v>
      </c>
      <c r="C8" s="118">
        <f>+D8-1</f>
        <v>2006</v>
      </c>
      <c r="D8" s="118">
        <f>+E8-1</f>
        <v>2007</v>
      </c>
      <c r="E8" s="118" t="s">
        <v>155</v>
      </c>
      <c r="F8" s="118"/>
      <c r="G8" s="118">
        <f>+H8-1</f>
        <v>2005</v>
      </c>
      <c r="H8" s="118">
        <f>+I8-1</f>
        <v>2006</v>
      </c>
      <c r="I8" s="118">
        <f>+J8-1</f>
        <v>2007</v>
      </c>
      <c r="J8" s="118" t="s">
        <v>155</v>
      </c>
      <c r="K8" s="118"/>
      <c r="L8" s="118">
        <f>+M8-1</f>
        <v>2005</v>
      </c>
      <c r="M8" s="118">
        <f>+N8-1</f>
        <v>2006</v>
      </c>
      <c r="N8" s="118">
        <f>+O8-1</f>
        <v>2007</v>
      </c>
      <c r="O8" s="118" t="s">
        <v>155</v>
      </c>
      <c r="P8" s="25"/>
    </row>
    <row r="9" spans="1:16" ht="14.25" customHeight="1">
      <c r="A9" s="116" t="s">
        <v>37</v>
      </c>
      <c r="B9" s="87">
        <v>0.80392163</v>
      </c>
      <c r="C9" s="87">
        <v>1.52166698</v>
      </c>
      <c r="D9" s="87">
        <v>0.70507624</v>
      </c>
      <c r="E9" s="87">
        <v>1.41963284</v>
      </c>
      <c r="F9" s="87"/>
      <c r="G9" s="87">
        <v>0.80392163</v>
      </c>
      <c r="H9" s="87">
        <v>1.52166698</v>
      </c>
      <c r="I9" s="87">
        <v>0.70507624</v>
      </c>
      <c r="J9" s="87">
        <v>1.41963284</v>
      </c>
      <c r="K9" s="87"/>
      <c r="L9" s="87">
        <v>6.9836659</v>
      </c>
      <c r="M9" s="87">
        <v>3.42688416</v>
      </c>
      <c r="N9" s="87">
        <v>5.77929665</v>
      </c>
      <c r="O9" s="87">
        <v>4.96902695</v>
      </c>
      <c r="P9" s="25"/>
    </row>
    <row r="10" spans="1:16" ht="14.25" customHeight="1">
      <c r="A10" s="116" t="s">
        <v>38</v>
      </c>
      <c r="B10" s="87">
        <v>0.59355304</v>
      </c>
      <c r="C10" s="87">
        <v>0.50945172</v>
      </c>
      <c r="D10" s="87">
        <v>0.99387437</v>
      </c>
      <c r="E10" s="87" t="s">
        <v>172</v>
      </c>
      <c r="F10" s="87"/>
      <c r="G10" s="87">
        <v>1.40224637</v>
      </c>
      <c r="H10" s="87">
        <v>2.03887087</v>
      </c>
      <c r="I10" s="87">
        <v>1.70595818</v>
      </c>
      <c r="J10" s="87" t="s">
        <v>172</v>
      </c>
      <c r="K10" s="87"/>
      <c r="L10" s="87">
        <v>5.05751306</v>
      </c>
      <c r="M10" s="87">
        <v>3.34039225</v>
      </c>
      <c r="N10" s="87">
        <v>6.28911822</v>
      </c>
      <c r="O10" s="87" t="s">
        <v>172</v>
      </c>
      <c r="P10" s="25"/>
    </row>
    <row r="11" spans="1:16" ht="14.25" customHeight="1">
      <c r="A11" s="116" t="s">
        <v>39</v>
      </c>
      <c r="B11" s="87">
        <v>0.46085824</v>
      </c>
      <c r="C11" s="87">
        <v>0.57108614</v>
      </c>
      <c r="D11" s="87">
        <v>0.80429857</v>
      </c>
      <c r="E11" s="119" t="s">
        <v>172</v>
      </c>
      <c r="F11" s="119"/>
      <c r="G11" s="119">
        <v>1.86960453</v>
      </c>
      <c r="H11" s="119">
        <v>2.62160072</v>
      </c>
      <c r="I11" s="119">
        <v>2.52397775</v>
      </c>
      <c r="J11" s="119" t="s">
        <v>172</v>
      </c>
      <c r="K11" s="119"/>
      <c r="L11" s="119">
        <v>3.22620624</v>
      </c>
      <c r="M11" s="119">
        <v>3.45377964</v>
      </c>
      <c r="N11" s="119">
        <v>6.53559009</v>
      </c>
      <c r="O11" s="119" t="s">
        <v>172</v>
      </c>
      <c r="P11" s="25"/>
    </row>
    <row r="12" spans="1:16" ht="14.25" customHeight="1">
      <c r="A12" s="116" t="s">
        <v>40</v>
      </c>
      <c r="B12" s="87">
        <v>0.38704796</v>
      </c>
      <c r="C12" s="87">
        <v>0.53780488</v>
      </c>
      <c r="D12" s="87">
        <v>0.47926463</v>
      </c>
      <c r="E12" s="119" t="s">
        <v>172</v>
      </c>
      <c r="F12" s="87"/>
      <c r="G12" s="87">
        <v>2.26388876</v>
      </c>
      <c r="H12" s="87">
        <v>3.1735047</v>
      </c>
      <c r="I12" s="87">
        <v>3.01533891</v>
      </c>
      <c r="J12" s="119" t="s">
        <v>172</v>
      </c>
      <c r="K12" s="87"/>
      <c r="L12" s="87">
        <v>2.77798888</v>
      </c>
      <c r="M12" s="87">
        <v>3.60914205</v>
      </c>
      <c r="N12" s="87">
        <v>6.4735575</v>
      </c>
      <c r="O12" s="119" t="s">
        <v>172</v>
      </c>
      <c r="P12" s="25"/>
    </row>
    <row r="13" spans="1:16" ht="14.25" customHeight="1">
      <c r="A13" s="116" t="s">
        <v>41</v>
      </c>
      <c r="B13" s="87">
        <v>0.44948956</v>
      </c>
      <c r="C13" s="87">
        <v>0.68874349</v>
      </c>
      <c r="D13" s="87">
        <v>0.16801499</v>
      </c>
      <c r="E13" s="119" t="s">
        <v>172</v>
      </c>
      <c r="F13" s="87"/>
      <c r="G13" s="87">
        <v>2.72355426</v>
      </c>
      <c r="H13" s="87">
        <v>3.8841055</v>
      </c>
      <c r="I13" s="87">
        <v>3.18842013</v>
      </c>
      <c r="J13" s="119" t="s">
        <v>172</v>
      </c>
      <c r="K13" s="87"/>
      <c r="L13" s="87">
        <v>2.72320701</v>
      </c>
      <c r="M13" s="87">
        <v>3.85592175</v>
      </c>
      <c r="N13" s="87">
        <v>5.92291187</v>
      </c>
      <c r="O13" s="119" t="s">
        <v>172</v>
      </c>
      <c r="P13" s="25"/>
    </row>
    <row r="14" spans="1:16" ht="14.25" customHeight="1">
      <c r="A14" s="116" t="s">
        <v>42</v>
      </c>
      <c r="B14" s="87">
        <v>0.20433609</v>
      </c>
      <c r="C14" s="87">
        <v>0.76348433</v>
      </c>
      <c r="D14" s="87">
        <v>-0.03031491</v>
      </c>
      <c r="E14" s="119" t="s">
        <v>172</v>
      </c>
      <c r="F14" s="119"/>
      <c r="G14" s="119">
        <v>2.93345555</v>
      </c>
      <c r="H14" s="119">
        <v>4.67724436</v>
      </c>
      <c r="I14" s="119">
        <v>3.15713865</v>
      </c>
      <c r="J14" s="119" t="s">
        <v>172</v>
      </c>
      <c r="K14" s="119"/>
      <c r="L14" s="119">
        <v>2.75845545</v>
      </c>
      <c r="M14" s="119">
        <v>4.43544613</v>
      </c>
      <c r="N14" s="119">
        <v>5.08846747</v>
      </c>
      <c r="O14" s="119" t="s">
        <v>172</v>
      </c>
      <c r="P14" s="25"/>
    </row>
    <row r="15" spans="1:16" ht="14.25" customHeight="1">
      <c r="A15" s="116" t="s">
        <v>43</v>
      </c>
      <c r="B15" s="87">
        <v>-0.26351605</v>
      </c>
      <c r="C15" s="87">
        <v>1.12920334</v>
      </c>
      <c r="D15" s="87">
        <v>-0.10317849</v>
      </c>
      <c r="E15" s="119" t="s">
        <v>172</v>
      </c>
      <c r="F15" s="87"/>
      <c r="G15" s="87">
        <v>2.66220937</v>
      </c>
      <c r="H15" s="87">
        <v>5.8592633</v>
      </c>
      <c r="I15" s="87">
        <v>3.05070268</v>
      </c>
      <c r="J15" s="119" t="s">
        <v>172</v>
      </c>
      <c r="K15" s="87"/>
      <c r="L15" s="87">
        <v>2.23498858</v>
      </c>
      <c r="M15" s="87">
        <v>5.89378179</v>
      </c>
      <c r="N15" s="87">
        <v>3.80783721</v>
      </c>
      <c r="O15" s="119" t="s">
        <v>172</v>
      </c>
      <c r="P15" s="25"/>
    </row>
    <row r="16" spans="1:16" ht="14.25" customHeight="1">
      <c r="A16" s="116" t="s">
        <v>44</v>
      </c>
      <c r="B16" s="87">
        <v>0.06276837</v>
      </c>
      <c r="C16" s="87">
        <v>0.45563146</v>
      </c>
      <c r="D16" s="87">
        <v>0.21787831</v>
      </c>
      <c r="E16" s="119" t="s">
        <v>172</v>
      </c>
      <c r="F16" s="87"/>
      <c r="G16" s="87">
        <v>2.72664877</v>
      </c>
      <c r="H16" s="87">
        <v>6.34159141</v>
      </c>
      <c r="I16" s="87">
        <v>3.27522781</v>
      </c>
      <c r="J16" s="119" t="s">
        <v>172</v>
      </c>
      <c r="K16" s="87"/>
      <c r="L16" s="87">
        <v>2.18631295</v>
      </c>
      <c r="M16" s="87">
        <v>6.30953841</v>
      </c>
      <c r="N16" s="87">
        <v>3.56215023</v>
      </c>
      <c r="O16" s="119" t="s">
        <v>172</v>
      </c>
      <c r="P16" s="25"/>
    </row>
    <row r="17" spans="1:16" ht="14.25" customHeight="1">
      <c r="A17" s="116" t="s">
        <v>45</v>
      </c>
      <c r="B17" s="87">
        <v>-0.2256382</v>
      </c>
      <c r="C17" s="87">
        <v>0.31665904</v>
      </c>
      <c r="D17" s="87">
        <v>0.15707367</v>
      </c>
      <c r="E17" s="119" t="s">
        <v>172</v>
      </c>
      <c r="F17" s="87"/>
      <c r="G17" s="87">
        <v>2.49485821</v>
      </c>
      <c r="H17" s="87">
        <v>6.67833167</v>
      </c>
      <c r="I17" s="87">
        <v>3.437446</v>
      </c>
      <c r="J17" s="119" t="s">
        <v>172</v>
      </c>
      <c r="K17" s="87"/>
      <c r="L17" s="87">
        <v>2.01264934</v>
      </c>
      <c r="M17" s="87">
        <v>6.88735587</v>
      </c>
      <c r="N17" s="87">
        <v>3.39740189</v>
      </c>
      <c r="O17" s="119" t="s">
        <v>172</v>
      </c>
      <c r="P17" s="25"/>
    </row>
    <row r="18" spans="1:16" ht="14.25" customHeight="1">
      <c r="A18" s="116" t="s">
        <v>46</v>
      </c>
      <c r="B18" s="87">
        <v>-0.03180709</v>
      </c>
      <c r="C18" s="87">
        <v>0.19623096</v>
      </c>
      <c r="D18" s="87">
        <v>0.30237291</v>
      </c>
      <c r="E18" s="119" t="s">
        <v>172</v>
      </c>
      <c r="F18" s="119"/>
      <c r="G18" s="119">
        <v>2.46225757</v>
      </c>
      <c r="H18" s="119">
        <v>6.88766758</v>
      </c>
      <c r="I18" s="119">
        <v>3.75021281</v>
      </c>
      <c r="J18" s="119" t="s">
        <v>172</v>
      </c>
      <c r="K18" s="119"/>
      <c r="L18" s="119">
        <v>2.15189203</v>
      </c>
      <c r="M18" s="119">
        <v>7.13117727</v>
      </c>
      <c r="N18" s="119">
        <v>3.50693496</v>
      </c>
      <c r="O18" s="119" t="s">
        <v>172</v>
      </c>
      <c r="P18" s="25"/>
    </row>
    <row r="19" spans="1:16" ht="14.25" customHeight="1">
      <c r="A19" s="116" t="s">
        <v>47</v>
      </c>
      <c r="B19" s="87">
        <v>0.10977843</v>
      </c>
      <c r="C19" s="87">
        <v>-0.11141537</v>
      </c>
      <c r="D19" s="87">
        <v>0.12874759</v>
      </c>
      <c r="E19" s="119" t="s">
        <v>172</v>
      </c>
      <c r="F19" s="119"/>
      <c r="G19" s="119">
        <v>2.57473903</v>
      </c>
      <c r="H19" s="119">
        <v>6.76857829</v>
      </c>
      <c r="I19" s="119">
        <v>3.88378872</v>
      </c>
      <c r="J19" s="119" t="s">
        <v>172</v>
      </c>
      <c r="K19" s="119"/>
      <c r="L19" s="119">
        <v>2.36012402</v>
      </c>
      <c r="M19" s="119">
        <v>6.89446961</v>
      </c>
      <c r="N19" s="119">
        <v>3.75579756</v>
      </c>
      <c r="O19" s="119" t="s">
        <v>172</v>
      </c>
      <c r="P19" s="25"/>
    </row>
    <row r="20" spans="1:16" ht="14.25" customHeight="1">
      <c r="A20" s="118" t="s">
        <v>48</v>
      </c>
      <c r="B20" s="120">
        <v>0.11791045</v>
      </c>
      <c r="C20" s="120">
        <v>-0.12320609</v>
      </c>
      <c r="D20" s="120">
        <v>0.33275088</v>
      </c>
      <c r="E20" s="121"/>
      <c r="F20" s="120"/>
      <c r="G20" s="120">
        <v>2.69568537</v>
      </c>
      <c r="H20" s="120">
        <v>6.6370329</v>
      </c>
      <c r="I20" s="120">
        <v>4.22946294</v>
      </c>
      <c r="J20" s="121"/>
      <c r="K20" s="120"/>
      <c r="L20" s="120">
        <v>2.69568537</v>
      </c>
      <c r="M20" s="120">
        <v>6.6370329</v>
      </c>
      <c r="N20" s="120">
        <v>4.22946294</v>
      </c>
      <c r="O20" s="121"/>
      <c r="P20" s="25"/>
    </row>
    <row r="21" spans="1:16" ht="11.25">
      <c r="A21" s="25" t="s">
        <v>152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1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mergeCells count="1">
    <mergeCell ref="A7:A8"/>
  </mergeCells>
  <printOptions/>
  <pageMargins left="0.75" right="0.75" top="1" bottom="1" header="0" footer="0"/>
  <pageSetup horizontalDpi="600" verticalDpi="600" orientation="portrait" paperSize="5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workbookViewId="0" topLeftCell="A31">
      <selection activeCell="D22" sqref="D22"/>
    </sheetView>
  </sheetViews>
  <sheetFormatPr defaultColWidth="11.421875" defaultRowHeight="12.75"/>
  <cols>
    <col min="1" max="1" width="24.00390625" style="0" customWidth="1"/>
    <col min="2" max="2" width="11.57421875" style="0" customWidth="1"/>
    <col min="3" max="3" width="11.57421875" style="0" hidden="1" customWidth="1"/>
    <col min="4" max="4" width="11.57421875" style="0" bestFit="1" customWidth="1"/>
    <col min="5" max="5" width="1.57421875" style="0" customWidth="1"/>
    <col min="6" max="6" width="26.8515625" style="0" bestFit="1" customWidth="1"/>
    <col min="8" max="8" width="0" style="0" hidden="1" customWidth="1"/>
  </cols>
  <sheetData>
    <row r="2" spans="1:9" ht="12.75">
      <c r="A2" s="122" t="s">
        <v>49</v>
      </c>
      <c r="B2" s="123"/>
      <c r="C2" s="123"/>
      <c r="D2" s="123"/>
      <c r="E2" s="124"/>
      <c r="F2" s="124"/>
      <c r="G2" s="125"/>
      <c r="H2" s="125"/>
      <c r="I2" s="125"/>
    </row>
    <row r="3" spans="1:9" ht="12.75">
      <c r="A3" s="126" t="s">
        <v>50</v>
      </c>
      <c r="B3" s="123"/>
      <c r="C3" s="123"/>
      <c r="D3" s="123"/>
      <c r="E3" s="124"/>
      <c r="F3" s="124"/>
      <c r="G3" s="125"/>
      <c r="H3" s="125"/>
      <c r="I3" s="125"/>
    </row>
    <row r="4" spans="1:9" ht="12.75">
      <c r="A4" s="160" t="s">
        <v>51</v>
      </c>
      <c r="B4" s="162" t="s">
        <v>52</v>
      </c>
      <c r="C4" s="162"/>
      <c r="D4" s="162"/>
      <c r="E4" s="127"/>
      <c r="F4" s="160" t="s">
        <v>51</v>
      </c>
      <c r="G4" s="163" t="s">
        <v>52</v>
      </c>
      <c r="H4" s="163"/>
      <c r="I4" s="163"/>
    </row>
    <row r="5" spans="1:9" ht="12.75">
      <c r="A5" s="161"/>
      <c r="B5" s="128" t="s">
        <v>28</v>
      </c>
      <c r="C5" s="128" t="s">
        <v>7</v>
      </c>
      <c r="D5" s="128" t="s">
        <v>6</v>
      </c>
      <c r="E5" s="128"/>
      <c r="F5" s="161"/>
      <c r="G5" s="129" t="s">
        <v>28</v>
      </c>
      <c r="H5" s="128" t="s">
        <v>7</v>
      </c>
      <c r="I5" s="129" t="s">
        <v>6</v>
      </c>
    </row>
    <row r="6" spans="1:9" ht="12.75">
      <c r="A6" s="122" t="s">
        <v>29</v>
      </c>
      <c r="B6" s="130">
        <v>3.74</v>
      </c>
      <c r="C6" s="130">
        <v>1.05</v>
      </c>
      <c r="D6" s="130">
        <v>1.05</v>
      </c>
      <c r="E6" s="131"/>
      <c r="F6" t="s">
        <v>53</v>
      </c>
      <c r="G6" s="132">
        <v>1.86</v>
      </c>
      <c r="H6" s="132">
        <v>0.03</v>
      </c>
      <c r="I6" s="132">
        <v>0.03</v>
      </c>
    </row>
    <row r="7" spans="1:9" ht="12.75">
      <c r="A7" t="s">
        <v>54</v>
      </c>
      <c r="B7" s="132">
        <v>18.61</v>
      </c>
      <c r="C7" s="132">
        <v>5.22</v>
      </c>
      <c r="D7" s="132">
        <v>5.22</v>
      </c>
      <c r="E7" s="133"/>
      <c r="F7" t="s">
        <v>55</v>
      </c>
      <c r="G7" s="132">
        <v>1.71</v>
      </c>
      <c r="H7" s="132">
        <v>0.28</v>
      </c>
      <c r="I7" s="132">
        <v>0.28</v>
      </c>
    </row>
    <row r="8" spans="1:9" ht="12.75">
      <c r="A8" t="s">
        <v>56</v>
      </c>
      <c r="B8" s="132">
        <v>15.82</v>
      </c>
      <c r="C8" s="132">
        <v>3.87</v>
      </c>
      <c r="D8" s="132">
        <v>3.87</v>
      </c>
      <c r="E8" s="133"/>
      <c r="F8" t="s">
        <v>57</v>
      </c>
      <c r="G8" s="132">
        <v>1.67</v>
      </c>
      <c r="H8" s="132">
        <v>0.33</v>
      </c>
      <c r="I8" s="132">
        <v>0.33</v>
      </c>
    </row>
    <row r="9" spans="1:9" ht="12.75">
      <c r="A9" t="s">
        <v>58</v>
      </c>
      <c r="B9" s="132">
        <v>14.27</v>
      </c>
      <c r="C9" s="132">
        <v>1.88</v>
      </c>
      <c r="D9" s="132">
        <v>1.88</v>
      </c>
      <c r="E9" s="133"/>
      <c r="F9" t="s">
        <v>59</v>
      </c>
      <c r="G9" s="132">
        <v>1.64</v>
      </c>
      <c r="H9" s="132">
        <v>0.78</v>
      </c>
      <c r="I9" s="132">
        <v>0.78</v>
      </c>
    </row>
    <row r="10" spans="1:9" ht="12.75">
      <c r="A10" t="s">
        <v>60</v>
      </c>
      <c r="B10" s="132">
        <v>12.76</v>
      </c>
      <c r="C10" s="132">
        <v>3.48</v>
      </c>
      <c r="D10" s="132">
        <v>3.48</v>
      </c>
      <c r="E10" s="133"/>
      <c r="F10" t="s">
        <v>61</v>
      </c>
      <c r="G10" s="132">
        <v>1.54</v>
      </c>
      <c r="H10" s="132">
        <v>-0.32</v>
      </c>
      <c r="I10" s="132">
        <v>-0.32</v>
      </c>
    </row>
    <row r="11" spans="1:9" ht="12.75">
      <c r="A11" t="s">
        <v>62</v>
      </c>
      <c r="B11" s="132">
        <v>11.7</v>
      </c>
      <c r="C11" s="132">
        <v>1.81</v>
      </c>
      <c r="D11" s="132">
        <v>1.81</v>
      </c>
      <c r="E11" s="133"/>
      <c r="F11" t="s">
        <v>63</v>
      </c>
      <c r="G11" s="132">
        <v>1.44</v>
      </c>
      <c r="H11" s="132">
        <v>0.25</v>
      </c>
      <c r="I11" s="132">
        <v>0.25</v>
      </c>
    </row>
    <row r="12" spans="1:9" ht="12.75">
      <c r="A12" t="s">
        <v>64</v>
      </c>
      <c r="B12" s="132">
        <v>9.46</v>
      </c>
      <c r="C12" s="132">
        <v>1.78</v>
      </c>
      <c r="D12" s="132">
        <v>1.78</v>
      </c>
      <c r="E12" s="133"/>
      <c r="F12" t="s">
        <v>64</v>
      </c>
      <c r="G12" s="132">
        <v>1.28</v>
      </c>
      <c r="H12" s="132">
        <v>0.11</v>
      </c>
      <c r="I12" s="132">
        <v>0.11</v>
      </c>
    </row>
    <row r="13" spans="1:9" ht="12.75">
      <c r="A13" t="s">
        <v>65</v>
      </c>
      <c r="B13" s="132">
        <v>9.43</v>
      </c>
      <c r="C13" s="132">
        <v>1.77</v>
      </c>
      <c r="D13" s="132">
        <v>1.77</v>
      </c>
      <c r="E13" s="133"/>
      <c r="F13" t="s">
        <v>66</v>
      </c>
      <c r="G13" s="132">
        <v>1.26</v>
      </c>
      <c r="H13" s="132">
        <v>0.21</v>
      </c>
      <c r="I13" s="132">
        <v>0.21</v>
      </c>
    </row>
    <row r="14" spans="1:9" ht="12.75">
      <c r="A14" t="s">
        <v>67</v>
      </c>
      <c r="B14" s="132">
        <v>9.4</v>
      </c>
      <c r="C14" s="132">
        <v>4.18</v>
      </c>
      <c r="D14" s="132">
        <v>4.18</v>
      </c>
      <c r="E14" s="133"/>
      <c r="F14" t="s">
        <v>68</v>
      </c>
      <c r="G14" s="132">
        <v>1.18</v>
      </c>
      <c r="H14" s="132">
        <v>0.01</v>
      </c>
      <c r="I14" s="132">
        <v>0.01</v>
      </c>
    </row>
    <row r="15" spans="1:9" ht="12.75">
      <c r="A15" t="s">
        <v>69</v>
      </c>
      <c r="B15" s="132">
        <v>8.99</v>
      </c>
      <c r="C15" s="132">
        <v>1.54</v>
      </c>
      <c r="D15" s="132">
        <v>1.54</v>
      </c>
      <c r="E15" s="133"/>
      <c r="F15" t="s">
        <v>70</v>
      </c>
      <c r="G15" s="132">
        <v>1.14</v>
      </c>
      <c r="H15" s="132">
        <v>0.08</v>
      </c>
      <c r="I15" s="132">
        <v>0.08</v>
      </c>
    </row>
    <row r="16" spans="1:9" ht="12.75">
      <c r="A16" t="s">
        <v>71</v>
      </c>
      <c r="B16" s="132">
        <v>7.6</v>
      </c>
      <c r="C16" s="132">
        <v>1.28</v>
      </c>
      <c r="D16" s="132">
        <v>1.28</v>
      </c>
      <c r="E16" s="133"/>
      <c r="F16" t="s">
        <v>72</v>
      </c>
      <c r="G16" s="132">
        <v>1.08</v>
      </c>
      <c r="H16" s="132">
        <v>1.07</v>
      </c>
      <c r="I16" s="132">
        <v>1.07</v>
      </c>
    </row>
    <row r="17" spans="1:9" ht="12.75">
      <c r="A17" t="s">
        <v>73</v>
      </c>
      <c r="B17" s="132">
        <v>7.34</v>
      </c>
      <c r="C17" s="132">
        <v>2.03</v>
      </c>
      <c r="D17" s="132">
        <v>2.03</v>
      </c>
      <c r="E17" s="133"/>
      <c r="F17" t="s">
        <v>74</v>
      </c>
      <c r="G17" s="132">
        <v>1.05</v>
      </c>
      <c r="H17" s="132">
        <v>0.47</v>
      </c>
      <c r="I17" s="132">
        <v>0.47</v>
      </c>
    </row>
    <row r="18" spans="1:9" ht="12.75">
      <c r="A18" t="s">
        <v>75</v>
      </c>
      <c r="B18" s="132">
        <v>7.33</v>
      </c>
      <c r="C18" s="132">
        <v>0.15</v>
      </c>
      <c r="D18" s="132">
        <v>0.15</v>
      </c>
      <c r="E18" s="133"/>
      <c r="F18" t="s">
        <v>76</v>
      </c>
      <c r="G18" s="132">
        <v>0.97</v>
      </c>
      <c r="H18" s="132">
        <v>0.45</v>
      </c>
      <c r="I18" s="132">
        <v>0.45</v>
      </c>
    </row>
    <row r="19" spans="1:9" ht="12.75">
      <c r="A19" t="s">
        <v>77</v>
      </c>
      <c r="B19" s="132">
        <v>6.62</v>
      </c>
      <c r="C19" s="132">
        <v>-0.03</v>
      </c>
      <c r="D19" s="132">
        <v>-0.03</v>
      </c>
      <c r="E19" s="133"/>
      <c r="F19" t="s">
        <v>78</v>
      </c>
      <c r="G19" s="132">
        <v>0.62</v>
      </c>
      <c r="H19" s="132">
        <v>1.77</v>
      </c>
      <c r="I19" s="132">
        <v>1.77</v>
      </c>
    </row>
    <row r="20" spans="1:9" ht="12.75">
      <c r="A20" t="s">
        <v>79</v>
      </c>
      <c r="B20" s="132">
        <v>6.56</v>
      </c>
      <c r="C20" s="132">
        <v>0.13</v>
      </c>
      <c r="D20" s="132">
        <v>0.13</v>
      </c>
      <c r="E20" s="133"/>
      <c r="F20" t="s">
        <v>80</v>
      </c>
      <c r="G20" s="132">
        <v>0.61</v>
      </c>
      <c r="H20" s="132">
        <v>0.02</v>
      </c>
      <c r="I20" s="132">
        <v>0.02</v>
      </c>
    </row>
    <row r="21" spans="1:9" ht="12.75">
      <c r="A21" t="s">
        <v>81</v>
      </c>
      <c r="B21" s="132">
        <v>6.48</v>
      </c>
      <c r="C21" s="132">
        <v>1.52</v>
      </c>
      <c r="D21" s="132">
        <v>1.52</v>
      </c>
      <c r="E21" s="133"/>
      <c r="F21" t="s">
        <v>82</v>
      </c>
      <c r="G21" s="132">
        <v>0.43</v>
      </c>
      <c r="H21" s="132">
        <v>-0.12</v>
      </c>
      <c r="I21" s="132">
        <v>-0.12</v>
      </c>
    </row>
    <row r="22" spans="1:9" ht="12.75">
      <c r="A22" t="s">
        <v>83</v>
      </c>
      <c r="B22" s="132">
        <v>5.84</v>
      </c>
      <c r="C22" s="132">
        <v>0.66</v>
      </c>
      <c r="D22" s="132">
        <v>0.66</v>
      </c>
      <c r="E22" s="133"/>
      <c r="F22" t="s">
        <v>84</v>
      </c>
      <c r="G22" s="132">
        <v>0.35</v>
      </c>
      <c r="H22" s="132">
        <v>0.39</v>
      </c>
      <c r="I22" s="132">
        <v>0.39</v>
      </c>
    </row>
    <row r="23" spans="1:9" ht="12.75">
      <c r="A23" t="s">
        <v>85</v>
      </c>
      <c r="B23" s="132">
        <v>5.71</v>
      </c>
      <c r="C23" s="132">
        <v>2.83</v>
      </c>
      <c r="D23" s="132">
        <v>2.83</v>
      </c>
      <c r="E23" s="133"/>
      <c r="F23" t="s">
        <v>86</v>
      </c>
      <c r="G23" s="132">
        <v>0.28</v>
      </c>
      <c r="H23" s="132">
        <v>0</v>
      </c>
      <c r="I23" s="132">
        <v>0</v>
      </c>
    </row>
    <row r="24" spans="1:9" ht="12.75">
      <c r="A24" t="s">
        <v>87</v>
      </c>
      <c r="B24" s="132">
        <v>5.65</v>
      </c>
      <c r="C24" s="132">
        <v>0.01</v>
      </c>
      <c r="D24" s="132">
        <v>0.01</v>
      </c>
      <c r="E24" s="133"/>
      <c r="F24" t="s">
        <v>88</v>
      </c>
      <c r="G24" s="132">
        <v>0.2</v>
      </c>
      <c r="H24" s="132">
        <v>-0.66</v>
      </c>
      <c r="I24" s="132">
        <v>-0.66</v>
      </c>
    </row>
    <row r="25" spans="1:9" ht="12.75">
      <c r="A25" t="s">
        <v>89</v>
      </c>
      <c r="B25" s="132">
        <v>5.6</v>
      </c>
      <c r="C25" s="132">
        <v>0.65</v>
      </c>
      <c r="D25" s="132">
        <v>0.65</v>
      </c>
      <c r="E25" s="133"/>
      <c r="F25" t="s">
        <v>90</v>
      </c>
      <c r="G25" s="132">
        <v>0.19</v>
      </c>
      <c r="H25" s="132">
        <v>-0.11</v>
      </c>
      <c r="I25" s="132">
        <v>-0.11</v>
      </c>
    </row>
    <row r="26" spans="1:9" ht="12.75">
      <c r="A26" t="s">
        <v>91</v>
      </c>
      <c r="B26" s="132">
        <v>5.59</v>
      </c>
      <c r="C26" s="132">
        <v>0.09</v>
      </c>
      <c r="D26" s="132">
        <v>0.09</v>
      </c>
      <c r="E26" s="133"/>
      <c r="F26" t="s">
        <v>92</v>
      </c>
      <c r="G26" s="132">
        <v>0.01</v>
      </c>
      <c r="H26" s="132">
        <v>-0.03</v>
      </c>
      <c r="I26" s="132">
        <v>-0.03</v>
      </c>
    </row>
    <row r="27" spans="1:9" ht="12.75">
      <c r="A27" t="s">
        <v>93</v>
      </c>
      <c r="B27" s="132">
        <v>5.54</v>
      </c>
      <c r="C27" s="132">
        <v>4.09</v>
      </c>
      <c r="D27" s="132">
        <v>4.09</v>
      </c>
      <c r="E27" s="133"/>
      <c r="F27" t="s">
        <v>94</v>
      </c>
      <c r="G27" s="132">
        <v>-0.3</v>
      </c>
      <c r="H27" s="132">
        <v>0.67</v>
      </c>
      <c r="I27" s="132">
        <v>0.67</v>
      </c>
    </row>
    <row r="28" spans="1:9" ht="12.75">
      <c r="A28" t="s">
        <v>95</v>
      </c>
      <c r="B28" s="132">
        <v>5.52</v>
      </c>
      <c r="C28" s="132">
        <v>0.56</v>
      </c>
      <c r="D28" s="132">
        <v>0.56</v>
      </c>
      <c r="E28" s="133"/>
      <c r="F28" t="s">
        <v>96</v>
      </c>
      <c r="G28" s="132">
        <v>-0.61</v>
      </c>
      <c r="H28" s="132">
        <v>0.55</v>
      </c>
      <c r="I28" s="132">
        <v>0.55</v>
      </c>
    </row>
    <row r="29" spans="1:9" ht="12.75">
      <c r="A29" t="s">
        <v>97</v>
      </c>
      <c r="B29" s="132">
        <v>5.5</v>
      </c>
      <c r="C29" s="132">
        <v>0.25</v>
      </c>
      <c r="D29" s="132">
        <v>0.25</v>
      </c>
      <c r="E29" s="133"/>
      <c r="F29" t="s">
        <v>98</v>
      </c>
      <c r="G29" s="132">
        <v>-0.82</v>
      </c>
      <c r="H29" s="132">
        <v>0.3</v>
      </c>
      <c r="I29" s="132">
        <v>0.3</v>
      </c>
    </row>
    <row r="30" spans="1:9" ht="12.75">
      <c r="A30" t="s">
        <v>99</v>
      </c>
      <c r="B30" s="132">
        <v>5.45</v>
      </c>
      <c r="C30" s="132">
        <v>-0.17</v>
      </c>
      <c r="D30" s="132">
        <v>-0.17</v>
      </c>
      <c r="E30" s="133"/>
      <c r="F30" t="s">
        <v>100</v>
      </c>
      <c r="G30" s="132">
        <v>-1.12</v>
      </c>
      <c r="H30" s="132">
        <v>-0.16</v>
      </c>
      <c r="I30" s="132">
        <v>-0.16</v>
      </c>
    </row>
    <row r="31" spans="1:9" ht="12.75">
      <c r="A31" t="s">
        <v>101</v>
      </c>
      <c r="B31" s="132">
        <v>5.05</v>
      </c>
      <c r="C31" s="132">
        <v>0.08</v>
      </c>
      <c r="D31" s="132">
        <v>0.08</v>
      </c>
      <c r="E31" s="133"/>
      <c r="F31" t="s">
        <v>102</v>
      </c>
      <c r="G31" s="132">
        <v>-1.28</v>
      </c>
      <c r="H31" s="132">
        <v>0.5</v>
      </c>
      <c r="I31" s="132">
        <v>0.5</v>
      </c>
    </row>
    <row r="32" spans="1:9" ht="12.75">
      <c r="A32" t="s">
        <v>103</v>
      </c>
      <c r="B32" s="132">
        <v>5.02</v>
      </c>
      <c r="C32" s="132">
        <v>1.69</v>
      </c>
      <c r="D32" s="132">
        <v>1.69</v>
      </c>
      <c r="E32" s="133"/>
      <c r="F32" t="s">
        <v>104</v>
      </c>
      <c r="G32" s="132">
        <v>-1.29</v>
      </c>
      <c r="H32" s="132">
        <v>0.61</v>
      </c>
      <c r="I32" s="132">
        <v>0.61</v>
      </c>
    </row>
    <row r="33" spans="1:9" ht="12.75">
      <c r="A33" t="s">
        <v>105</v>
      </c>
      <c r="B33" s="132">
        <v>5.01</v>
      </c>
      <c r="C33" s="132">
        <v>1.22</v>
      </c>
      <c r="D33" s="132">
        <v>1.22</v>
      </c>
      <c r="E33" s="133"/>
      <c r="F33" t="s">
        <v>106</v>
      </c>
      <c r="G33" s="132">
        <v>-2.19</v>
      </c>
      <c r="H33" s="132">
        <v>-0.23</v>
      </c>
      <c r="I33" s="132">
        <v>-0.23</v>
      </c>
    </row>
    <row r="34" spans="1:9" ht="12.75">
      <c r="A34" t="s">
        <v>107</v>
      </c>
      <c r="B34" s="132">
        <v>4.7</v>
      </c>
      <c r="C34" s="132">
        <v>0.41</v>
      </c>
      <c r="D34" s="132">
        <v>0.41</v>
      </c>
      <c r="E34" s="133"/>
      <c r="F34" t="s">
        <v>108</v>
      </c>
      <c r="G34" s="132">
        <v>-2.96</v>
      </c>
      <c r="H34" s="132">
        <v>0.81</v>
      </c>
      <c r="I34" s="132">
        <v>0.81</v>
      </c>
    </row>
    <row r="35" spans="1:9" ht="12.75">
      <c r="A35" t="s">
        <v>109</v>
      </c>
      <c r="B35" s="132">
        <v>4.56</v>
      </c>
      <c r="C35" s="132">
        <v>1.38</v>
      </c>
      <c r="D35" s="132">
        <v>1.38</v>
      </c>
      <c r="E35" s="133"/>
      <c r="F35" t="s">
        <v>110</v>
      </c>
      <c r="G35" s="132">
        <v>-4.39</v>
      </c>
      <c r="H35" s="132">
        <v>0.54</v>
      </c>
      <c r="I35" s="132">
        <v>0.54</v>
      </c>
    </row>
    <row r="36" spans="1:9" ht="12.75">
      <c r="A36" t="s">
        <v>111</v>
      </c>
      <c r="B36" s="132">
        <v>4.49</v>
      </c>
      <c r="C36" s="132">
        <v>0.87</v>
      </c>
      <c r="D36" s="132">
        <v>0.87</v>
      </c>
      <c r="E36" s="133"/>
      <c r="F36" t="s">
        <v>112</v>
      </c>
      <c r="G36" s="132">
        <v>-4.43</v>
      </c>
      <c r="H36" s="132">
        <v>-1.07</v>
      </c>
      <c r="I36" s="132">
        <v>-1.07</v>
      </c>
    </row>
    <row r="37" spans="1:9" ht="12.75">
      <c r="A37" t="s">
        <v>113</v>
      </c>
      <c r="B37" s="132">
        <v>4.34</v>
      </c>
      <c r="C37" s="132">
        <v>0.83</v>
      </c>
      <c r="D37" s="132">
        <v>0.83</v>
      </c>
      <c r="E37" s="133"/>
      <c r="F37" t="s">
        <v>114</v>
      </c>
      <c r="G37" s="132">
        <v>-4.49</v>
      </c>
      <c r="H37" s="132">
        <v>1.36</v>
      </c>
      <c r="I37" s="132">
        <v>1.36</v>
      </c>
    </row>
    <row r="38" spans="1:5" ht="12.75">
      <c r="A38" t="s">
        <v>115</v>
      </c>
      <c r="B38" s="132">
        <v>4.28</v>
      </c>
      <c r="C38" s="132">
        <v>0.62</v>
      </c>
      <c r="D38" s="132">
        <v>0.62</v>
      </c>
      <c r="E38" s="133"/>
    </row>
    <row r="39" spans="1:5" ht="12.75">
      <c r="A39" t="s">
        <v>116</v>
      </c>
      <c r="B39" s="132">
        <v>4.19</v>
      </c>
      <c r="C39" s="132">
        <v>0.31</v>
      </c>
      <c r="D39" s="132">
        <v>0.31</v>
      </c>
      <c r="E39" s="133"/>
    </row>
    <row r="40" spans="1:9" ht="12.75">
      <c r="A40" t="s">
        <v>117</v>
      </c>
      <c r="B40" s="132">
        <v>4.03</v>
      </c>
      <c r="C40" s="132">
        <v>1.11</v>
      </c>
      <c r="D40" s="132">
        <v>1.11</v>
      </c>
      <c r="E40" s="133"/>
      <c r="F40" s="122" t="s">
        <v>30</v>
      </c>
      <c r="G40" s="134">
        <v>7.68</v>
      </c>
      <c r="H40" s="134">
        <v>2.33</v>
      </c>
      <c r="I40" s="134">
        <v>2.33</v>
      </c>
    </row>
    <row r="41" spans="1:9" ht="12.75">
      <c r="A41" t="s">
        <v>118</v>
      </c>
      <c r="B41" s="132">
        <v>3.67</v>
      </c>
      <c r="C41" s="132">
        <v>0.07</v>
      </c>
      <c r="D41" s="132">
        <v>0.07</v>
      </c>
      <c r="E41" s="133"/>
      <c r="F41" t="s">
        <v>119</v>
      </c>
      <c r="G41" s="132">
        <v>8.85</v>
      </c>
      <c r="H41" s="132">
        <v>3.11</v>
      </c>
      <c r="I41" s="132">
        <v>3.11</v>
      </c>
    </row>
    <row r="42" spans="1:9" ht="12.75">
      <c r="A42" t="s">
        <v>120</v>
      </c>
      <c r="B42" s="132">
        <v>3.67</v>
      </c>
      <c r="C42" s="132">
        <v>3.29</v>
      </c>
      <c r="D42" s="132">
        <v>3.29</v>
      </c>
      <c r="E42" s="133"/>
      <c r="F42" t="s">
        <v>121</v>
      </c>
      <c r="G42" s="132">
        <v>8.25</v>
      </c>
      <c r="H42" s="132">
        <v>1.22</v>
      </c>
      <c r="I42" s="132">
        <v>1.22</v>
      </c>
    </row>
    <row r="43" spans="1:9" ht="12.75">
      <c r="A43" t="s">
        <v>122</v>
      </c>
      <c r="B43" s="132">
        <v>3.66</v>
      </c>
      <c r="C43" s="132">
        <v>1</v>
      </c>
      <c r="D43" s="132">
        <v>1</v>
      </c>
      <c r="E43" s="133"/>
      <c r="F43" t="s">
        <v>123</v>
      </c>
      <c r="G43" s="132">
        <v>6.58</v>
      </c>
      <c r="H43" s="132">
        <v>1.72</v>
      </c>
      <c r="I43" s="132">
        <v>1.72</v>
      </c>
    </row>
    <row r="44" spans="1:9" ht="12.75">
      <c r="A44" t="s">
        <v>124</v>
      </c>
      <c r="B44" s="132">
        <v>3.54</v>
      </c>
      <c r="C44" s="132">
        <v>-0.14</v>
      </c>
      <c r="D44" s="132">
        <v>-0.14</v>
      </c>
      <c r="E44" s="133"/>
      <c r="F44" s="133"/>
      <c r="G44" s="135"/>
      <c r="H44" s="135"/>
      <c r="I44" s="135"/>
    </row>
    <row r="45" spans="1:9" ht="12.75">
      <c r="A45" t="s">
        <v>125</v>
      </c>
      <c r="B45" s="132">
        <v>3.53</v>
      </c>
      <c r="C45" s="132">
        <v>0.07</v>
      </c>
      <c r="D45" s="132">
        <v>0.07</v>
      </c>
      <c r="E45" s="133"/>
      <c r="F45" s="122" t="s">
        <v>31</v>
      </c>
      <c r="G45" s="130">
        <v>7.69</v>
      </c>
      <c r="H45" s="130">
        <v>1.61</v>
      </c>
      <c r="I45" s="130">
        <v>1.61</v>
      </c>
    </row>
    <row r="46" spans="1:9" ht="12.75">
      <c r="A46" t="s">
        <v>126</v>
      </c>
      <c r="B46" s="132">
        <v>3.49</v>
      </c>
      <c r="C46" s="132">
        <v>0.43</v>
      </c>
      <c r="D46" s="132">
        <v>0.43</v>
      </c>
      <c r="E46" s="136"/>
      <c r="F46" t="s">
        <v>127</v>
      </c>
      <c r="G46" s="132">
        <v>12.83</v>
      </c>
      <c r="H46" s="132">
        <v>3.36</v>
      </c>
      <c r="I46" s="132">
        <v>3.36</v>
      </c>
    </row>
    <row r="47" spans="1:9" ht="12.75">
      <c r="A47" t="s">
        <v>128</v>
      </c>
      <c r="B47" s="132">
        <v>3.4</v>
      </c>
      <c r="C47" s="132">
        <v>1.49</v>
      </c>
      <c r="D47" s="132">
        <v>1.49</v>
      </c>
      <c r="E47" s="136"/>
      <c r="F47" t="s">
        <v>129</v>
      </c>
      <c r="G47" s="132">
        <v>9.4</v>
      </c>
      <c r="H47" s="132">
        <v>2.41</v>
      </c>
      <c r="I47" s="132">
        <v>2.41</v>
      </c>
    </row>
    <row r="48" spans="1:9" ht="12.75">
      <c r="A48" t="s">
        <v>130</v>
      </c>
      <c r="B48" s="132">
        <v>3.38</v>
      </c>
      <c r="C48" s="132">
        <v>-0.51</v>
      </c>
      <c r="D48" s="132">
        <v>-0.51</v>
      </c>
      <c r="E48" s="136"/>
      <c r="F48" t="s">
        <v>131</v>
      </c>
      <c r="G48" s="132">
        <v>9.27</v>
      </c>
      <c r="H48" s="132">
        <v>1.61</v>
      </c>
      <c r="I48" s="132">
        <v>1.61</v>
      </c>
    </row>
    <row r="49" spans="1:9" ht="12.75">
      <c r="A49" t="s">
        <v>132</v>
      </c>
      <c r="B49" s="132">
        <v>3.27</v>
      </c>
      <c r="C49" s="132">
        <v>-0.04</v>
      </c>
      <c r="D49" s="132">
        <v>-0.04</v>
      </c>
      <c r="E49" s="136"/>
      <c r="F49" t="s">
        <v>133</v>
      </c>
      <c r="G49" s="132">
        <v>8.62</v>
      </c>
      <c r="H49" s="132">
        <v>1.53</v>
      </c>
      <c r="I49" s="132">
        <v>1.53</v>
      </c>
    </row>
    <row r="50" spans="1:9" ht="12.75">
      <c r="A50" t="s">
        <v>134</v>
      </c>
      <c r="B50" s="132">
        <v>3.03</v>
      </c>
      <c r="C50" s="132">
        <v>0.59</v>
      </c>
      <c r="D50" s="132">
        <v>0.59</v>
      </c>
      <c r="E50" s="136"/>
      <c r="F50" t="s">
        <v>135</v>
      </c>
      <c r="G50" s="132">
        <v>7.96</v>
      </c>
      <c r="H50" s="132">
        <v>1.2</v>
      </c>
      <c r="I50" s="132">
        <v>1.2</v>
      </c>
    </row>
    <row r="51" spans="1:9" ht="12.75">
      <c r="A51" t="s">
        <v>136</v>
      </c>
      <c r="B51" s="132">
        <v>2.95</v>
      </c>
      <c r="C51" s="132">
        <v>0.43</v>
      </c>
      <c r="D51" s="132">
        <v>0.43</v>
      </c>
      <c r="E51" s="136"/>
      <c r="F51" t="s">
        <v>137</v>
      </c>
      <c r="G51" s="132">
        <v>7.79</v>
      </c>
      <c r="H51" s="132">
        <v>1.1</v>
      </c>
      <c r="I51" s="132">
        <v>1.1</v>
      </c>
    </row>
    <row r="52" spans="1:9" ht="12.75">
      <c r="A52" t="s">
        <v>138</v>
      </c>
      <c r="B52" s="132">
        <v>2.92</v>
      </c>
      <c r="C52" s="132">
        <v>0.01</v>
      </c>
      <c r="D52" s="132">
        <v>0.01</v>
      </c>
      <c r="E52" s="136"/>
      <c r="F52" t="s">
        <v>139</v>
      </c>
      <c r="G52" s="132">
        <v>5.88</v>
      </c>
      <c r="H52" s="132">
        <v>0.79</v>
      </c>
      <c r="I52" s="132">
        <v>0.79</v>
      </c>
    </row>
    <row r="53" spans="1:9" ht="12.75">
      <c r="A53" t="s">
        <v>140</v>
      </c>
      <c r="B53" s="132">
        <v>2.88</v>
      </c>
      <c r="C53" s="132">
        <v>0.01</v>
      </c>
      <c r="D53" s="132">
        <v>0.01</v>
      </c>
      <c r="E53" s="136"/>
      <c r="F53" t="s">
        <v>141</v>
      </c>
      <c r="G53" s="132">
        <v>5.77</v>
      </c>
      <c r="H53" s="132">
        <v>1.25</v>
      </c>
      <c r="I53" s="132">
        <v>1.25</v>
      </c>
    </row>
    <row r="54" spans="1:9" ht="12.75">
      <c r="A54" t="s">
        <v>142</v>
      </c>
      <c r="B54" s="132">
        <v>2.79</v>
      </c>
      <c r="C54" s="132">
        <v>-0.48</v>
      </c>
      <c r="D54" s="132">
        <v>-0.48</v>
      </c>
      <c r="E54" s="136"/>
      <c r="F54" t="s">
        <v>143</v>
      </c>
      <c r="G54" s="132">
        <v>5.63</v>
      </c>
      <c r="H54" s="132">
        <v>1.39</v>
      </c>
      <c r="I54" s="132">
        <v>1.39</v>
      </c>
    </row>
    <row r="55" spans="1:9" ht="12.75">
      <c r="A55" t="s">
        <v>144</v>
      </c>
      <c r="B55" s="132">
        <v>2.78</v>
      </c>
      <c r="C55" s="132">
        <v>0.54</v>
      </c>
      <c r="D55" s="132">
        <v>0.54</v>
      </c>
      <c r="E55" s="136"/>
      <c r="F55" t="s">
        <v>145</v>
      </c>
      <c r="G55" s="132">
        <v>3.54</v>
      </c>
      <c r="H55" s="132">
        <v>0.17</v>
      </c>
      <c r="I55" s="132">
        <v>0.17</v>
      </c>
    </row>
    <row r="56" spans="1:9" ht="12.75">
      <c r="A56" t="s">
        <v>146</v>
      </c>
      <c r="B56" s="132">
        <v>2.17</v>
      </c>
      <c r="C56" s="132">
        <v>0.09</v>
      </c>
      <c r="D56" s="132">
        <v>0.09</v>
      </c>
      <c r="E56" s="136"/>
      <c r="F56" t="s">
        <v>147</v>
      </c>
      <c r="G56" s="132">
        <v>2.92</v>
      </c>
      <c r="H56" s="132">
        <v>0.67</v>
      </c>
      <c r="I56" s="132">
        <v>0.67</v>
      </c>
    </row>
    <row r="57" spans="1:9" ht="12.75">
      <c r="A57" t="s">
        <v>148</v>
      </c>
      <c r="B57" s="132">
        <v>2.16</v>
      </c>
      <c r="C57" s="132">
        <v>0.17</v>
      </c>
      <c r="D57" s="132">
        <v>0.17</v>
      </c>
      <c r="E57" s="136"/>
      <c r="F57" t="s">
        <v>149</v>
      </c>
      <c r="G57" s="132">
        <v>0.39</v>
      </c>
      <c r="H57" s="132">
        <v>0.73</v>
      </c>
      <c r="I57" s="132">
        <v>0.73</v>
      </c>
    </row>
    <row r="58" spans="1:9" ht="12.75">
      <c r="A58" s="137" t="s">
        <v>150</v>
      </c>
      <c r="B58" s="138">
        <v>2.02</v>
      </c>
      <c r="C58" s="138">
        <v>0.25</v>
      </c>
      <c r="D58" s="138">
        <v>0.25</v>
      </c>
      <c r="E58" s="139"/>
      <c r="F58" s="137" t="s">
        <v>151</v>
      </c>
      <c r="G58" s="138">
        <v>-0.23</v>
      </c>
      <c r="H58" s="138">
        <v>0.23</v>
      </c>
      <c r="I58" s="138">
        <v>0.23</v>
      </c>
    </row>
    <row r="59" spans="1:9" ht="12.75">
      <c r="A59" s="140" t="s">
        <v>152</v>
      </c>
      <c r="B59" s="125"/>
      <c r="C59" s="125"/>
      <c r="D59" s="125"/>
      <c r="E59" s="124"/>
      <c r="F59" s="124"/>
      <c r="G59" s="125"/>
      <c r="H59" s="125"/>
      <c r="I59" s="125"/>
    </row>
  </sheetData>
  <mergeCells count="4"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CIGutierrezP</cp:lastModifiedBy>
  <dcterms:created xsi:type="dcterms:W3CDTF">2008-02-08T21:05:05Z</dcterms:created>
  <dcterms:modified xsi:type="dcterms:W3CDTF">2008-02-14T14:35:06Z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