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'Anexo3'!#REF!</definedName>
    <definedName name="_xlnm.Print_Area" localSheetId="3">'Anexo4'!#REF!</definedName>
  </definedNames>
  <calcPr fullCalcOnLoad="1"/>
</workbook>
</file>

<file path=xl/sharedStrings.xml><?xml version="1.0" encoding="utf-8"?>
<sst xmlns="http://schemas.openxmlformats.org/spreadsheetml/2006/main" count="318" uniqueCount="173">
  <si>
    <t>A1. ICCV. Variación mensual, año corrido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</si>
  <si>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</si>
  <si>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</si>
  <si>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</si>
  <si>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</si>
  <si>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</si>
  <si>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</si>
  <si>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Doce</t>
  </si>
  <si>
    <t>corrido</t>
  </si>
  <si>
    <t>meses</t>
  </si>
  <si>
    <t>* VIS a partir de 2000</t>
  </si>
  <si>
    <t>- - No aplica o no se investiga</t>
  </si>
  <si>
    <t>A2. ICCV. Variación mensual, año corrido y doce meses, total nacional y por tipos de vivienda, según ciudades</t>
  </si>
  <si>
    <t>Vivienda de interés social</t>
  </si>
  <si>
    <t>Ciudades</t>
  </si>
  <si>
    <t>A3. ICCV. Variación, contribución y participación mensual, año corrido y doce meses,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</si>
  <si>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</si>
  <si>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</si>
  <si>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</si>
  <si>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</si>
  <si>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</si>
  <si>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</si>
  <si>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</si>
  <si>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</si>
  <si>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</si>
  <si>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</si>
  <si>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De interés social</t>
  </si>
  <si>
    <t>Doce 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</si>
  <si>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</si>
  <si>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</si>
  <si>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</si>
  <si>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</si>
  <si>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</si>
  <si>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</si>
  <si>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</si>
  <si>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</si>
  <si>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</si>
  <si>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</si>
  <si>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</si>
  <si>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</si>
  <si>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</si>
  <si>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</si>
  <si>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</si>
  <si>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</si>
  <si>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</si>
  <si>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</si>
  <si>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</si>
  <si>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</si>
  <si>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</si>
  <si>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Julio 2007</t>
  </si>
  <si>
    <t>Grupos e insumos</t>
  </si>
  <si>
    <t>Variación porcentual</t>
  </si>
  <si>
    <t>Puertas con marco metálica</t>
  </si>
  <si>
    <t>Transformadores</t>
  </si>
  <si>
    <t>Domo acrílico</t>
  </si>
  <si>
    <t>Cemento gris</t>
  </si>
  <si>
    <t>Lavamanos</t>
  </si>
  <si>
    <t>Lubricantes</t>
  </si>
  <si>
    <t>Enchapes</t>
  </si>
  <si>
    <t>Pegantes</t>
  </si>
  <si>
    <t>Rejillas</t>
  </si>
  <si>
    <t>Postes</t>
  </si>
  <si>
    <t>Lavaderos</t>
  </si>
  <si>
    <t>Contadores</t>
  </si>
  <si>
    <t>Incrustaciones</t>
  </si>
  <si>
    <t>Cielo rasos</t>
  </si>
  <si>
    <t>Bloques</t>
  </si>
  <si>
    <t>Gravas</t>
  </si>
  <si>
    <t>Sanitarios</t>
  </si>
  <si>
    <t>Accesorios cubierta</t>
  </si>
  <si>
    <t>Arena</t>
  </si>
  <si>
    <t>Cintas</t>
  </si>
  <si>
    <t>Alfombras</t>
  </si>
  <si>
    <t>Herrajes</t>
  </si>
  <si>
    <t>Griferías</t>
  </si>
  <si>
    <t>Concretos</t>
  </si>
  <si>
    <t>Tejas</t>
  </si>
  <si>
    <t>Morteros</t>
  </si>
  <si>
    <t>Limpiadores</t>
  </si>
  <si>
    <t>Tubería conduit pvc</t>
  </si>
  <si>
    <t>Accesorios eléctricos</t>
  </si>
  <si>
    <t>Equipos de cocina</t>
  </si>
  <si>
    <t>Maderas de construcción</t>
  </si>
  <si>
    <t>Cemento blanco</t>
  </si>
  <si>
    <t>Piedra</t>
  </si>
  <si>
    <t>Tanques</t>
  </si>
  <si>
    <t>Cerraduras</t>
  </si>
  <si>
    <t>Cables y alambres</t>
  </si>
  <si>
    <t>Adhesivo para enchape</t>
  </si>
  <si>
    <t>Lámparas</t>
  </si>
  <si>
    <t>Polietilenos</t>
  </si>
  <si>
    <t>Piso de vinilo</t>
  </si>
  <si>
    <t>Juegos infantiles</t>
  </si>
  <si>
    <t>Mallas</t>
  </si>
  <si>
    <t>Soldaduras</t>
  </si>
  <si>
    <t>Vidrios</t>
  </si>
  <si>
    <t>Accesorios gas</t>
  </si>
  <si>
    <t>Tubería gas</t>
  </si>
  <si>
    <t>Aditivos</t>
  </si>
  <si>
    <t>Puntillas</t>
  </si>
  <si>
    <t>Accesorios hidráulicos</t>
  </si>
  <si>
    <t>Estucos</t>
  </si>
  <si>
    <t>Granitos</t>
  </si>
  <si>
    <t>Ascensores</t>
  </si>
  <si>
    <t>Pinturas</t>
  </si>
  <si>
    <t>Sistema de aire acondicionado</t>
  </si>
  <si>
    <t>Antena de televisión</t>
  </si>
  <si>
    <t>Alambres</t>
  </si>
  <si>
    <t>Equipo contra incendio</t>
  </si>
  <si>
    <t>Agua</t>
  </si>
  <si>
    <t>Lavaplatos</t>
  </si>
  <si>
    <t>Equipos baño</t>
  </si>
  <si>
    <t>Impermeabilizantes</t>
  </si>
  <si>
    <t>Hierros y aceros</t>
  </si>
  <si>
    <t>Geotextiles</t>
  </si>
  <si>
    <t>Marcos ventanas metálica</t>
  </si>
  <si>
    <t>Divisiones baño</t>
  </si>
  <si>
    <t>Tableros</t>
  </si>
  <si>
    <t>Maestro general</t>
  </si>
  <si>
    <t>Recebo común</t>
  </si>
  <si>
    <t>Ayudante</t>
  </si>
  <si>
    <t>Nomenclatura</t>
  </si>
  <si>
    <t>Oficial</t>
  </si>
  <si>
    <t>Closets</t>
  </si>
  <si>
    <t>Tubería hidráulica</t>
  </si>
  <si>
    <t>Cocina integral</t>
  </si>
  <si>
    <t>Pluma grúa</t>
  </si>
  <si>
    <t>Equipo de presión</t>
  </si>
  <si>
    <t>Alquiler andamios</t>
  </si>
  <si>
    <t>Pavimento</t>
  </si>
  <si>
    <t>Formaleta</t>
  </si>
  <si>
    <t>Canales y bajantes</t>
  </si>
  <si>
    <t>Vibrocompactador</t>
  </si>
  <si>
    <t>Puertas con marco madera</t>
  </si>
  <si>
    <t>Retroexcavadora</t>
  </si>
  <si>
    <t>Citófonos</t>
  </si>
  <si>
    <t>Vibrador</t>
  </si>
  <si>
    <t>Tubería sanitaria</t>
  </si>
  <si>
    <t>Mezcladora</t>
  </si>
  <si>
    <t>Perfiles</t>
  </si>
  <si>
    <t>Pulidora</t>
  </si>
  <si>
    <t>Ladrillos</t>
  </si>
  <si>
    <t>Volqueta</t>
  </si>
  <si>
    <t>Muebles</t>
  </si>
  <si>
    <t>Cargador</t>
  </si>
  <si>
    <t>Calentadores</t>
  </si>
  <si>
    <t>Planta eléctrica</t>
  </si>
  <si>
    <t>Casetón</t>
  </si>
  <si>
    <t>Herramienta menor</t>
  </si>
  <si>
    <t>Accesorios sanitarios</t>
  </si>
  <si>
    <t>Compresor</t>
  </si>
  <si>
    <t>Fuente: DANE</t>
  </si>
  <si>
    <t>Nacional</t>
  </si>
  <si>
    <t>2007</t>
  </si>
  <si>
    <t>1996 - 2007 (julio)</t>
  </si>
  <si>
    <t>- -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</si>
  <si>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</si>
  <si>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</si>
  <si>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</si>
  <si>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</si>
  <si>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</si>
  <si>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</si>
  <si>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</si>
  <si>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</si>
  <si>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</si>
  <si>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</si>
  <si>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</si>
  <si>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</si>
  <si>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</si>
  <si>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</si>
  <si>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</si>
  <si>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/>
  </si>
  <si>
    <t>2004 - 2007 (enero - julio)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</si>
</sst>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7"/>
      <name val="AvantGarde Bk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2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6" fontId="6" fillId="0" borderId="2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86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1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1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5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18" fillId="2" borderId="0" xfId="0" applyFont="1" applyFill="1" applyAlignment="1">
      <alignment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workbookViewId="0" topLeftCell="A1">
      <pane ySplit="8" topLeftCell="BM9" activePane="bottomLeft" state="frozen"/>
      <selection pane="topLeft" activeCell="K31" sqref="K31"/>
      <selection pane="bottomLeft" activeCell="A1" sqref="A1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4" width="7.28125" style="2" customWidth="1"/>
    <col min="5" max="5" width="1.1484375" style="2" customWidth="1"/>
    <col min="6" max="6" width="7.8515625" style="2" customWidth="1"/>
    <col min="7" max="8" width="7.28125" style="2" customWidth="1"/>
    <col min="9" max="9" width="1.1484375" style="2" customWidth="1"/>
    <col min="10" max="10" width="7.8515625" style="2" customWidth="1"/>
    <col min="11" max="11" width="7.28125" style="2" customWidth="1"/>
    <col min="12" max="12" width="7.28125" style="3" customWidth="1"/>
    <col min="13" max="13" width="1.1484375" style="3" customWidth="1"/>
    <col min="14" max="14" width="7.8515625" style="3" customWidth="1"/>
    <col min="15" max="15" width="7.28125" style="3" customWidth="1"/>
    <col min="16" max="16" width="10.851562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1.25" customHeight="1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1.25" customHeight="1">
      <c r="A5" s="145" t="s">
        <v>154</v>
      </c>
      <c r="B5" s="145"/>
      <c r="C5" s="145"/>
      <c r="D5" s="145"/>
      <c r="E5" s="146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7" ht="11.25">
      <c r="A6" s="10"/>
      <c r="B6" s="147" t="s">
        <v>1</v>
      </c>
      <c r="C6" s="147"/>
      <c r="D6" s="147"/>
      <c r="E6" s="11"/>
      <c r="F6" s="147" t="s">
        <v>2</v>
      </c>
      <c r="G6" s="147"/>
      <c r="H6" s="147"/>
      <c r="I6" s="11"/>
      <c r="J6" s="147" t="s">
        <v>3</v>
      </c>
      <c r="K6" s="147"/>
      <c r="L6" s="147"/>
      <c r="M6" s="11"/>
      <c r="N6" s="147" t="s">
        <v>4</v>
      </c>
      <c r="O6" s="147"/>
      <c r="P6" s="147"/>
      <c r="Q6" s="12"/>
    </row>
    <row r="7" spans="1:17" ht="12.75" customHeight="1">
      <c r="A7" s="13" t="s">
        <v>5</v>
      </c>
      <c r="B7" s="141" t="s">
        <v>6</v>
      </c>
      <c r="C7" s="14" t="s">
        <v>5</v>
      </c>
      <c r="D7" s="11" t="s">
        <v>7</v>
      </c>
      <c r="E7" s="15"/>
      <c r="F7" s="141" t="s">
        <v>6</v>
      </c>
      <c r="G7" s="14" t="s">
        <v>5</v>
      </c>
      <c r="H7" s="11" t="s">
        <v>7</v>
      </c>
      <c r="I7" s="15"/>
      <c r="J7" s="141" t="s">
        <v>6</v>
      </c>
      <c r="K7" s="14" t="s">
        <v>5</v>
      </c>
      <c r="L7" s="11" t="s">
        <v>7</v>
      </c>
      <c r="M7" s="15"/>
      <c r="N7" s="141" t="s">
        <v>6</v>
      </c>
      <c r="O7" s="14" t="s">
        <v>5</v>
      </c>
      <c r="P7" s="11" t="s">
        <v>7</v>
      </c>
      <c r="Q7" s="12"/>
    </row>
    <row r="8" spans="1:17" ht="11.25">
      <c r="A8" s="16"/>
      <c r="B8" s="142"/>
      <c r="C8" s="17" t="s">
        <v>8</v>
      </c>
      <c r="D8" s="18" t="s">
        <v>9</v>
      </c>
      <c r="E8" s="19"/>
      <c r="F8" s="142"/>
      <c r="G8" s="17" t="s">
        <v>8</v>
      </c>
      <c r="H8" s="18" t="s">
        <v>9</v>
      </c>
      <c r="I8" s="19"/>
      <c r="J8" s="142"/>
      <c r="K8" s="17" t="s">
        <v>8</v>
      </c>
      <c r="L8" s="18" t="s">
        <v>9</v>
      </c>
      <c r="M8" s="19"/>
      <c r="N8" s="142"/>
      <c r="O8" s="17" t="s">
        <v>8</v>
      </c>
      <c r="P8" s="18" t="s">
        <v>9</v>
      </c>
      <c r="Q8" s="12"/>
    </row>
    <row r="9" spans="1:17" ht="14.25" customHeight="1">
      <c r="A9" s="10">
        <v>1996</v>
      </c>
      <c r="B9" s="20">
        <v>1.2215563362494486</v>
      </c>
      <c r="C9" s="20">
        <v>14.799479166666654</v>
      </c>
      <c r="D9" s="20">
        <v>17.9257396607993</v>
      </c>
      <c r="E9" s="20"/>
      <c r="F9" s="20">
        <v>1.2508733575244033</v>
      </c>
      <c r="G9" s="20">
        <v>15.846205420459503</v>
      </c>
      <c r="H9" s="20">
        <v>19.263034936816386</v>
      </c>
      <c r="I9" s="20"/>
      <c r="J9" s="20">
        <v>1.2069684473891475</v>
      </c>
      <c r="K9" s="20">
        <v>14.29804824446654</v>
      </c>
      <c r="L9" s="20">
        <v>17.28344302329963</v>
      </c>
      <c r="M9" s="20"/>
      <c r="N9" s="21" t="s">
        <v>155</v>
      </c>
      <c r="O9" s="21" t="s">
        <v>155</v>
      </c>
      <c r="P9" s="21" t="s">
        <v>155</v>
      </c>
      <c r="Q9" s="12"/>
    </row>
    <row r="10" spans="1:17" ht="14.25" customHeight="1">
      <c r="A10" s="13">
        <v>1997</v>
      </c>
      <c r="B10" s="21">
        <v>0.9758024691358095</v>
      </c>
      <c r="C10" s="21">
        <v>12.591956301484505</v>
      </c>
      <c r="D10" s="21">
        <v>15.960801215888218</v>
      </c>
      <c r="E10" s="21"/>
      <c r="F10" s="21">
        <v>0.9076658086741012</v>
      </c>
      <c r="G10" s="21">
        <v>12.513756716514521</v>
      </c>
      <c r="H10" s="21">
        <v>16.062683643486746</v>
      </c>
      <c r="I10" s="21"/>
      <c r="J10" s="21">
        <v>1.0073205273971395</v>
      </c>
      <c r="K10" s="21">
        <v>12.629003558718873</v>
      </c>
      <c r="L10" s="21">
        <v>15.910911712866532</v>
      </c>
      <c r="M10" s="21"/>
      <c r="N10" s="21" t="s">
        <v>155</v>
      </c>
      <c r="O10" s="21" t="s">
        <v>155</v>
      </c>
      <c r="P10" s="21" t="s">
        <v>155</v>
      </c>
      <c r="Q10" s="12"/>
    </row>
    <row r="11" spans="1:16" ht="14.25" customHeight="1">
      <c r="A11" s="13">
        <v>1998</v>
      </c>
      <c r="B11" s="21">
        <v>1.5133876600698406</v>
      </c>
      <c r="C11" s="21">
        <v>11.070318060914872</v>
      </c>
      <c r="D11" s="21">
        <v>15.99600931160627</v>
      </c>
      <c r="E11" s="21"/>
      <c r="F11" s="21">
        <v>1.603781548071254</v>
      </c>
      <c r="G11" s="21">
        <v>10.676915721142345</v>
      </c>
      <c r="H11" s="21">
        <v>15.429612581511332</v>
      </c>
      <c r="I11" s="21"/>
      <c r="J11" s="21">
        <v>1.4700813456500812</v>
      </c>
      <c r="K11" s="21">
        <v>11.258716151098819</v>
      </c>
      <c r="L11" s="21">
        <v>16.270389825822487</v>
      </c>
      <c r="M11" s="21"/>
      <c r="N11" s="21" t="s">
        <v>155</v>
      </c>
      <c r="O11" s="21" t="s">
        <v>155</v>
      </c>
      <c r="P11" s="21" t="s">
        <v>155</v>
      </c>
    </row>
    <row r="12" spans="1:16" ht="14.25" customHeight="1">
      <c r="A12" s="13">
        <v>1999</v>
      </c>
      <c r="B12" s="21">
        <v>0.11381570960301526</v>
      </c>
      <c r="C12" s="21">
        <v>5.819418378967982</v>
      </c>
      <c r="D12" s="21">
        <v>11.257083108472761</v>
      </c>
      <c r="E12" s="21"/>
      <c r="F12" s="21">
        <v>0.1391170507185318</v>
      </c>
      <c r="G12" s="21">
        <v>6.845313289540169</v>
      </c>
      <c r="H12" s="21">
        <v>12.425022846224113</v>
      </c>
      <c r="I12" s="21"/>
      <c r="J12" s="21">
        <v>0.10137003133252631</v>
      </c>
      <c r="K12" s="21">
        <v>5.324908288757067</v>
      </c>
      <c r="L12" s="21">
        <v>10.695178083122432</v>
      </c>
      <c r="M12" s="21"/>
      <c r="N12" s="21" t="s">
        <v>155</v>
      </c>
      <c r="O12" s="21" t="s">
        <v>155</v>
      </c>
      <c r="P12" s="21" t="s">
        <v>155</v>
      </c>
    </row>
    <row r="13" spans="1:16" ht="14.25" customHeight="1">
      <c r="A13" s="13">
        <v>2000</v>
      </c>
      <c r="B13" s="21">
        <v>0.5172397411901036</v>
      </c>
      <c r="C13" s="21">
        <v>5.795400000000001</v>
      </c>
      <c r="D13" s="21">
        <v>10.115674175016268</v>
      </c>
      <c r="E13" s="21"/>
      <c r="F13" s="21">
        <v>0.5492931018123204</v>
      </c>
      <c r="G13" s="21">
        <v>5.968900000000005</v>
      </c>
      <c r="H13" s="21">
        <v>9.71820976456852</v>
      </c>
      <c r="I13" s="21"/>
      <c r="J13" s="21">
        <v>0.49833839658836854</v>
      </c>
      <c r="K13" s="21">
        <v>5.6936000000000035</v>
      </c>
      <c r="L13" s="21">
        <v>10.29278141590205</v>
      </c>
      <c r="M13" s="21"/>
      <c r="N13" s="21">
        <v>0.5248740530231057</v>
      </c>
      <c r="O13" s="21">
        <v>5.834999999999994</v>
      </c>
      <c r="P13" s="21" t="s">
        <v>155</v>
      </c>
    </row>
    <row r="14" spans="1:16" ht="14.25" customHeight="1">
      <c r="A14" s="13">
        <v>2001</v>
      </c>
      <c r="B14" s="21">
        <v>0.9809640232256349</v>
      </c>
      <c r="C14" s="21">
        <v>7.138553372274724</v>
      </c>
      <c r="D14" s="21">
        <v>10.99519395928367</v>
      </c>
      <c r="E14" s="21"/>
      <c r="F14" s="21">
        <v>0.8610333850344635</v>
      </c>
      <c r="G14" s="21">
        <v>7.035422387142626</v>
      </c>
      <c r="H14" s="21">
        <v>10.746069922401755</v>
      </c>
      <c r="I14" s="21"/>
      <c r="J14" s="21">
        <v>1.0514572235101094</v>
      </c>
      <c r="K14" s="21">
        <v>7.199262954127583</v>
      </c>
      <c r="L14" s="21">
        <v>11.141942359802288</v>
      </c>
      <c r="M14" s="21"/>
      <c r="N14" s="21">
        <v>1.0350447960489804</v>
      </c>
      <c r="O14" s="21">
        <v>7.230198260768024</v>
      </c>
      <c r="P14" s="21">
        <v>10.653498464591122</v>
      </c>
    </row>
    <row r="15" spans="1:16" ht="14.25" customHeight="1">
      <c r="A15" s="13">
        <v>2002</v>
      </c>
      <c r="B15" s="21">
        <v>0.17842064045981187</v>
      </c>
      <c r="C15" s="21">
        <v>3.950208996311808</v>
      </c>
      <c r="D15" s="21">
        <v>5.02801849805401</v>
      </c>
      <c r="E15" s="21"/>
      <c r="F15" s="21">
        <v>0.19481640022777988</v>
      </c>
      <c r="G15" s="21">
        <v>4.172110580690729</v>
      </c>
      <c r="H15" s="21">
        <v>5.053349429362134</v>
      </c>
      <c r="I15" s="21"/>
      <c r="J15" s="21">
        <v>0.1688056430860757</v>
      </c>
      <c r="K15" s="21">
        <v>3.8207052040448413</v>
      </c>
      <c r="L15" s="21">
        <v>5.013347255621982</v>
      </c>
      <c r="M15" s="21"/>
      <c r="N15" s="21">
        <v>0.17315510855267538</v>
      </c>
      <c r="O15" s="21">
        <v>4.302406904630248</v>
      </c>
      <c r="P15" s="21">
        <v>5.153817466384998</v>
      </c>
    </row>
    <row r="16" spans="1:16" ht="14.25" customHeight="1">
      <c r="A16" s="13">
        <v>2003</v>
      </c>
      <c r="B16" s="21">
        <v>0.1498599</v>
      </c>
      <c r="C16" s="21">
        <v>6.87731899</v>
      </c>
      <c r="D16" s="21">
        <v>9.59560142</v>
      </c>
      <c r="E16" s="21"/>
      <c r="F16" s="21">
        <v>0.14479838</v>
      </c>
      <c r="G16" s="21">
        <v>6.65760662</v>
      </c>
      <c r="H16" s="21">
        <v>9.17150497</v>
      </c>
      <c r="I16" s="21"/>
      <c r="J16" s="21">
        <v>0.15280831</v>
      </c>
      <c r="K16" s="21">
        <v>7.00599142</v>
      </c>
      <c r="L16" s="21">
        <v>9.84451014</v>
      </c>
      <c r="M16" s="21"/>
      <c r="N16" s="21">
        <v>0.10496324</v>
      </c>
      <c r="O16" s="21">
        <v>6.67325218</v>
      </c>
      <c r="P16" s="21">
        <v>9.44492925</v>
      </c>
    </row>
    <row r="17" spans="1:16" ht="14.25" customHeight="1">
      <c r="A17" s="13">
        <v>2004</v>
      </c>
      <c r="B17" s="21">
        <v>0.2471579</v>
      </c>
      <c r="C17" s="21">
        <v>8.33210492</v>
      </c>
      <c r="D17" s="21">
        <v>10.19785316</v>
      </c>
      <c r="E17" s="21"/>
      <c r="F17" s="21">
        <v>0.25281837</v>
      </c>
      <c r="G17" s="21">
        <v>7.65249835</v>
      </c>
      <c r="H17" s="21">
        <v>9.25852057</v>
      </c>
      <c r="I17" s="21"/>
      <c r="J17" s="21">
        <v>0.24392775</v>
      </c>
      <c r="K17" s="21">
        <v>8.72659931</v>
      </c>
      <c r="L17" s="21">
        <v>10.7452231</v>
      </c>
      <c r="M17" s="21"/>
      <c r="N17" s="21">
        <v>0.25003125</v>
      </c>
      <c r="O17" s="21">
        <v>8.16815809</v>
      </c>
      <c r="P17" s="21">
        <v>9.86901557</v>
      </c>
    </row>
    <row r="18" spans="1:16" ht="14.25" customHeight="1">
      <c r="A18" s="13">
        <v>2005</v>
      </c>
      <c r="B18" s="21">
        <v>-0.26351605</v>
      </c>
      <c r="C18" s="21">
        <v>2.66220937</v>
      </c>
      <c r="D18" s="21">
        <v>2.23498858</v>
      </c>
      <c r="E18" s="21"/>
      <c r="F18" s="21">
        <v>-0.16953504</v>
      </c>
      <c r="G18" s="21">
        <v>2.93310927</v>
      </c>
      <c r="H18" s="21">
        <v>2.28037917</v>
      </c>
      <c r="I18" s="21"/>
      <c r="J18" s="21">
        <v>-0.31749777</v>
      </c>
      <c r="K18" s="21">
        <v>2.5073009</v>
      </c>
      <c r="L18" s="21">
        <v>2.20918013</v>
      </c>
      <c r="M18" s="21"/>
      <c r="N18" s="21">
        <v>-0.17790937</v>
      </c>
      <c r="O18" s="21">
        <v>3.07874778</v>
      </c>
      <c r="P18" s="21">
        <v>2.69524696</v>
      </c>
    </row>
    <row r="19" spans="1:16" ht="14.25" customHeight="1">
      <c r="A19" s="13">
        <v>2006</v>
      </c>
      <c r="B19" s="21">
        <v>1.12920334</v>
      </c>
      <c r="C19" s="21">
        <v>5.8592633</v>
      </c>
      <c r="D19" s="21">
        <v>5.89378179</v>
      </c>
      <c r="E19" s="21"/>
      <c r="F19" s="21">
        <v>0.98569361</v>
      </c>
      <c r="G19" s="21">
        <v>5.6300695</v>
      </c>
      <c r="H19" s="21">
        <v>5.68795064</v>
      </c>
      <c r="I19" s="21"/>
      <c r="J19" s="21">
        <v>1.21174968</v>
      </c>
      <c r="K19" s="21">
        <v>5.9911213</v>
      </c>
      <c r="L19" s="21">
        <v>6.01225311</v>
      </c>
      <c r="M19" s="21"/>
      <c r="N19" s="21">
        <v>1.07540665</v>
      </c>
      <c r="O19" s="21">
        <v>5.83794628</v>
      </c>
      <c r="P19" s="21">
        <v>5.85010131</v>
      </c>
    </row>
    <row r="20" spans="1:30" s="1" customFormat="1" ht="14.25" customHeight="1">
      <c r="A20" s="22" t="s">
        <v>153</v>
      </c>
      <c r="B20" s="23">
        <v>-0.10317849</v>
      </c>
      <c r="C20" s="23">
        <v>3.05070268</v>
      </c>
      <c r="D20" s="23">
        <v>3.80783721</v>
      </c>
      <c r="E20" s="23"/>
      <c r="F20" s="23">
        <v>0.02911593</v>
      </c>
      <c r="G20" s="23">
        <v>3.49984408</v>
      </c>
      <c r="H20" s="23">
        <v>4.42198074</v>
      </c>
      <c r="I20" s="23"/>
      <c r="J20" s="23">
        <v>-0.17959627</v>
      </c>
      <c r="K20" s="23">
        <v>2.79256312</v>
      </c>
      <c r="L20" s="23">
        <v>3.45558336</v>
      </c>
      <c r="M20" s="23"/>
      <c r="N20" s="23">
        <v>-0.06409026</v>
      </c>
      <c r="O20" s="23">
        <v>3.45230529</v>
      </c>
      <c r="P20" s="23">
        <v>4.16719913</v>
      </c>
      <c r="Q20" s="4"/>
      <c r="R20" s="24"/>
      <c r="S20" s="24"/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</row>
    <row r="21" spans="1:16" ht="9.75" customHeight="1">
      <c r="A21" s="26" t="s">
        <v>151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0.5" customHeight="1">
      <c r="A22" s="26" t="s">
        <v>10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0.5" customHeight="1">
      <c r="A23" s="27" t="s">
        <v>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/>
      <c r="M23" s="28"/>
      <c r="N23" s="28"/>
      <c r="O23" s="28"/>
      <c r="P23" s="28"/>
    </row>
    <row r="24" spans="1:16" ht="10.5" customHeight="1">
      <c r="A24" s="2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/>
      <c r="M24" s="28"/>
      <c r="N24" s="28"/>
      <c r="O24" s="28"/>
      <c r="P24" s="28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1">
    <mergeCell ref="A3:P3"/>
    <mergeCell ref="A4:P4"/>
    <mergeCell ref="A5:P5"/>
    <mergeCell ref="B6:D6"/>
    <mergeCell ref="F6:H6"/>
    <mergeCell ref="J6:L6"/>
    <mergeCell ref="N6:P6"/>
    <mergeCell ref="B7:B8"/>
    <mergeCell ref="F7:F8"/>
    <mergeCell ref="J7:J8"/>
    <mergeCell ref="N7:N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workbookViewId="0" topLeftCell="A1">
      <selection activeCell="N22" sqref="N22"/>
    </sheetView>
  </sheetViews>
  <sheetFormatPr defaultColWidth="11.421875" defaultRowHeight="12.75"/>
  <cols>
    <col min="1" max="1" width="15.00390625" style="34" customWidth="1"/>
    <col min="2" max="2" width="8.140625" style="34" customWidth="1"/>
    <col min="3" max="4" width="8.00390625" style="34" customWidth="1"/>
    <col min="5" max="5" width="2.7109375" style="34" customWidth="1"/>
    <col min="6" max="6" width="8.140625" style="34" customWidth="1"/>
    <col min="7" max="8" width="8.00390625" style="34" customWidth="1"/>
    <col min="9" max="9" width="2.7109375" style="34" customWidth="1"/>
    <col min="10" max="10" width="8.140625" style="34" customWidth="1"/>
    <col min="11" max="11" width="8.00390625" style="34" customWidth="1"/>
    <col min="12" max="12" width="8.00390625" style="62" customWidth="1"/>
    <col min="13" max="13" width="2.140625" style="62" customWidth="1"/>
    <col min="14" max="14" width="7.421875" style="62" customWidth="1"/>
    <col min="15" max="15" width="7.00390625" style="62" customWidth="1"/>
    <col min="16" max="16" width="7.421875" style="62" customWidth="1"/>
    <col min="17" max="17" width="7.8515625" style="63" customWidth="1"/>
    <col min="18" max="25" width="3.7109375" style="32" customWidth="1"/>
    <col min="26" max="26" width="3.28125" style="33" customWidth="1"/>
    <col min="27" max="30" width="11.421875" style="33" customWidth="1"/>
    <col min="31" max="16384" width="11.421875" style="34" customWidth="1"/>
  </cols>
  <sheetData>
    <row r="1" spans="1:17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  <c r="N1" s="30"/>
      <c r="O1" s="30"/>
      <c r="P1" s="30"/>
      <c r="Q1" s="31"/>
    </row>
    <row r="2" spans="1:30" s="38" customFormat="1" ht="11.25" customHeight="1" hidden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35"/>
      <c r="R2" s="36"/>
      <c r="S2" s="36"/>
      <c r="T2" s="36"/>
      <c r="U2" s="36"/>
      <c r="V2" s="36"/>
      <c r="W2" s="36"/>
      <c r="X2" s="36"/>
      <c r="Y2" s="36"/>
      <c r="Z2" s="37"/>
      <c r="AA2" s="37"/>
      <c r="AB2" s="37"/>
      <c r="AC2" s="37"/>
      <c r="AD2" s="37"/>
    </row>
    <row r="3" spans="1:30" s="38" customFormat="1" ht="11.25" customHeight="1">
      <c r="A3" s="144" t="s">
        <v>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35"/>
      <c r="R3" s="36"/>
      <c r="S3" s="36"/>
      <c r="T3" s="36"/>
      <c r="U3" s="36"/>
      <c r="V3" s="36"/>
      <c r="W3" s="36"/>
      <c r="X3" s="36"/>
      <c r="Y3" s="36"/>
      <c r="Z3" s="37"/>
      <c r="AA3" s="37"/>
      <c r="AB3" s="37"/>
      <c r="AC3" s="37"/>
      <c r="AD3" s="37"/>
    </row>
    <row r="4" spans="1:30" s="38" customFormat="1" ht="11.25" customHeight="1">
      <c r="A4" s="8" t="s">
        <v>49</v>
      </c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5"/>
      <c r="R4" s="36"/>
      <c r="S4" s="36"/>
      <c r="T4" s="36"/>
      <c r="U4" s="36"/>
      <c r="V4" s="36"/>
      <c r="W4" s="36"/>
      <c r="X4" s="36"/>
      <c r="Y4" s="36"/>
      <c r="Z4" s="37"/>
      <c r="AA4" s="37"/>
      <c r="AB4" s="37"/>
      <c r="AC4" s="37"/>
      <c r="AD4" s="37"/>
    </row>
    <row r="5" spans="1:30" s="45" customFormat="1" ht="26.25" customHeight="1">
      <c r="A5" s="39"/>
      <c r="B5" s="148" t="s">
        <v>1</v>
      </c>
      <c r="C5" s="148"/>
      <c r="D5" s="148"/>
      <c r="E5" s="40"/>
      <c r="F5" s="148" t="s">
        <v>2</v>
      </c>
      <c r="G5" s="148"/>
      <c r="H5" s="148"/>
      <c r="I5" s="40"/>
      <c r="J5" s="148" t="s">
        <v>3</v>
      </c>
      <c r="K5" s="148"/>
      <c r="L5" s="148"/>
      <c r="M5" s="41"/>
      <c r="N5" s="148" t="s">
        <v>13</v>
      </c>
      <c r="O5" s="148"/>
      <c r="P5" s="148"/>
      <c r="Q5" s="42"/>
      <c r="R5" s="43"/>
      <c r="S5" s="43"/>
      <c r="T5" s="43"/>
      <c r="U5" s="43"/>
      <c r="V5" s="43"/>
      <c r="W5" s="43"/>
      <c r="X5" s="43"/>
      <c r="Y5" s="43"/>
      <c r="Z5" s="44"/>
      <c r="AA5" s="44"/>
      <c r="AB5" s="44"/>
      <c r="AC5" s="44"/>
      <c r="AD5" s="44"/>
    </row>
    <row r="6" spans="1:30" s="38" customFormat="1" ht="12" customHeight="1">
      <c r="A6" s="13" t="s">
        <v>14</v>
      </c>
      <c r="B6" s="141" t="s">
        <v>6</v>
      </c>
      <c r="C6" s="14" t="s">
        <v>5</v>
      </c>
      <c r="D6" s="11" t="s">
        <v>7</v>
      </c>
      <c r="E6" s="15"/>
      <c r="F6" s="141" t="s">
        <v>6</v>
      </c>
      <c r="G6" s="14" t="s">
        <v>5</v>
      </c>
      <c r="H6" s="11" t="s">
        <v>7</v>
      </c>
      <c r="I6" s="15"/>
      <c r="J6" s="141" t="s">
        <v>6</v>
      </c>
      <c r="K6" s="14" t="s">
        <v>5</v>
      </c>
      <c r="L6" s="11" t="s">
        <v>7</v>
      </c>
      <c r="M6" s="15"/>
      <c r="N6" s="141" t="s">
        <v>6</v>
      </c>
      <c r="O6" s="14" t="s">
        <v>5</v>
      </c>
      <c r="P6" s="11" t="s">
        <v>7</v>
      </c>
      <c r="Q6" s="46"/>
      <c r="R6" s="47"/>
      <c r="S6" s="47"/>
      <c r="T6" s="47"/>
      <c r="U6" s="36"/>
      <c r="V6" s="36"/>
      <c r="W6" s="36"/>
      <c r="X6" s="36"/>
      <c r="Y6" s="36"/>
      <c r="Z6" s="37"/>
      <c r="AA6" s="37"/>
      <c r="AB6" s="37"/>
      <c r="AC6" s="37"/>
      <c r="AD6" s="37"/>
    </row>
    <row r="7" spans="1:30" s="38" customFormat="1" ht="12" customHeight="1">
      <c r="A7" s="13"/>
      <c r="B7" s="142"/>
      <c r="C7" s="17" t="s">
        <v>8</v>
      </c>
      <c r="D7" s="18" t="s">
        <v>9</v>
      </c>
      <c r="E7" s="19"/>
      <c r="F7" s="142"/>
      <c r="G7" s="17" t="s">
        <v>8</v>
      </c>
      <c r="H7" s="18" t="s">
        <v>9</v>
      </c>
      <c r="I7" s="19"/>
      <c r="J7" s="142"/>
      <c r="K7" s="17" t="s">
        <v>8</v>
      </c>
      <c r="L7" s="18" t="s">
        <v>9</v>
      </c>
      <c r="M7" s="19"/>
      <c r="N7" s="142"/>
      <c r="O7" s="17" t="s">
        <v>8</v>
      </c>
      <c r="P7" s="18" t="s">
        <v>9</v>
      </c>
      <c r="Q7" s="46"/>
      <c r="R7" s="47"/>
      <c r="S7" s="47"/>
      <c r="T7" s="47"/>
      <c r="U7" s="36"/>
      <c r="V7" s="36"/>
      <c r="W7" s="36"/>
      <c r="X7" s="36"/>
      <c r="Y7" s="36"/>
      <c r="Z7" s="37"/>
      <c r="AA7" s="37"/>
      <c r="AB7" s="37"/>
      <c r="AC7" s="37"/>
      <c r="AD7" s="37"/>
    </row>
    <row r="8" spans="1:30" s="54" customFormat="1" ht="14.25" customHeight="1">
      <c r="A8" s="48" t="s">
        <v>152</v>
      </c>
      <c r="B8" s="49">
        <v>-0.10317849</v>
      </c>
      <c r="C8" s="49">
        <v>3.05070268</v>
      </c>
      <c r="D8" s="49">
        <v>3.80783721</v>
      </c>
      <c r="E8" s="49"/>
      <c r="F8" s="49">
        <v>0.02911593</v>
      </c>
      <c r="G8" s="49">
        <v>3.49984408</v>
      </c>
      <c r="H8" s="49">
        <v>4.42198074</v>
      </c>
      <c r="I8" s="49"/>
      <c r="J8" s="49">
        <v>-0.17959627</v>
      </c>
      <c r="K8" s="49">
        <v>2.79256312</v>
      </c>
      <c r="L8" s="49">
        <v>3.45558336</v>
      </c>
      <c r="M8" s="49"/>
      <c r="N8" s="49">
        <v>-0.06409026</v>
      </c>
      <c r="O8" s="49">
        <v>3.45230529</v>
      </c>
      <c r="P8" s="49">
        <v>4.16719913</v>
      </c>
      <c r="Q8" s="50"/>
      <c r="R8" s="51"/>
      <c r="S8" s="51"/>
      <c r="T8" s="51"/>
      <c r="U8" s="52"/>
      <c r="V8" s="52"/>
      <c r="W8" s="52"/>
      <c r="X8" s="52"/>
      <c r="Y8" s="52"/>
      <c r="Z8" s="53"/>
      <c r="AA8" s="53"/>
      <c r="AB8" s="53"/>
      <c r="AC8" s="53"/>
      <c r="AD8" s="53"/>
    </row>
    <row r="9" spans="1:30" s="38" customFormat="1" ht="14.25" customHeight="1">
      <c r="A9" s="13" t="s">
        <v>156</v>
      </c>
      <c r="B9" s="21">
        <v>-0.01362771</v>
      </c>
      <c r="C9" s="21">
        <v>2.93735147</v>
      </c>
      <c r="D9" s="21">
        <v>4.33507467</v>
      </c>
      <c r="E9" s="21"/>
      <c r="F9" s="21">
        <v>0.13686564</v>
      </c>
      <c r="G9" s="21">
        <v>3.57063167</v>
      </c>
      <c r="H9" s="21">
        <v>5.05953857</v>
      </c>
      <c r="I9" s="21"/>
      <c r="J9" s="21">
        <v>-0.07977998</v>
      </c>
      <c r="K9" s="21">
        <v>2.66082794</v>
      </c>
      <c r="L9" s="21">
        <v>4.01909266</v>
      </c>
      <c r="M9" s="21"/>
      <c r="N9" s="21">
        <v>0.02290193</v>
      </c>
      <c r="O9" s="21">
        <v>3.28652965</v>
      </c>
      <c r="P9" s="21">
        <v>4.64214046</v>
      </c>
      <c r="Q9" s="46"/>
      <c r="R9" s="47"/>
      <c r="S9" s="47"/>
      <c r="T9" s="47"/>
      <c r="U9" s="36"/>
      <c r="V9" s="36"/>
      <c r="W9" s="36"/>
      <c r="X9" s="36"/>
      <c r="Y9" s="36"/>
      <c r="Z9" s="37"/>
      <c r="AA9" s="37"/>
      <c r="AB9" s="37"/>
      <c r="AC9" s="37"/>
      <c r="AD9" s="37"/>
    </row>
    <row r="10" spans="1:30" s="38" customFormat="1" ht="14.25" customHeight="1">
      <c r="A10" s="13" t="s">
        <v>157</v>
      </c>
      <c r="B10" s="21">
        <v>0.19220488</v>
      </c>
      <c r="C10" s="21">
        <v>2.19686866</v>
      </c>
      <c r="D10" s="21">
        <v>3.28494608</v>
      </c>
      <c r="E10" s="21"/>
      <c r="F10" s="21">
        <v>0.31123835</v>
      </c>
      <c r="G10" s="21">
        <v>2.46921429</v>
      </c>
      <c r="H10" s="21">
        <v>3.49578279</v>
      </c>
      <c r="I10" s="21"/>
      <c r="J10" s="21">
        <v>0.1583267</v>
      </c>
      <c r="K10" s="21">
        <v>2.11950287</v>
      </c>
      <c r="L10" s="21">
        <v>3.22500538</v>
      </c>
      <c r="M10" s="21"/>
      <c r="N10" s="21">
        <v>0.25862649</v>
      </c>
      <c r="O10" s="21">
        <v>2.26553046</v>
      </c>
      <c r="P10" s="21">
        <v>3.38303801</v>
      </c>
      <c r="Q10" s="46"/>
      <c r="R10" s="47"/>
      <c r="S10" s="47"/>
      <c r="T10" s="47"/>
      <c r="U10" s="36"/>
      <c r="V10" s="36"/>
      <c r="W10" s="36"/>
      <c r="X10" s="36"/>
      <c r="Y10" s="36"/>
      <c r="Z10" s="37"/>
      <c r="AA10" s="37"/>
      <c r="AB10" s="37"/>
      <c r="AC10" s="37"/>
      <c r="AD10" s="37"/>
    </row>
    <row r="11" spans="1:30" s="38" customFormat="1" ht="14.25" customHeight="1">
      <c r="A11" s="13" t="s">
        <v>158</v>
      </c>
      <c r="B11" s="21">
        <v>-0.2500763</v>
      </c>
      <c r="C11" s="21">
        <v>2.85052946</v>
      </c>
      <c r="D11" s="21">
        <v>3.12820508</v>
      </c>
      <c r="E11" s="21"/>
      <c r="F11" s="21">
        <v>-0.12126145</v>
      </c>
      <c r="G11" s="21">
        <v>3.07205865</v>
      </c>
      <c r="H11" s="21">
        <v>3.51447771</v>
      </c>
      <c r="I11" s="21"/>
      <c r="J11" s="21">
        <v>-0.29776515</v>
      </c>
      <c r="K11" s="21">
        <v>2.7686133</v>
      </c>
      <c r="L11" s="21">
        <v>2.9856808</v>
      </c>
      <c r="M11" s="21"/>
      <c r="N11" s="21">
        <v>-0.23282071</v>
      </c>
      <c r="O11" s="21">
        <v>3.15891197</v>
      </c>
      <c r="P11" s="21">
        <v>3.44583665</v>
      </c>
      <c r="Q11" s="50"/>
      <c r="R11" s="47"/>
      <c r="S11" s="47"/>
      <c r="T11" s="47"/>
      <c r="U11" s="36"/>
      <c r="V11" s="36"/>
      <c r="W11" s="36"/>
      <c r="X11" s="36"/>
      <c r="Y11" s="36"/>
      <c r="Z11" s="37"/>
      <c r="AA11" s="37"/>
      <c r="AB11" s="37"/>
      <c r="AC11" s="37"/>
      <c r="AD11" s="37"/>
    </row>
    <row r="12" spans="1:30" s="38" customFormat="1" ht="14.25" customHeight="1">
      <c r="A12" s="13" t="s">
        <v>159</v>
      </c>
      <c r="B12" s="21">
        <v>-0.34496689</v>
      </c>
      <c r="C12" s="21">
        <v>2.96727405</v>
      </c>
      <c r="D12" s="21">
        <v>4.10068564</v>
      </c>
      <c r="E12" s="21"/>
      <c r="F12" s="21">
        <v>-0.21756002</v>
      </c>
      <c r="G12" s="21">
        <v>3.54063814</v>
      </c>
      <c r="H12" s="21">
        <v>4.93898196</v>
      </c>
      <c r="I12" s="21"/>
      <c r="J12" s="21">
        <v>-0.42131924</v>
      </c>
      <c r="K12" s="21">
        <v>2.62600649</v>
      </c>
      <c r="L12" s="21">
        <v>3.60368853</v>
      </c>
      <c r="M12" s="21"/>
      <c r="N12" s="21">
        <v>-0.35664112</v>
      </c>
      <c r="O12" s="21">
        <v>3.53817509</v>
      </c>
      <c r="P12" s="21">
        <v>4.81625744</v>
      </c>
      <c r="Q12" s="50"/>
      <c r="R12" s="47"/>
      <c r="S12" s="47"/>
      <c r="T12" s="47"/>
      <c r="U12" s="36"/>
      <c r="V12" s="36"/>
      <c r="W12" s="36"/>
      <c r="X12" s="36"/>
      <c r="Y12" s="36"/>
      <c r="Z12" s="37"/>
      <c r="AA12" s="37"/>
      <c r="AB12" s="37"/>
      <c r="AC12" s="37"/>
      <c r="AD12" s="37"/>
    </row>
    <row r="13" spans="1:30" s="38" customFormat="1" ht="14.25" customHeight="1">
      <c r="A13" s="13" t="s">
        <v>160</v>
      </c>
      <c r="B13" s="21">
        <v>0.0389423</v>
      </c>
      <c r="C13" s="21">
        <v>4.37517191</v>
      </c>
      <c r="D13" s="21">
        <v>5.53830497</v>
      </c>
      <c r="E13" s="21"/>
      <c r="F13" s="21">
        <v>0.18501431</v>
      </c>
      <c r="G13" s="21">
        <v>4.98697403</v>
      </c>
      <c r="H13" s="21">
        <v>6.22361778</v>
      </c>
      <c r="I13" s="21"/>
      <c r="J13" s="21">
        <v>-0.06972481</v>
      </c>
      <c r="K13" s="21">
        <v>3.92349703</v>
      </c>
      <c r="L13" s="21">
        <v>5.03291114</v>
      </c>
      <c r="M13" s="21"/>
      <c r="N13" s="21">
        <v>0.18050935</v>
      </c>
      <c r="O13" s="21">
        <v>4.97288815</v>
      </c>
      <c r="P13" s="21">
        <v>6.10569265</v>
      </c>
      <c r="Q13" s="50"/>
      <c r="R13" s="47"/>
      <c r="S13" s="47"/>
      <c r="T13" s="47"/>
      <c r="U13" s="36"/>
      <c r="V13" s="36"/>
      <c r="W13" s="36"/>
      <c r="X13" s="36"/>
      <c r="Y13" s="36"/>
      <c r="Z13" s="37"/>
      <c r="AA13" s="37"/>
      <c r="AB13" s="37"/>
      <c r="AC13" s="37"/>
      <c r="AD13" s="37"/>
    </row>
    <row r="14" spans="1:30" s="38" customFormat="1" ht="14.25" customHeight="1">
      <c r="A14" s="13" t="s">
        <v>161</v>
      </c>
      <c r="B14" s="21">
        <v>-0.1606355</v>
      </c>
      <c r="C14" s="21">
        <v>4.54747978</v>
      </c>
      <c r="D14" s="21">
        <v>5.45109358</v>
      </c>
      <c r="E14" s="21"/>
      <c r="F14" s="21">
        <v>-0.15696705</v>
      </c>
      <c r="G14" s="21">
        <v>4.55668329</v>
      </c>
      <c r="H14" s="21">
        <v>5.46734974</v>
      </c>
      <c r="I14" s="21"/>
      <c r="J14" s="21">
        <v>-0.31200849</v>
      </c>
      <c r="K14" s="21">
        <v>4.16853022</v>
      </c>
      <c r="L14" s="21">
        <v>4.78361112</v>
      </c>
      <c r="M14" s="21"/>
      <c r="N14" s="21">
        <v>-0.37891411</v>
      </c>
      <c r="O14" s="21">
        <v>4.4853494</v>
      </c>
      <c r="P14" s="21">
        <v>4.89279878</v>
      </c>
      <c r="Q14" s="50"/>
      <c r="R14" s="47"/>
      <c r="S14" s="47"/>
      <c r="T14" s="47"/>
      <c r="U14" s="36"/>
      <c r="V14" s="36"/>
      <c r="W14" s="36"/>
      <c r="X14" s="36"/>
      <c r="Y14" s="36"/>
      <c r="Z14" s="37"/>
      <c r="AA14" s="37"/>
      <c r="AB14" s="37"/>
      <c r="AC14" s="37"/>
      <c r="AD14" s="37"/>
    </row>
    <row r="15" spans="1:30" s="38" customFormat="1" ht="14.25" customHeight="1">
      <c r="A15" s="13" t="s">
        <v>162</v>
      </c>
      <c r="B15" s="21">
        <v>-0.04286672</v>
      </c>
      <c r="C15" s="21">
        <v>3.35138098</v>
      </c>
      <c r="D15" s="21">
        <v>3.98719632</v>
      </c>
      <c r="E15" s="21"/>
      <c r="F15" s="21">
        <v>0.01577215</v>
      </c>
      <c r="G15" s="21">
        <v>3.5486315</v>
      </c>
      <c r="H15" s="21">
        <v>4.25515208</v>
      </c>
      <c r="I15" s="21"/>
      <c r="J15" s="21">
        <v>-0.30516815</v>
      </c>
      <c r="K15" s="21">
        <v>2.47538026</v>
      </c>
      <c r="L15" s="21">
        <v>2.80149333</v>
      </c>
      <c r="M15" s="21"/>
      <c r="N15" s="21">
        <v>-0.02907242</v>
      </c>
      <c r="O15" s="21">
        <v>3.20546213</v>
      </c>
      <c r="P15" s="21">
        <v>3.76386032</v>
      </c>
      <c r="Q15" s="50"/>
      <c r="R15" s="47"/>
      <c r="S15" s="47"/>
      <c r="T15" s="47"/>
      <c r="U15" s="36"/>
      <c r="V15" s="36"/>
      <c r="W15" s="36"/>
      <c r="X15" s="36"/>
      <c r="Y15" s="36"/>
      <c r="Z15" s="37"/>
      <c r="AA15" s="37"/>
      <c r="AB15" s="37"/>
      <c r="AC15" s="37"/>
      <c r="AD15" s="37"/>
    </row>
    <row r="16" spans="1:30" s="38" customFormat="1" ht="14.25" customHeight="1">
      <c r="A16" s="13" t="s">
        <v>163</v>
      </c>
      <c r="B16" s="21">
        <v>-0.47684774</v>
      </c>
      <c r="C16" s="21">
        <v>0.98812348</v>
      </c>
      <c r="D16" s="21">
        <v>3.49565545</v>
      </c>
      <c r="E16" s="21"/>
      <c r="F16" s="21">
        <v>-0.25481008</v>
      </c>
      <c r="G16" s="21">
        <v>1.36822181</v>
      </c>
      <c r="H16" s="21">
        <v>3.74888734</v>
      </c>
      <c r="I16" s="21"/>
      <c r="J16" s="21">
        <v>-0.63186357</v>
      </c>
      <c r="K16" s="21">
        <v>0.72344501</v>
      </c>
      <c r="L16" s="21">
        <v>3.31892635</v>
      </c>
      <c r="M16" s="21"/>
      <c r="N16" s="21">
        <v>-0.34071276</v>
      </c>
      <c r="O16" s="21">
        <v>1.27732992</v>
      </c>
      <c r="P16" s="21">
        <v>3.75036605</v>
      </c>
      <c r="Q16" s="50"/>
      <c r="R16" s="47"/>
      <c r="S16" s="47"/>
      <c r="T16" s="47"/>
      <c r="U16" s="36"/>
      <c r="V16" s="36"/>
      <c r="W16" s="36"/>
      <c r="X16" s="36"/>
      <c r="Y16" s="36"/>
      <c r="Z16" s="37"/>
      <c r="AA16" s="37"/>
      <c r="AB16" s="37"/>
      <c r="AC16" s="37"/>
      <c r="AD16" s="37"/>
    </row>
    <row r="17" spans="1:30" s="38" customFormat="1" ht="14.25" customHeight="1">
      <c r="A17" s="13" t="s">
        <v>164</v>
      </c>
      <c r="B17" s="21">
        <v>0.30801377</v>
      </c>
      <c r="C17" s="21">
        <v>3.56133738</v>
      </c>
      <c r="D17" s="21">
        <v>5.10233115</v>
      </c>
      <c r="E17" s="21"/>
      <c r="F17" s="21">
        <v>0.36247239</v>
      </c>
      <c r="G17" s="21">
        <v>3.76075544</v>
      </c>
      <c r="H17" s="21">
        <v>5.40605117</v>
      </c>
      <c r="I17" s="21"/>
      <c r="J17" s="21">
        <v>0.17603537</v>
      </c>
      <c r="K17" s="21">
        <v>3.08033107</v>
      </c>
      <c r="L17" s="21">
        <v>4.37214044</v>
      </c>
      <c r="M17" s="21"/>
      <c r="N17" s="21">
        <v>0.29582922</v>
      </c>
      <c r="O17" s="21">
        <v>4.03564493</v>
      </c>
      <c r="P17" s="21">
        <v>5.43961353</v>
      </c>
      <c r="Q17" s="50"/>
      <c r="R17" s="47"/>
      <c r="S17" s="47"/>
      <c r="T17" s="47"/>
      <c r="U17" s="36"/>
      <c r="V17" s="36"/>
      <c r="W17" s="36"/>
      <c r="X17" s="36"/>
      <c r="Y17" s="36"/>
      <c r="Z17" s="37"/>
      <c r="AA17" s="37"/>
      <c r="AB17" s="37"/>
      <c r="AC17" s="37"/>
      <c r="AD17" s="37"/>
    </row>
    <row r="18" spans="1:30" s="38" customFormat="1" ht="14.25" customHeight="1">
      <c r="A18" s="13" t="s">
        <v>165</v>
      </c>
      <c r="B18" s="21">
        <v>0.1344284</v>
      </c>
      <c r="C18" s="21">
        <v>3.71154426</v>
      </c>
      <c r="D18" s="21">
        <v>5.07640702</v>
      </c>
      <c r="E18" s="21"/>
      <c r="F18" s="21">
        <v>0.14819765</v>
      </c>
      <c r="G18" s="21">
        <v>3.83460406</v>
      </c>
      <c r="H18" s="21">
        <v>5.15715899</v>
      </c>
      <c r="I18" s="21"/>
      <c r="J18" s="21">
        <v>0.06517577</v>
      </c>
      <c r="K18" s="21">
        <v>3.09650178</v>
      </c>
      <c r="L18" s="21">
        <v>4.67180237</v>
      </c>
      <c r="M18" s="21"/>
      <c r="N18" s="21">
        <v>0.11275208</v>
      </c>
      <c r="O18" s="21">
        <v>3.54531035</v>
      </c>
      <c r="P18" s="21">
        <v>4.89501787</v>
      </c>
      <c r="Q18" s="50"/>
      <c r="R18" s="47"/>
      <c r="S18" s="47"/>
      <c r="T18" s="47"/>
      <c r="U18" s="36"/>
      <c r="V18" s="36"/>
      <c r="W18" s="36"/>
      <c r="X18" s="36"/>
      <c r="Y18" s="36"/>
      <c r="Z18" s="37"/>
      <c r="AA18" s="37"/>
      <c r="AB18" s="37"/>
      <c r="AC18" s="37"/>
      <c r="AD18" s="37"/>
    </row>
    <row r="19" spans="1:30" s="38" customFormat="1" ht="14.25" customHeight="1">
      <c r="A19" s="13" t="s">
        <v>166</v>
      </c>
      <c r="B19" s="21">
        <v>0.14454234</v>
      </c>
      <c r="C19" s="21">
        <v>3.63466275</v>
      </c>
      <c r="D19" s="21">
        <v>4.77699906</v>
      </c>
      <c r="E19" s="21"/>
      <c r="F19" s="21">
        <v>0.26358177</v>
      </c>
      <c r="G19" s="21">
        <v>4.35026992</v>
      </c>
      <c r="H19" s="21">
        <v>5.50403621</v>
      </c>
      <c r="I19" s="21"/>
      <c r="J19" s="21">
        <v>0.01411607</v>
      </c>
      <c r="K19" s="21">
        <v>2.85987396</v>
      </c>
      <c r="L19" s="21">
        <v>3.9898901</v>
      </c>
      <c r="M19" s="21"/>
      <c r="N19" s="21">
        <v>0.20956915</v>
      </c>
      <c r="O19" s="21">
        <v>4.30510593</v>
      </c>
      <c r="P19" s="21">
        <v>5.42913683</v>
      </c>
      <c r="Q19" s="50"/>
      <c r="R19" s="47"/>
      <c r="S19" s="47"/>
      <c r="T19" s="47"/>
      <c r="U19" s="36"/>
      <c r="V19" s="36"/>
      <c r="W19" s="36"/>
      <c r="X19" s="36"/>
      <c r="Y19" s="36"/>
      <c r="Z19" s="37"/>
      <c r="AA19" s="37"/>
      <c r="AB19" s="37"/>
      <c r="AC19" s="37"/>
      <c r="AD19" s="37"/>
    </row>
    <row r="20" spans="1:30" s="38" customFormat="1" ht="14.25" customHeight="1">
      <c r="A20" s="13" t="s">
        <v>167</v>
      </c>
      <c r="B20" s="21">
        <v>0.13249121</v>
      </c>
      <c r="C20" s="21">
        <v>1.88986468</v>
      </c>
      <c r="D20" s="21">
        <v>2.86883168</v>
      </c>
      <c r="E20" s="21"/>
      <c r="F20" s="21">
        <v>0.21757912</v>
      </c>
      <c r="G20" s="21">
        <v>2.27808539</v>
      </c>
      <c r="H20" s="21">
        <v>3.3281999</v>
      </c>
      <c r="I20" s="21"/>
      <c r="J20" s="21">
        <v>0.03150724</v>
      </c>
      <c r="K20" s="21">
        <v>1.43207808</v>
      </c>
      <c r="L20" s="21">
        <v>2.32791831</v>
      </c>
      <c r="M20" s="21"/>
      <c r="N20" s="21">
        <v>0.10661639</v>
      </c>
      <c r="O20" s="21">
        <v>1.93975295</v>
      </c>
      <c r="P20" s="21">
        <v>2.81964035</v>
      </c>
      <c r="Q20" s="50"/>
      <c r="R20" s="47"/>
      <c r="S20" s="47"/>
      <c r="T20" s="47"/>
      <c r="U20" s="36"/>
      <c r="V20" s="36"/>
      <c r="W20" s="36"/>
      <c r="X20" s="36"/>
      <c r="Y20" s="36"/>
      <c r="Z20" s="37"/>
      <c r="AA20" s="37"/>
      <c r="AB20" s="37"/>
      <c r="AC20" s="37"/>
      <c r="AD20" s="37"/>
    </row>
    <row r="21" spans="1:30" s="38" customFormat="1" ht="14.25" customHeight="1">
      <c r="A21" s="13" t="s">
        <v>168</v>
      </c>
      <c r="B21" s="21">
        <v>0.04445527</v>
      </c>
      <c r="C21" s="21">
        <v>3.1569831</v>
      </c>
      <c r="D21" s="21">
        <v>4.69466654</v>
      </c>
      <c r="E21" s="21"/>
      <c r="F21" s="21">
        <v>0.02188567</v>
      </c>
      <c r="G21" s="21">
        <v>3.5486452</v>
      </c>
      <c r="H21" s="21">
        <v>4.91745457</v>
      </c>
      <c r="I21" s="21"/>
      <c r="J21" s="21">
        <v>0.05306496</v>
      </c>
      <c r="K21" s="21">
        <v>3.0084005</v>
      </c>
      <c r="L21" s="21">
        <v>4.60995452</v>
      </c>
      <c r="M21" s="21"/>
      <c r="N21" s="21">
        <v>0.06314013</v>
      </c>
      <c r="O21" s="21">
        <v>3.46784126</v>
      </c>
      <c r="P21" s="21">
        <v>4.86298112</v>
      </c>
      <c r="Q21" s="50"/>
      <c r="R21" s="47"/>
      <c r="S21" s="47"/>
      <c r="T21" s="47"/>
      <c r="U21" s="36"/>
      <c r="V21" s="36"/>
      <c r="W21" s="36"/>
      <c r="X21" s="36"/>
      <c r="Y21" s="36"/>
      <c r="Z21" s="37"/>
      <c r="AA21" s="37"/>
      <c r="AB21" s="37"/>
      <c r="AC21" s="37"/>
      <c r="AD21" s="37"/>
    </row>
    <row r="22" spans="1:30" s="38" customFormat="1" ht="14.25" customHeight="1">
      <c r="A22" s="13" t="s">
        <v>169</v>
      </c>
      <c r="B22" s="21">
        <v>-0.22747276</v>
      </c>
      <c r="C22" s="21">
        <v>3.71199821</v>
      </c>
      <c r="D22" s="21">
        <v>4.19820056</v>
      </c>
      <c r="E22" s="21"/>
      <c r="F22" s="21">
        <v>-0.15088396</v>
      </c>
      <c r="G22" s="21">
        <v>3.9128361</v>
      </c>
      <c r="H22" s="21">
        <v>4.46504779</v>
      </c>
      <c r="I22" s="21"/>
      <c r="J22" s="21">
        <v>-0.38312649</v>
      </c>
      <c r="K22" s="21">
        <v>3.30526993</v>
      </c>
      <c r="L22" s="21">
        <v>3.65880989</v>
      </c>
      <c r="M22" s="21"/>
      <c r="N22" s="21">
        <v>-0.18110065</v>
      </c>
      <c r="O22" s="21">
        <v>3.92915854</v>
      </c>
      <c r="P22" s="21">
        <v>4.48752257</v>
      </c>
      <c r="Q22" s="50"/>
      <c r="R22" s="47"/>
      <c r="S22" s="47"/>
      <c r="T22" s="47"/>
      <c r="U22" s="36"/>
      <c r="V22" s="36"/>
      <c r="W22" s="36"/>
      <c r="X22" s="36"/>
      <c r="Y22" s="36"/>
      <c r="Z22" s="37"/>
      <c r="AA22" s="37"/>
      <c r="AB22" s="37"/>
      <c r="AC22" s="37"/>
      <c r="AD22" s="37"/>
    </row>
    <row r="23" spans="1:30" s="38" customFormat="1" ht="14.25" customHeight="1">
      <c r="A23" s="16" t="s">
        <v>170</v>
      </c>
      <c r="B23" s="55">
        <v>0.10729796</v>
      </c>
      <c r="C23" s="55">
        <v>3.6613023</v>
      </c>
      <c r="D23" s="55">
        <v>4.68525798</v>
      </c>
      <c r="E23" s="55"/>
      <c r="F23" s="55">
        <v>0.18409579</v>
      </c>
      <c r="G23" s="55">
        <v>4.06593054</v>
      </c>
      <c r="H23" s="55">
        <v>5.18815409</v>
      </c>
      <c r="I23" s="55"/>
      <c r="J23" s="55">
        <v>0.04868864</v>
      </c>
      <c r="K23" s="55">
        <v>3.3542015</v>
      </c>
      <c r="L23" s="55">
        <v>4.30417607</v>
      </c>
      <c r="M23" s="55"/>
      <c r="N23" s="55">
        <v>0.13131896</v>
      </c>
      <c r="O23" s="55">
        <v>3.88622589</v>
      </c>
      <c r="P23" s="55">
        <v>4.90059674</v>
      </c>
      <c r="Q23" s="50"/>
      <c r="R23" s="47"/>
      <c r="S23" s="47"/>
      <c r="T23" s="47"/>
      <c r="U23" s="36"/>
      <c r="V23" s="36"/>
      <c r="W23" s="36"/>
      <c r="X23" s="36"/>
      <c r="Y23" s="36"/>
      <c r="Z23" s="37"/>
      <c r="AA23" s="37"/>
      <c r="AB23" s="37"/>
      <c r="AC23" s="37"/>
      <c r="AD23" s="37"/>
    </row>
    <row r="24" spans="1:30" s="61" customFormat="1" ht="11.25">
      <c r="A24" s="26" t="s">
        <v>151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  <c r="R24" s="58"/>
      <c r="S24" s="58"/>
      <c r="T24" s="58"/>
      <c r="U24" s="59"/>
      <c r="V24" s="59"/>
      <c r="W24" s="59"/>
      <c r="X24" s="59"/>
      <c r="Y24" s="59"/>
      <c r="Z24" s="60"/>
      <c r="AA24" s="60"/>
      <c r="AB24" s="60"/>
      <c r="AC24" s="60"/>
      <c r="AD24" s="60"/>
    </row>
    <row r="25" spans="1:17" ht="14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1"/>
    </row>
    <row r="26" spans="1:17" ht="14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30"/>
      <c r="N26" s="30"/>
      <c r="O26" s="30"/>
      <c r="P26" s="30"/>
      <c r="Q26" s="31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0">
    <mergeCell ref="B6:B7"/>
    <mergeCell ref="F6:F7"/>
    <mergeCell ref="N6:N7"/>
    <mergeCell ref="J6:J7"/>
    <mergeCell ref="A2:P2"/>
    <mergeCell ref="A3:P3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120" zoomScaleNormal="120" workbookViewId="0" topLeftCell="A1">
      <selection activeCell="A1" sqref="A1"/>
    </sheetView>
  </sheetViews>
  <sheetFormatPr defaultColWidth="11.421875" defaultRowHeight="12.75"/>
  <cols>
    <col min="1" max="1" width="17.28125" style="34" customWidth="1"/>
    <col min="2" max="2" width="10.8515625" style="34" customWidth="1"/>
    <col min="3" max="3" width="8.00390625" style="34" customWidth="1"/>
    <col min="4" max="5" width="7.00390625" style="34" customWidth="1"/>
    <col min="6" max="6" width="1.1484375" style="34" customWidth="1"/>
    <col min="7" max="7" width="8.00390625" style="34" customWidth="1"/>
    <col min="8" max="9" width="7.00390625" style="34" customWidth="1"/>
    <col min="10" max="10" width="1.1484375" style="34" customWidth="1"/>
    <col min="11" max="11" width="8.00390625" style="34" customWidth="1"/>
    <col min="12" max="12" width="7.00390625" style="34" customWidth="1"/>
    <col min="13" max="13" width="7.00390625" style="62" customWidth="1"/>
    <col min="14" max="16384" width="11.421875" style="34" customWidth="1"/>
  </cols>
  <sheetData>
    <row r="1" spans="1:13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38" customFormat="1" ht="11.25" customHeight="1" hidden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s="38" customFormat="1" ht="11.25" customHeight="1">
      <c r="A3" s="144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38" customFormat="1" ht="11.2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8" customFormat="1" ht="11.25" customHeight="1">
      <c r="A5" s="145" t="s">
        <v>49</v>
      </c>
      <c r="B5" s="145"/>
      <c r="C5" s="145"/>
      <c r="D5" s="145"/>
      <c r="E5" s="145"/>
      <c r="F5" s="146"/>
      <c r="G5" s="145"/>
      <c r="H5" s="145"/>
      <c r="I5" s="145"/>
      <c r="J5" s="145"/>
      <c r="K5" s="145"/>
      <c r="L5" s="145"/>
      <c r="M5" s="145"/>
    </row>
    <row r="6" spans="1:13" s="64" customFormat="1" ht="31.5" customHeight="1">
      <c r="A6" s="135" t="s">
        <v>17</v>
      </c>
      <c r="B6" s="149" t="s">
        <v>18</v>
      </c>
      <c r="C6" s="148" t="s">
        <v>19</v>
      </c>
      <c r="D6" s="148"/>
      <c r="E6" s="148"/>
      <c r="F6" s="40"/>
      <c r="G6" s="148" t="s">
        <v>20</v>
      </c>
      <c r="H6" s="148"/>
      <c r="I6" s="148"/>
      <c r="J6" s="40"/>
      <c r="K6" s="148" t="s">
        <v>21</v>
      </c>
      <c r="L6" s="148"/>
      <c r="M6" s="148"/>
    </row>
    <row r="7" spans="1:13" s="38" customFormat="1" ht="12" customHeight="1">
      <c r="A7" s="104"/>
      <c r="B7" s="150"/>
      <c r="C7" s="141" t="s">
        <v>6</v>
      </c>
      <c r="D7" s="14" t="s">
        <v>5</v>
      </c>
      <c r="E7" s="11" t="s">
        <v>7</v>
      </c>
      <c r="F7" s="15"/>
      <c r="G7" s="141" t="s">
        <v>6</v>
      </c>
      <c r="H7" s="14" t="s">
        <v>5</v>
      </c>
      <c r="I7" s="11" t="s">
        <v>7</v>
      </c>
      <c r="J7" s="15"/>
      <c r="K7" s="141" t="s">
        <v>6</v>
      </c>
      <c r="L7" s="14" t="s">
        <v>5</v>
      </c>
      <c r="M7" s="11" t="s">
        <v>7</v>
      </c>
    </row>
    <row r="8" spans="1:13" s="38" customFormat="1" ht="12" customHeight="1">
      <c r="A8" s="73"/>
      <c r="B8" s="151"/>
      <c r="C8" s="142"/>
      <c r="D8" s="17" t="s">
        <v>8</v>
      </c>
      <c r="E8" s="18" t="s">
        <v>9</v>
      </c>
      <c r="F8" s="19"/>
      <c r="G8" s="142"/>
      <c r="H8" s="17" t="s">
        <v>8</v>
      </c>
      <c r="I8" s="18" t="s">
        <v>9</v>
      </c>
      <c r="J8" s="19"/>
      <c r="K8" s="142"/>
      <c r="L8" s="17" t="s">
        <v>8</v>
      </c>
      <c r="M8" s="18" t="s">
        <v>9</v>
      </c>
    </row>
    <row r="9" spans="1:13" s="38" customFormat="1" ht="16.5" customHeight="1">
      <c r="A9" s="10" t="s">
        <v>28</v>
      </c>
      <c r="B9" s="67">
        <v>66.05241161</v>
      </c>
      <c r="C9" s="20">
        <v>-0.21907494</v>
      </c>
      <c r="D9" s="20">
        <v>1.84896202</v>
      </c>
      <c r="E9" s="20">
        <v>2.6260431</v>
      </c>
      <c r="F9" s="56"/>
      <c r="G9" s="68">
        <v>-0.15</v>
      </c>
      <c r="H9" s="68">
        <v>1.28</v>
      </c>
      <c r="I9" s="68">
        <v>1.82</v>
      </c>
      <c r="J9" s="26"/>
      <c r="K9" s="20">
        <v>145.34767857</v>
      </c>
      <c r="L9" s="20">
        <v>41.92980746</v>
      </c>
      <c r="M9" s="20">
        <v>47.69759104</v>
      </c>
    </row>
    <row r="10" spans="1:13" s="38" customFormat="1" ht="16.5" customHeight="1">
      <c r="A10" s="13" t="s">
        <v>29</v>
      </c>
      <c r="B10" s="69">
        <v>28.50565764</v>
      </c>
      <c r="C10" s="21">
        <v>0.0560368</v>
      </c>
      <c r="D10" s="21">
        <v>5.66870049</v>
      </c>
      <c r="E10" s="21">
        <v>6.18152907</v>
      </c>
      <c r="F10" s="56"/>
      <c r="G10" s="68">
        <v>0.01</v>
      </c>
      <c r="H10" s="68">
        <v>1.45</v>
      </c>
      <c r="I10" s="68">
        <v>1.58</v>
      </c>
      <c r="J10" s="26"/>
      <c r="K10" s="21">
        <v>-14.2168295</v>
      </c>
      <c r="L10" s="21">
        <v>47.51146513</v>
      </c>
      <c r="M10" s="21">
        <v>41.61107297</v>
      </c>
    </row>
    <row r="11" spans="1:13" s="38" customFormat="1" ht="16.5" customHeight="1">
      <c r="A11" s="13" t="s">
        <v>30</v>
      </c>
      <c r="B11" s="69">
        <v>5.44193075</v>
      </c>
      <c r="C11" s="21">
        <v>0.59834742</v>
      </c>
      <c r="D11" s="21">
        <v>6.13707939</v>
      </c>
      <c r="E11" s="21">
        <v>7.82207544</v>
      </c>
      <c r="F11" s="56"/>
      <c r="G11" s="68">
        <v>0.03</v>
      </c>
      <c r="H11" s="68">
        <v>0.32</v>
      </c>
      <c r="I11" s="68">
        <v>0.41</v>
      </c>
      <c r="J11" s="26"/>
      <c r="K11" s="21">
        <v>-31.13084908</v>
      </c>
      <c r="L11" s="21">
        <v>10.55872741</v>
      </c>
      <c r="M11" s="21">
        <v>10.69133599</v>
      </c>
    </row>
    <row r="12" spans="1:13" s="54" customFormat="1" ht="16.5" customHeight="1">
      <c r="A12" s="70" t="s">
        <v>31</v>
      </c>
      <c r="B12" s="71">
        <v>100</v>
      </c>
      <c r="C12" s="23">
        <v>-0.10317849</v>
      </c>
      <c r="D12" s="23">
        <v>3.05070268</v>
      </c>
      <c r="E12" s="23">
        <v>3.80783721</v>
      </c>
      <c r="F12" s="72"/>
      <c r="G12" s="74">
        <v>-0.10317849</v>
      </c>
      <c r="H12" s="74">
        <v>3.05070268</v>
      </c>
      <c r="I12" s="74">
        <v>3.80783721</v>
      </c>
      <c r="J12" s="75"/>
      <c r="K12" s="23">
        <v>100</v>
      </c>
      <c r="L12" s="23">
        <v>100</v>
      </c>
      <c r="M12" s="23">
        <v>100</v>
      </c>
    </row>
    <row r="13" spans="1:13" s="38" customFormat="1" ht="12">
      <c r="A13" s="26" t="s">
        <v>151</v>
      </c>
      <c r="B13" s="2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3:13" s="76" customFormat="1" ht="14.25" customHeight="1">
      <c r="C14" s="77"/>
      <c r="D14" s="77"/>
      <c r="E14" s="77"/>
      <c r="F14" s="77"/>
      <c r="G14" s="78">
        <f>IF(ROUND(C12,2)&lt;&gt;ROUND(G12,2),CONCATENATE("Error ",ROUND(C12-G12,2)),"")</f>
      </c>
      <c r="H14" s="78">
        <f>IF(ROUND(D12,2)&lt;&gt;ROUND(H12,2),CONCATENATE("Error ",ROUND(D12-H12,2)),"")</f>
      </c>
      <c r="I14" s="78">
        <f>IF(ROUND(E12,2)&lt;&gt;ROUND(I12,2),CONCATENATE("Error ",ROUND(E12-I12,2)),"")</f>
      </c>
      <c r="J14" s="77"/>
      <c r="K14" s="78">
        <f>IF(K12/1&lt;&gt;100,CONCATENATE("Error ",ROUND(K12-100,2)),"")</f>
      </c>
      <c r="L14" s="78">
        <f>IF(L12/1&lt;&gt;100,CONCATENATE("Error ",ROUND(L12-100,2)),"")</f>
      </c>
      <c r="M14" s="78">
        <f>IF(M12/1&lt;&gt;100,CONCATENATE("Error ",ROUND(M12-100,2)),"")</f>
      </c>
    </row>
    <row r="15" spans="7:13" s="38" customFormat="1" ht="14.25" customHeight="1">
      <c r="G15" s="79"/>
      <c r="H15" s="79"/>
      <c r="I15" s="79"/>
      <c r="K15" s="80"/>
      <c r="L15" s="80"/>
      <c r="M15" s="80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1">
    <mergeCell ref="K7:K8"/>
    <mergeCell ref="A2:M2"/>
    <mergeCell ref="A3:M3"/>
    <mergeCell ref="A5:M5"/>
    <mergeCell ref="C6:E6"/>
    <mergeCell ref="G6:I6"/>
    <mergeCell ref="K6:M6"/>
    <mergeCell ref="B6:B8"/>
    <mergeCell ref="A6:A8"/>
    <mergeCell ref="C7:C8"/>
    <mergeCell ref="G7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28125" style="34" customWidth="1"/>
    <col min="2" max="2" width="8.00390625" style="34" hidden="1" customWidth="1"/>
    <col min="3" max="4" width="6.57421875" style="34" hidden="1" customWidth="1"/>
    <col min="5" max="5" width="2.57421875" style="34" customWidth="1"/>
    <col min="6" max="8" width="8.57421875" style="34" customWidth="1"/>
    <col min="9" max="9" width="1.1484375" style="34" customWidth="1"/>
    <col min="10" max="12" width="8.57421875" style="34" customWidth="1"/>
    <col min="13" max="13" width="1.1484375" style="34" customWidth="1"/>
    <col min="14" max="16" width="8.57421875" style="34" customWidth="1"/>
    <col min="17" max="17" width="7.8515625" style="34" customWidth="1"/>
    <col min="18" max="47" width="7.421875" style="34" customWidth="1"/>
    <col min="48" max="16384" width="11.421875" style="34" customWidth="1"/>
  </cols>
  <sheetData>
    <row r="1" spans="1:1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38" customFormat="1" ht="11.25" customHeight="1">
      <c r="A2" s="144" t="s">
        <v>22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s="38" customFormat="1" ht="11.25" customHeight="1">
      <c r="A3" s="144" t="s">
        <v>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s="38" customFormat="1" ht="11.25" customHeight="1">
      <c r="A4" s="145" t="s">
        <v>49</v>
      </c>
      <c r="B4" s="145"/>
      <c r="C4" s="145"/>
      <c r="D4" s="145"/>
      <c r="E4" s="146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s="84" customFormat="1" ht="11.25" customHeight="1">
      <c r="A5" s="149" t="s">
        <v>17</v>
      </c>
      <c r="B5" s="81"/>
      <c r="C5" s="81"/>
      <c r="D5" s="81"/>
      <c r="E5" s="82"/>
      <c r="F5" s="83" t="s">
        <v>23</v>
      </c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s="64" customFormat="1" ht="15.75" customHeight="1">
      <c r="A6" s="150"/>
      <c r="B6" s="148" t="s">
        <v>1</v>
      </c>
      <c r="C6" s="148"/>
      <c r="D6" s="148"/>
      <c r="E6" s="40"/>
      <c r="F6" s="85" t="s">
        <v>24</v>
      </c>
      <c r="G6" s="85"/>
      <c r="H6" s="85"/>
      <c r="I6" s="40"/>
      <c r="J6" s="85" t="s">
        <v>25</v>
      </c>
      <c r="K6" s="85"/>
      <c r="L6" s="85"/>
      <c r="M6" s="40"/>
      <c r="N6" s="85" t="s">
        <v>26</v>
      </c>
      <c r="O6" s="85"/>
      <c r="P6" s="85"/>
    </row>
    <row r="7" spans="1:16" s="84" customFormat="1" ht="12" customHeight="1">
      <c r="A7" s="150"/>
      <c r="B7" s="149" t="s">
        <v>6</v>
      </c>
      <c r="C7" s="14" t="s">
        <v>5</v>
      </c>
      <c r="D7" s="14" t="s">
        <v>7</v>
      </c>
      <c r="E7" s="66"/>
      <c r="F7" s="104" t="s">
        <v>6</v>
      </c>
      <c r="G7" s="14" t="s">
        <v>5</v>
      </c>
      <c r="H7" s="104" t="s">
        <v>27</v>
      </c>
      <c r="I7" s="150"/>
      <c r="J7" s="104" t="s">
        <v>6</v>
      </c>
      <c r="K7" s="14" t="s">
        <v>5</v>
      </c>
      <c r="L7" s="104" t="s">
        <v>27</v>
      </c>
      <c r="M7" s="150"/>
      <c r="N7" s="104" t="s">
        <v>6</v>
      </c>
      <c r="O7" s="14" t="s">
        <v>5</v>
      </c>
      <c r="P7" s="104" t="s">
        <v>27</v>
      </c>
    </row>
    <row r="8" spans="1:16" s="84" customFormat="1" ht="12" customHeight="1">
      <c r="A8" s="151"/>
      <c r="B8" s="151"/>
      <c r="C8" s="17" t="s">
        <v>8</v>
      </c>
      <c r="D8" s="17" t="s">
        <v>9</v>
      </c>
      <c r="E8" s="17"/>
      <c r="F8" s="73"/>
      <c r="G8" s="17" t="s">
        <v>8</v>
      </c>
      <c r="H8" s="73"/>
      <c r="I8" s="151"/>
      <c r="J8" s="73"/>
      <c r="K8" s="17" t="s">
        <v>8</v>
      </c>
      <c r="L8" s="73"/>
      <c r="M8" s="151"/>
      <c r="N8" s="73"/>
      <c r="O8" s="17" t="s">
        <v>8</v>
      </c>
      <c r="P8" s="73"/>
    </row>
    <row r="9" spans="1:16" s="84" customFormat="1" ht="12">
      <c r="A9" s="66"/>
      <c r="B9" s="66"/>
      <c r="C9" s="66"/>
      <c r="D9" s="66"/>
      <c r="E9" s="66"/>
      <c r="F9" s="40"/>
      <c r="G9" s="14"/>
      <c r="H9" s="14"/>
      <c r="I9" s="14"/>
      <c r="J9" s="40"/>
      <c r="K9" s="86" t="s">
        <v>19</v>
      </c>
      <c r="L9" s="14"/>
      <c r="M9" s="14"/>
      <c r="N9" s="40"/>
      <c r="O9" s="14"/>
      <c r="P9" s="14"/>
    </row>
    <row r="10" spans="1:16" s="38" customFormat="1" ht="16.5" customHeight="1">
      <c r="A10" s="13" t="s">
        <v>28</v>
      </c>
      <c r="B10" s="87">
        <v>-0.21907494</v>
      </c>
      <c r="C10" s="87">
        <v>1.84896202</v>
      </c>
      <c r="D10" s="87">
        <v>2.6260431</v>
      </c>
      <c r="E10" s="87"/>
      <c r="F10" s="87">
        <v>-0.02376872</v>
      </c>
      <c r="G10" s="87">
        <v>2.18006085</v>
      </c>
      <c r="H10" s="87">
        <v>3.2518526</v>
      </c>
      <c r="I10" s="88"/>
      <c r="J10" s="87">
        <v>-0.32276224</v>
      </c>
      <c r="K10" s="87">
        <v>1.67351131</v>
      </c>
      <c r="L10" s="87">
        <v>2.29575652</v>
      </c>
      <c r="M10" s="87"/>
      <c r="N10" s="87">
        <v>-0.2406819</v>
      </c>
      <c r="O10" s="87">
        <v>1.88739923</v>
      </c>
      <c r="P10" s="87">
        <v>2.66071396</v>
      </c>
    </row>
    <row r="11" spans="1:16" s="38" customFormat="1" ht="16.5" customHeight="1">
      <c r="A11" s="13" t="s">
        <v>29</v>
      </c>
      <c r="B11" s="87">
        <v>0.0560368</v>
      </c>
      <c r="C11" s="87">
        <v>5.66870049</v>
      </c>
      <c r="D11" s="87">
        <v>6.18152907</v>
      </c>
      <c r="E11" s="87"/>
      <c r="F11" s="87">
        <v>0.07076365</v>
      </c>
      <c r="G11" s="87">
        <v>5.94862042</v>
      </c>
      <c r="H11" s="87">
        <v>6.3630433</v>
      </c>
      <c r="I11" s="88"/>
      <c r="J11" s="87">
        <v>0.04532895</v>
      </c>
      <c r="K11" s="87">
        <v>5.46701237</v>
      </c>
      <c r="L11" s="87">
        <v>6.05058606</v>
      </c>
      <c r="M11" s="87"/>
      <c r="N11" s="87">
        <v>0.04061855</v>
      </c>
      <c r="O11" s="87">
        <v>5.82252357</v>
      </c>
      <c r="P11" s="87">
        <v>6.29733456</v>
      </c>
    </row>
    <row r="12" spans="1:16" s="38" customFormat="1" ht="16.5" customHeight="1">
      <c r="A12" s="13" t="s">
        <v>30</v>
      </c>
      <c r="B12" s="87">
        <v>0.59834742</v>
      </c>
      <c r="C12" s="87">
        <v>6.13707939</v>
      </c>
      <c r="D12" s="87">
        <v>7.82207544</v>
      </c>
      <c r="E12" s="87"/>
      <c r="F12" s="87">
        <v>0.45359583</v>
      </c>
      <c r="G12" s="87">
        <v>6.44139414</v>
      </c>
      <c r="H12" s="87">
        <v>8.33147415</v>
      </c>
      <c r="I12" s="88"/>
      <c r="J12" s="87">
        <v>0.67655583</v>
      </c>
      <c r="K12" s="87">
        <v>5.97481216</v>
      </c>
      <c r="L12" s="87">
        <v>7.55074286</v>
      </c>
      <c r="M12" s="87"/>
      <c r="N12" s="87">
        <v>1.17136795</v>
      </c>
      <c r="O12" s="87">
        <v>6.70389533</v>
      </c>
      <c r="P12" s="87">
        <v>8.1496662</v>
      </c>
    </row>
    <row r="13" spans="1:16" s="92" customFormat="1" ht="16.5" customHeight="1">
      <c r="A13" s="89" t="s">
        <v>31</v>
      </c>
      <c r="B13" s="90">
        <v>-0.10317849</v>
      </c>
      <c r="C13" s="90">
        <v>3.05070268</v>
      </c>
      <c r="D13" s="90">
        <v>3.80783721</v>
      </c>
      <c r="E13" s="90"/>
      <c r="F13" s="90">
        <v>0.02911593</v>
      </c>
      <c r="G13" s="90">
        <v>3.49984408</v>
      </c>
      <c r="H13" s="90">
        <v>4.42198074</v>
      </c>
      <c r="I13" s="91"/>
      <c r="J13" s="90">
        <v>-0.17959627</v>
      </c>
      <c r="K13" s="90">
        <v>2.79256312</v>
      </c>
      <c r="L13" s="90">
        <v>3.45558336</v>
      </c>
      <c r="M13" s="90"/>
      <c r="N13" s="90">
        <v>-0.06409026</v>
      </c>
      <c r="O13" s="90">
        <v>3.45230529</v>
      </c>
      <c r="P13" s="90">
        <v>4.16719913</v>
      </c>
    </row>
    <row r="14" spans="1:16" s="93" customFormat="1" ht="6" customHeight="1">
      <c r="A14" s="13"/>
      <c r="B14" s="87"/>
      <c r="C14" s="87"/>
      <c r="D14" s="87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</row>
    <row r="15" spans="1:16" s="96" customFormat="1" ht="12" hidden="1">
      <c r="A15" s="152"/>
      <c r="B15" s="94"/>
      <c r="C15" s="94"/>
      <c r="D15" s="94"/>
      <c r="E15" s="94"/>
      <c r="F15" s="95" t="s">
        <v>23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s="98" customFormat="1" ht="10.5" customHeight="1" hidden="1">
      <c r="A16" s="152"/>
      <c r="B16" s="104"/>
      <c r="C16" s="104"/>
      <c r="D16" s="104"/>
      <c r="E16" s="65"/>
      <c r="F16" s="97" t="str">
        <f>+F6</f>
        <v>Unifamiliar</v>
      </c>
      <c r="G16" s="97"/>
      <c r="H16" s="97"/>
      <c r="I16" s="65"/>
      <c r="J16" s="97" t="str">
        <f>+J6</f>
        <v>Multifamiliar</v>
      </c>
      <c r="K16" s="97"/>
      <c r="L16" s="97"/>
      <c r="M16" s="65"/>
      <c r="N16" s="97" t="str">
        <f>+N6</f>
        <v>De interés social</v>
      </c>
      <c r="O16" s="97"/>
      <c r="P16" s="97"/>
    </row>
    <row r="17" spans="1:16" s="98" customFormat="1" ht="24.75" customHeight="1">
      <c r="A17" s="152"/>
      <c r="B17" s="65"/>
      <c r="C17" s="65"/>
      <c r="D17" s="65"/>
      <c r="E17" s="65"/>
      <c r="F17" s="99" t="s">
        <v>32</v>
      </c>
      <c r="G17" s="97"/>
      <c r="H17" s="97"/>
      <c r="I17" s="97"/>
      <c r="J17" s="97"/>
      <c r="K17" s="100"/>
      <c r="L17" s="97"/>
      <c r="M17" s="97"/>
      <c r="N17" s="97"/>
      <c r="O17" s="97"/>
      <c r="P17" s="97"/>
    </row>
    <row r="18" spans="1:16" s="96" customFormat="1" ht="12.75" customHeight="1" hidden="1">
      <c r="A18" s="152"/>
      <c r="B18" s="150"/>
      <c r="C18" s="66"/>
      <c r="D18" s="66"/>
      <c r="E18" s="66"/>
      <c r="F18" s="104" t="s">
        <v>6</v>
      </c>
      <c r="G18" s="66" t="s">
        <v>5</v>
      </c>
      <c r="H18" s="66" t="s">
        <v>7</v>
      </c>
      <c r="I18" s="150"/>
      <c r="J18" s="104" t="s">
        <v>6</v>
      </c>
      <c r="K18" s="66" t="s">
        <v>5</v>
      </c>
      <c r="L18" s="66" t="s">
        <v>7</v>
      </c>
      <c r="M18" s="150"/>
      <c r="N18" s="104" t="s">
        <v>6</v>
      </c>
      <c r="O18" s="66" t="s">
        <v>5</v>
      </c>
      <c r="P18" s="66" t="s">
        <v>7</v>
      </c>
    </row>
    <row r="19" spans="1:16" s="96" customFormat="1" ht="12" hidden="1">
      <c r="A19" s="152"/>
      <c r="B19" s="150"/>
      <c r="C19" s="66"/>
      <c r="D19" s="66"/>
      <c r="E19" s="66"/>
      <c r="F19" s="104"/>
      <c r="G19" s="66" t="s">
        <v>8</v>
      </c>
      <c r="H19" s="66" t="s">
        <v>9</v>
      </c>
      <c r="I19" s="150"/>
      <c r="J19" s="104"/>
      <c r="K19" s="66" t="s">
        <v>8</v>
      </c>
      <c r="L19" s="66" t="s">
        <v>9</v>
      </c>
      <c r="M19" s="150"/>
      <c r="N19" s="104"/>
      <c r="O19" s="66" t="s">
        <v>8</v>
      </c>
      <c r="P19" s="66" t="s">
        <v>9</v>
      </c>
    </row>
    <row r="20" spans="1:16" s="93" customFormat="1" ht="16.5" customHeight="1">
      <c r="A20" s="13" t="str">
        <f>+A10</f>
        <v>Materiales</v>
      </c>
      <c r="B20" s="87"/>
      <c r="C20" s="87"/>
      <c r="D20" s="87"/>
      <c r="E20" s="87"/>
      <c r="F20" s="87">
        <v>-0.01540961</v>
      </c>
      <c r="G20" s="87">
        <v>1.43086379</v>
      </c>
      <c r="H20" s="87">
        <v>2.13098829</v>
      </c>
      <c r="I20" s="87"/>
      <c r="J20" s="87">
        <v>-0.22770121</v>
      </c>
      <c r="K20" s="87">
        <v>1.19190547</v>
      </c>
      <c r="L20" s="87">
        <v>1.63561629</v>
      </c>
      <c r="M20" s="87"/>
      <c r="N20" s="87">
        <v>-0.14607608</v>
      </c>
      <c r="O20" s="87">
        <v>1.16105033</v>
      </c>
      <c r="P20" s="87">
        <v>1.63565787</v>
      </c>
    </row>
    <row r="21" spans="1:16" s="38" customFormat="1" ht="16.5" customHeight="1">
      <c r="A21" s="13" t="str">
        <f>+A11</f>
        <v>Mano de obra</v>
      </c>
      <c r="B21" s="87"/>
      <c r="C21" s="87"/>
      <c r="D21" s="87"/>
      <c r="E21" s="87"/>
      <c r="F21" s="87">
        <v>0.02125642</v>
      </c>
      <c r="G21" s="87">
        <v>1.74631016</v>
      </c>
      <c r="H21" s="87">
        <v>1.8772702</v>
      </c>
      <c r="I21" s="87"/>
      <c r="J21" s="87">
        <v>0.01085468</v>
      </c>
      <c r="K21" s="87">
        <v>1.27883402</v>
      </c>
      <c r="L21" s="87">
        <v>1.41663307</v>
      </c>
      <c r="M21" s="87"/>
      <c r="N21" s="87">
        <v>0.01359455</v>
      </c>
      <c r="O21" s="87">
        <v>1.90707875</v>
      </c>
      <c r="P21" s="87">
        <v>2.06757224</v>
      </c>
    </row>
    <row r="22" spans="1:16" s="38" customFormat="1" ht="16.5" customHeight="1">
      <c r="A22" s="13" t="str">
        <f>+A12</f>
        <v>Maquinaria y equipo</v>
      </c>
      <c r="B22" s="87"/>
      <c r="C22" s="87"/>
      <c r="D22" s="87"/>
      <c r="E22" s="87"/>
      <c r="F22" s="87">
        <v>0.02326911</v>
      </c>
      <c r="G22" s="87">
        <v>0.32267012</v>
      </c>
      <c r="H22" s="87">
        <v>0.41372224</v>
      </c>
      <c r="I22" s="87"/>
      <c r="J22" s="87">
        <v>0.03725025</v>
      </c>
      <c r="K22" s="87">
        <v>0.32182363</v>
      </c>
      <c r="L22" s="87">
        <v>0.403334</v>
      </c>
      <c r="M22" s="87"/>
      <c r="N22" s="87">
        <v>0.06839127</v>
      </c>
      <c r="O22" s="87">
        <v>0.38417622</v>
      </c>
      <c r="P22" s="87">
        <v>0.46396902</v>
      </c>
    </row>
    <row r="23" spans="1:16" s="54" customFormat="1" ht="16.5" customHeight="1">
      <c r="A23" s="70" t="str">
        <f>+A13</f>
        <v>Total</v>
      </c>
      <c r="B23" s="101"/>
      <c r="C23" s="101"/>
      <c r="D23" s="101"/>
      <c r="E23" s="101"/>
      <c r="F23" s="101">
        <v>0.02911593</v>
      </c>
      <c r="G23" s="101">
        <v>3.49984408</v>
      </c>
      <c r="H23" s="101">
        <v>4.42198074</v>
      </c>
      <c r="I23" s="101"/>
      <c r="J23" s="101">
        <v>-0.17959627</v>
      </c>
      <c r="K23" s="101">
        <v>2.79256312</v>
      </c>
      <c r="L23" s="101">
        <v>3.45558336</v>
      </c>
      <c r="M23" s="101"/>
      <c r="N23" s="101">
        <v>-0.06409026</v>
      </c>
      <c r="O23" s="101">
        <v>3.45230529</v>
      </c>
      <c r="P23" s="101">
        <v>4.16719913</v>
      </c>
    </row>
    <row r="24" spans="1:16" s="61" customFormat="1" ht="11.25">
      <c r="A24" s="26" t="s">
        <v>151</v>
      </c>
      <c r="B24" s="26"/>
      <c r="C24" s="26"/>
      <c r="D24" s="26"/>
      <c r="E24" s="26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6:16" s="102" customFormat="1" ht="14.25" customHeight="1">
      <c r="F25" s="103">
        <f>IF(ROUND(F13,2)&lt;&gt;ROUND(F23,2),CONCATENATE("Error ",ROUND(F13-F23,2)),"")</f>
      </c>
      <c r="G25" s="103">
        <f>IF(ROUND(G13,2)&lt;&gt;ROUND(G23,2),CONCATENATE("Error ",ROUND(G13-G23,2)),"")</f>
      </c>
      <c r="H25" s="103">
        <f>IF(ROUND(H13,2)&lt;&gt;ROUND(H23,2),CONCATENATE("Error ",ROUND(H13-H23,2)),"")</f>
      </c>
      <c r="J25" s="103">
        <f>IF(ROUND(J13,2)&lt;&gt;ROUND(J23,2),CONCATENATE("Error ",ROUND(J13-J23,2)),"")</f>
      </c>
      <c r="K25" s="103">
        <f>IF(ROUND(K13,2)&lt;&gt;ROUND(K23,2),CONCATENATE("Error ",ROUND(K13-K23,2)),"")</f>
      </c>
      <c r="L25" s="103">
        <f>IF(ROUND(L13,2)&lt;&gt;ROUND(L23,2),CONCATENATE("Error ",ROUND(L13-L23,2)),"")</f>
      </c>
      <c r="M25" s="103"/>
      <c r="N25" s="103">
        <f>IF(ROUND(N13,2)&lt;&gt;ROUND(N23,2),CONCATENATE("Error ",ROUND(N13-N23,2)),"")</f>
      </c>
      <c r="O25" s="103">
        <f>IF(ROUND(O13,2)&lt;&gt;ROUND(O23,2),CONCATENATE("Error ",ROUND(O13-O23,2)),"")</f>
      </c>
      <c r="P25" s="103">
        <f>IF(ROUND(P13,2)&lt;&gt;ROUND(P23,2),CONCATENATE("Error ",ROUND(P13-P23,2)),"")</f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mergeCells count="22">
    <mergeCell ref="F7:F8"/>
    <mergeCell ref="I7:I8"/>
    <mergeCell ref="J7:J8"/>
    <mergeCell ref="H7:H8"/>
    <mergeCell ref="L7:L8"/>
    <mergeCell ref="P7:P8"/>
    <mergeCell ref="A2:P2"/>
    <mergeCell ref="A3:P3"/>
    <mergeCell ref="A4:P4"/>
    <mergeCell ref="B6:D6"/>
    <mergeCell ref="A5:A8"/>
    <mergeCell ref="N7:N8"/>
    <mergeCell ref="M7:M8"/>
    <mergeCell ref="B7:B8"/>
    <mergeCell ref="A15:A19"/>
    <mergeCell ref="J18:J19"/>
    <mergeCell ref="M18:M19"/>
    <mergeCell ref="N18:N19"/>
    <mergeCell ref="B16:D16"/>
    <mergeCell ref="B18:B19"/>
    <mergeCell ref="F18:F19"/>
    <mergeCell ref="I18:I1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90" zoomScaleNormal="90" workbookViewId="0" topLeftCell="A1">
      <selection activeCell="A1" sqref="A1:IV1"/>
    </sheetView>
  </sheetViews>
  <sheetFormatPr defaultColWidth="11.421875" defaultRowHeight="12.75"/>
  <cols>
    <col min="1" max="1" width="10.421875" style="105" bestFit="1" customWidth="1"/>
    <col min="2" max="5" width="7.00390625" style="105" customWidth="1"/>
    <col min="6" max="6" width="0.9921875" style="105" customWidth="1"/>
    <col min="7" max="10" width="7.00390625" style="105" customWidth="1"/>
    <col min="11" max="11" width="0.9921875" style="105" customWidth="1"/>
    <col min="12" max="15" width="7.00390625" style="105" customWidth="1"/>
    <col min="16" max="16384" width="11.28125" style="105" customWidth="1"/>
  </cols>
  <sheetData>
    <row r="1" spans="12:16" ht="11.25">
      <c r="L1" s="106"/>
      <c r="M1" s="106"/>
      <c r="N1" s="106"/>
      <c r="O1" s="106"/>
      <c r="P1" s="106"/>
    </row>
    <row r="2" spans="12:16" ht="11.25">
      <c r="L2" s="106"/>
      <c r="M2" s="107"/>
      <c r="N2" s="107"/>
      <c r="O2" s="107"/>
      <c r="P2" s="107"/>
    </row>
    <row r="3" spans="1:16" ht="11.2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6"/>
      <c r="M3" s="107"/>
      <c r="N3" s="107"/>
      <c r="O3" s="107"/>
      <c r="P3" s="108"/>
    </row>
    <row r="4" spans="1:16" ht="11.25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11"/>
      <c r="N4" s="111"/>
      <c r="O4" s="111"/>
      <c r="P4" s="112"/>
    </row>
    <row r="5" spans="1:16" ht="11.25">
      <c r="A5" s="109" t="s">
        <v>172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3"/>
      <c r="M5" s="112"/>
      <c r="N5" s="112"/>
      <c r="O5" s="112"/>
      <c r="P5" s="112"/>
    </row>
    <row r="6" spans="1:16" s="117" customFormat="1" ht="16.5" customHeight="1">
      <c r="A6" s="153" t="s">
        <v>34</v>
      </c>
      <c r="B6" s="114" t="s">
        <v>6</v>
      </c>
      <c r="C6" s="114"/>
      <c r="D6" s="114"/>
      <c r="E6" s="114"/>
      <c r="F6" s="115"/>
      <c r="G6" s="114" t="s">
        <v>35</v>
      </c>
      <c r="H6" s="114"/>
      <c r="I6" s="114"/>
      <c r="J6" s="114"/>
      <c r="K6" s="115"/>
      <c r="L6" s="114" t="s">
        <v>27</v>
      </c>
      <c r="M6" s="114"/>
      <c r="N6" s="114"/>
      <c r="O6" s="114"/>
      <c r="P6" s="116"/>
    </row>
    <row r="7" spans="1:16" ht="11.25">
      <c r="A7" s="154"/>
      <c r="B7" s="118">
        <f>+C7-1</f>
        <v>2004</v>
      </c>
      <c r="C7" s="118">
        <f>+D7-1</f>
        <v>2005</v>
      </c>
      <c r="D7" s="118">
        <f>+E7-1</f>
        <v>2006</v>
      </c>
      <c r="E7" s="118" t="s">
        <v>153</v>
      </c>
      <c r="F7" s="118"/>
      <c r="G7" s="118">
        <f>+H7-1</f>
        <v>2004</v>
      </c>
      <c r="H7" s="118">
        <f>+I7-1</f>
        <v>2005</v>
      </c>
      <c r="I7" s="118">
        <f>+J7-1</f>
        <v>2006</v>
      </c>
      <c r="J7" s="118" t="s">
        <v>153</v>
      </c>
      <c r="K7" s="118"/>
      <c r="L7" s="118">
        <f>+M7-1</f>
        <v>2004</v>
      </c>
      <c r="M7" s="118">
        <f>+N7-1</f>
        <v>2005</v>
      </c>
      <c r="N7" s="118">
        <f>+O7-1</f>
        <v>2006</v>
      </c>
      <c r="O7" s="118" t="s">
        <v>153</v>
      </c>
      <c r="P7" s="26"/>
    </row>
    <row r="8" spans="1:16" ht="14.25" customHeight="1">
      <c r="A8" s="116" t="s">
        <v>36</v>
      </c>
      <c r="B8" s="88">
        <v>1.64861668</v>
      </c>
      <c r="C8" s="88">
        <v>0.80392163</v>
      </c>
      <c r="D8" s="88">
        <v>1.52166698</v>
      </c>
      <c r="E8" s="88">
        <v>0.70507624</v>
      </c>
      <c r="F8" s="88"/>
      <c r="G8" s="88">
        <v>1.64861668</v>
      </c>
      <c r="H8" s="88">
        <v>0.80392163</v>
      </c>
      <c r="I8" s="88">
        <v>1.52166698</v>
      </c>
      <c r="J8" s="88">
        <v>0.70507624</v>
      </c>
      <c r="K8" s="88"/>
      <c r="L8" s="88">
        <v>8.51273428</v>
      </c>
      <c r="M8" s="88">
        <v>6.9836659</v>
      </c>
      <c r="N8" s="88">
        <v>3.42688416</v>
      </c>
      <c r="O8" s="88">
        <v>5.77929665</v>
      </c>
      <c r="P8" s="26"/>
    </row>
    <row r="9" spans="1:16" ht="14.25" customHeight="1">
      <c r="A9" s="116" t="s">
        <v>37</v>
      </c>
      <c r="B9" s="88">
        <v>2.43786243</v>
      </c>
      <c r="C9" s="88">
        <v>0.59355304</v>
      </c>
      <c r="D9" s="88">
        <v>0.50945172</v>
      </c>
      <c r="E9" s="88">
        <v>0.99387437</v>
      </c>
      <c r="F9" s="88"/>
      <c r="G9" s="88">
        <v>4.12667012</v>
      </c>
      <c r="H9" s="88">
        <v>1.40224637</v>
      </c>
      <c r="I9" s="88">
        <v>2.03887087</v>
      </c>
      <c r="J9" s="88">
        <v>1.70595818</v>
      </c>
      <c r="K9" s="88"/>
      <c r="L9" s="88">
        <v>8.67820346</v>
      </c>
      <c r="M9" s="88">
        <v>5.05751306</v>
      </c>
      <c r="N9" s="88">
        <v>3.34039225</v>
      </c>
      <c r="O9" s="88">
        <v>6.28911822</v>
      </c>
      <c r="P9" s="26"/>
    </row>
    <row r="10" spans="1:16" ht="14.25" customHeight="1">
      <c r="A10" s="116" t="s">
        <v>38</v>
      </c>
      <c r="B10" s="88">
        <v>2.24422834</v>
      </c>
      <c r="C10" s="88">
        <v>0.46085824</v>
      </c>
      <c r="D10" s="88">
        <v>0.57108614</v>
      </c>
      <c r="E10" s="119">
        <v>0.80429857</v>
      </c>
      <c r="F10" s="119"/>
      <c r="G10" s="119">
        <v>6.46351036</v>
      </c>
      <c r="H10" s="119">
        <v>1.86960453</v>
      </c>
      <c r="I10" s="119">
        <v>2.62160072</v>
      </c>
      <c r="J10" s="119">
        <v>2.52397775</v>
      </c>
      <c r="K10" s="119"/>
      <c r="L10" s="119">
        <v>9.92703766</v>
      </c>
      <c r="M10" s="119">
        <v>3.22620624</v>
      </c>
      <c r="N10" s="119">
        <v>3.45377964</v>
      </c>
      <c r="O10" s="119">
        <v>6.53559009</v>
      </c>
      <c r="P10" s="26"/>
    </row>
    <row r="11" spans="1:16" ht="14.25" customHeight="1">
      <c r="A11" s="116" t="s">
        <v>39</v>
      </c>
      <c r="B11" s="88">
        <v>0.82483837</v>
      </c>
      <c r="C11" s="88">
        <v>0.38704796</v>
      </c>
      <c r="D11" s="88">
        <v>0.53780488</v>
      </c>
      <c r="E11" s="119">
        <v>0.47926463</v>
      </c>
      <c r="F11" s="88"/>
      <c r="G11" s="88">
        <v>7.34166224</v>
      </c>
      <c r="H11" s="88">
        <v>2.26388876</v>
      </c>
      <c r="I11" s="88">
        <v>3.1735047</v>
      </c>
      <c r="J11" s="119">
        <v>3.01533891</v>
      </c>
      <c r="K11" s="88"/>
      <c r="L11" s="88">
        <v>10.27616238</v>
      </c>
      <c r="M11" s="88">
        <v>2.77798888</v>
      </c>
      <c r="N11" s="88">
        <v>3.60914205</v>
      </c>
      <c r="O11" s="119">
        <v>6.4735575</v>
      </c>
      <c r="P11" s="26"/>
    </row>
    <row r="12" spans="1:16" ht="14.25" customHeight="1">
      <c r="A12" s="116" t="s">
        <v>40</v>
      </c>
      <c r="B12" s="88">
        <v>0.50305886</v>
      </c>
      <c r="C12" s="88">
        <v>0.44948956</v>
      </c>
      <c r="D12" s="88">
        <v>0.68874349</v>
      </c>
      <c r="E12" s="119">
        <v>0.16801499</v>
      </c>
      <c r="F12" s="88"/>
      <c r="G12" s="88">
        <v>7.88165398</v>
      </c>
      <c r="H12" s="88">
        <v>2.72355426</v>
      </c>
      <c r="I12" s="88">
        <v>3.8841055</v>
      </c>
      <c r="J12" s="119">
        <v>3.18842013</v>
      </c>
      <c r="K12" s="88"/>
      <c r="L12" s="88">
        <v>10.07216971</v>
      </c>
      <c r="M12" s="88">
        <v>2.72320701</v>
      </c>
      <c r="N12" s="88">
        <v>3.85592175</v>
      </c>
      <c r="O12" s="119">
        <v>5.92291187</v>
      </c>
      <c r="P12" s="26"/>
    </row>
    <row r="13" spans="1:16" ht="14.25" customHeight="1">
      <c r="A13" s="116" t="s">
        <v>41</v>
      </c>
      <c r="B13" s="88">
        <v>0.16996376</v>
      </c>
      <c r="C13" s="88">
        <v>0.20433609</v>
      </c>
      <c r="D13" s="88">
        <v>0.76348433</v>
      </c>
      <c r="E13" s="119">
        <v>-0.03031491</v>
      </c>
      <c r="F13" s="119"/>
      <c r="G13" s="119">
        <v>8.0650137</v>
      </c>
      <c r="H13" s="119">
        <v>2.93345555</v>
      </c>
      <c r="I13" s="119">
        <v>4.67724436</v>
      </c>
      <c r="J13" s="119">
        <v>3.15713865</v>
      </c>
      <c r="K13" s="119"/>
      <c r="L13" s="119">
        <v>10.0908972</v>
      </c>
      <c r="M13" s="119">
        <v>2.75845545</v>
      </c>
      <c r="N13" s="119">
        <v>4.43544613</v>
      </c>
      <c r="O13" s="119">
        <v>5.08846747</v>
      </c>
      <c r="P13" s="26"/>
    </row>
    <row r="14" spans="1:16" ht="14.25" customHeight="1">
      <c r="A14" s="116" t="s">
        <v>42</v>
      </c>
      <c r="B14" s="88">
        <v>0.2471579</v>
      </c>
      <c r="C14" s="88">
        <v>-0.26351605</v>
      </c>
      <c r="D14" s="88">
        <v>1.12920334</v>
      </c>
      <c r="E14" s="119">
        <v>-0.10317849</v>
      </c>
      <c r="F14" s="88"/>
      <c r="G14" s="88">
        <v>8.33210492</v>
      </c>
      <c r="H14" s="88">
        <v>2.66220937</v>
      </c>
      <c r="I14" s="88">
        <v>5.8592633</v>
      </c>
      <c r="J14" s="119">
        <v>3.05070268</v>
      </c>
      <c r="K14" s="88"/>
      <c r="L14" s="88">
        <v>10.19785316</v>
      </c>
      <c r="M14" s="88">
        <v>2.23498858</v>
      </c>
      <c r="N14" s="88">
        <v>5.89378179</v>
      </c>
      <c r="O14" s="119">
        <v>3.80783721</v>
      </c>
      <c r="P14" s="26"/>
    </row>
    <row r="15" spans="1:16" ht="14.25" customHeight="1">
      <c r="A15" s="116" t="s">
        <v>43</v>
      </c>
      <c r="B15" s="88">
        <v>0.11043246</v>
      </c>
      <c r="C15" s="88">
        <v>0.06276837</v>
      </c>
      <c r="D15" s="88">
        <v>0.45563146</v>
      </c>
      <c r="E15" s="119" t="s">
        <v>171</v>
      </c>
      <c r="F15" s="88"/>
      <c r="G15" s="88">
        <v>8.45173873</v>
      </c>
      <c r="H15" s="88">
        <v>2.72664877</v>
      </c>
      <c r="I15" s="88">
        <v>6.34159141</v>
      </c>
      <c r="J15" s="119" t="s">
        <v>171</v>
      </c>
      <c r="K15" s="88"/>
      <c r="L15" s="88">
        <v>10.04277437</v>
      </c>
      <c r="M15" s="88">
        <v>2.18631295</v>
      </c>
      <c r="N15" s="88">
        <v>6.30953841</v>
      </c>
      <c r="O15" s="119" t="s">
        <v>171</v>
      </c>
      <c r="P15" s="26"/>
    </row>
    <row r="16" spans="1:16" ht="14.25" customHeight="1">
      <c r="A16" s="116" t="s">
        <v>44</v>
      </c>
      <c r="B16" s="88">
        <v>-0.05578499</v>
      </c>
      <c r="C16" s="88">
        <v>-0.2256382</v>
      </c>
      <c r="D16" s="88">
        <v>0.31665904</v>
      </c>
      <c r="E16" s="119" t="s">
        <v>171</v>
      </c>
      <c r="F16" s="88"/>
      <c r="G16" s="88">
        <v>8.39123894</v>
      </c>
      <c r="H16" s="88">
        <v>2.49485821</v>
      </c>
      <c r="I16" s="88">
        <v>6.67833167</v>
      </c>
      <c r="J16" s="119" t="s">
        <v>171</v>
      </c>
      <c r="K16" s="88"/>
      <c r="L16" s="88">
        <v>9.74950778</v>
      </c>
      <c r="M16" s="88">
        <v>2.01264934</v>
      </c>
      <c r="N16" s="88">
        <v>6.88735587</v>
      </c>
      <c r="O16" s="119" t="s">
        <v>171</v>
      </c>
      <c r="P16" s="26"/>
    </row>
    <row r="17" spans="1:16" ht="14.25" customHeight="1">
      <c r="A17" s="116" t="s">
        <v>45</v>
      </c>
      <c r="B17" s="88">
        <v>-0.16807319</v>
      </c>
      <c r="C17" s="88">
        <v>-0.03180709</v>
      </c>
      <c r="D17" s="88">
        <v>0.19623096</v>
      </c>
      <c r="E17" s="119" t="s">
        <v>171</v>
      </c>
      <c r="F17" s="119"/>
      <c r="G17" s="119">
        <v>8.20906232</v>
      </c>
      <c r="H17" s="119">
        <v>2.46225757</v>
      </c>
      <c r="I17" s="119">
        <v>6.88766758</v>
      </c>
      <c r="J17" s="119" t="s">
        <v>171</v>
      </c>
      <c r="K17" s="119"/>
      <c r="L17" s="119">
        <v>9.2728742</v>
      </c>
      <c r="M17" s="119">
        <v>2.15189203</v>
      </c>
      <c r="N17" s="119">
        <v>7.13117727</v>
      </c>
      <c r="O17" s="119" t="s">
        <v>171</v>
      </c>
      <c r="P17" s="26"/>
    </row>
    <row r="18" spans="1:16" ht="14.25" customHeight="1">
      <c r="A18" s="116" t="s">
        <v>46</v>
      </c>
      <c r="B18" s="88">
        <v>-0.09387567</v>
      </c>
      <c r="C18" s="88">
        <v>0.10977843</v>
      </c>
      <c r="D18" s="88">
        <v>-0.11141537</v>
      </c>
      <c r="E18" s="119" t="s">
        <v>171</v>
      </c>
      <c r="F18" s="119"/>
      <c r="G18" s="119">
        <v>8.10748034</v>
      </c>
      <c r="H18" s="119">
        <v>2.57473903</v>
      </c>
      <c r="I18" s="119">
        <v>6.76857829</v>
      </c>
      <c r="J18" s="119" t="s">
        <v>171</v>
      </c>
      <c r="K18" s="119"/>
      <c r="L18" s="119">
        <v>8.51773038</v>
      </c>
      <c r="M18" s="119">
        <v>2.36012402</v>
      </c>
      <c r="N18" s="119">
        <v>6.89446961</v>
      </c>
      <c r="O18" s="119" t="s">
        <v>171</v>
      </c>
      <c r="P18" s="26"/>
    </row>
    <row r="19" spans="1:16" ht="14.25" customHeight="1">
      <c r="A19" s="118" t="s">
        <v>47</v>
      </c>
      <c r="B19" s="120">
        <v>-0.21028674</v>
      </c>
      <c r="C19" s="120">
        <v>0.11791045</v>
      </c>
      <c r="D19" s="120">
        <v>-0.12320609</v>
      </c>
      <c r="E19" s="121" t="s">
        <v>171</v>
      </c>
      <c r="F19" s="120"/>
      <c r="G19" s="120">
        <v>7.88014465</v>
      </c>
      <c r="H19" s="120">
        <v>2.69568537</v>
      </c>
      <c r="I19" s="120">
        <v>6.6370329</v>
      </c>
      <c r="J19" s="121" t="s">
        <v>171</v>
      </c>
      <c r="K19" s="120"/>
      <c r="L19" s="120">
        <v>7.88014465</v>
      </c>
      <c r="M19" s="120">
        <v>2.69568537</v>
      </c>
      <c r="N19" s="120">
        <v>6.6370329</v>
      </c>
      <c r="O19" s="121" t="s">
        <v>171</v>
      </c>
      <c r="P19" s="26"/>
    </row>
    <row r="20" spans="1:16" ht="11.25">
      <c r="A20" s="26" t="s">
        <v>151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1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</sheetData>
  <mergeCells count="1">
    <mergeCell ref="A6:A7"/>
  </mergeCells>
  <printOptions/>
  <pageMargins left="0.75" right="0.75" top="1" bottom="1" header="0" footer="0"/>
  <pageSetup horizontalDpi="600" verticalDpi="600" orientation="portrait" paperSize="5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showGridLines="0" tabSelected="1" workbookViewId="0" topLeftCell="B42">
      <selection activeCell="A1" sqref="A1"/>
    </sheetView>
  </sheetViews>
  <sheetFormatPr defaultColWidth="11.421875" defaultRowHeight="12.75"/>
  <cols>
    <col min="1" max="1" width="24.00390625" style="0" customWidth="1"/>
    <col min="2" max="4" width="11.57421875" style="0" bestFit="1" customWidth="1"/>
    <col min="5" max="5" width="1.57421875" style="0" customWidth="1"/>
    <col min="6" max="6" width="22.8515625" style="0" customWidth="1"/>
  </cols>
  <sheetData>
    <row r="2" spans="1:9" ht="12.75">
      <c r="A2" s="122" t="s">
        <v>48</v>
      </c>
      <c r="B2" s="123"/>
      <c r="C2" s="123"/>
      <c r="D2" s="123"/>
      <c r="E2" s="124"/>
      <c r="F2" s="124"/>
      <c r="G2" s="125"/>
      <c r="H2" s="125"/>
      <c r="I2" s="125"/>
    </row>
    <row r="3" spans="1:9" ht="12.75">
      <c r="A3" s="126" t="s">
        <v>49</v>
      </c>
      <c r="B3" s="123"/>
      <c r="C3" s="123"/>
      <c r="D3" s="123"/>
      <c r="E3" s="124"/>
      <c r="F3" s="124"/>
      <c r="G3" s="125"/>
      <c r="H3" s="125"/>
      <c r="I3" s="125"/>
    </row>
    <row r="4" spans="1:9" ht="12.75">
      <c r="A4" s="155" t="s">
        <v>50</v>
      </c>
      <c r="B4" s="157" t="s">
        <v>51</v>
      </c>
      <c r="C4" s="157"/>
      <c r="D4" s="157"/>
      <c r="E4" s="127"/>
      <c r="F4" s="155" t="s">
        <v>50</v>
      </c>
      <c r="G4" s="158" t="s">
        <v>51</v>
      </c>
      <c r="H4" s="158"/>
      <c r="I4" s="158"/>
    </row>
    <row r="5" spans="1:9" ht="12.75">
      <c r="A5" s="156"/>
      <c r="B5" s="128" t="s">
        <v>27</v>
      </c>
      <c r="C5" s="128" t="s">
        <v>35</v>
      </c>
      <c r="D5" s="128" t="s">
        <v>6</v>
      </c>
      <c r="E5" s="128"/>
      <c r="F5" s="156"/>
      <c r="G5" s="129" t="s">
        <v>27</v>
      </c>
      <c r="H5" s="128" t="s">
        <v>35</v>
      </c>
      <c r="I5" s="129" t="s">
        <v>6</v>
      </c>
    </row>
    <row r="6" spans="1:9" ht="12.75">
      <c r="A6" s="122" t="s">
        <v>28</v>
      </c>
      <c r="B6" s="130">
        <v>2.63</v>
      </c>
      <c r="C6" s="130">
        <v>1.85</v>
      </c>
      <c r="D6" s="130">
        <v>-0.22</v>
      </c>
      <c r="E6" s="131"/>
      <c r="F6" t="s">
        <v>52</v>
      </c>
      <c r="G6" s="132">
        <v>2.8016</v>
      </c>
      <c r="H6" s="132">
        <v>1.3413</v>
      </c>
      <c r="I6" s="132">
        <v>-0.0287</v>
      </c>
    </row>
    <row r="7" spans="1:9" ht="12.75">
      <c r="A7" t="s">
        <v>53</v>
      </c>
      <c r="B7" s="132">
        <v>22.7838</v>
      </c>
      <c r="C7" s="132">
        <v>5.4175</v>
      </c>
      <c r="D7" s="132">
        <v>0.4767</v>
      </c>
      <c r="E7" s="133"/>
      <c r="F7" t="s">
        <v>54</v>
      </c>
      <c r="G7" s="132">
        <v>2.7971</v>
      </c>
      <c r="H7" s="132">
        <v>2.6811</v>
      </c>
      <c r="I7" s="132">
        <v>-0.0806</v>
      </c>
    </row>
    <row r="8" spans="1:9" ht="12.75">
      <c r="A8" t="s">
        <v>55</v>
      </c>
      <c r="B8" s="132">
        <v>18.7566</v>
      </c>
      <c r="C8" s="132">
        <v>3.3779</v>
      </c>
      <c r="D8" s="132">
        <v>3.5579</v>
      </c>
      <c r="E8" s="133"/>
      <c r="F8" t="s">
        <v>56</v>
      </c>
      <c r="G8" s="132">
        <v>2.6631</v>
      </c>
      <c r="H8" s="132">
        <v>2.2684</v>
      </c>
      <c r="I8" s="132">
        <v>-0.1073</v>
      </c>
    </row>
    <row r="9" spans="1:9" ht="12.75">
      <c r="A9" t="s">
        <v>57</v>
      </c>
      <c r="B9" s="132">
        <v>17.4969</v>
      </c>
      <c r="C9" s="132">
        <v>8.0853</v>
      </c>
      <c r="D9" s="132">
        <v>1.4911</v>
      </c>
      <c r="E9" s="133"/>
      <c r="F9" t="s">
        <v>58</v>
      </c>
      <c r="G9" s="132">
        <v>2.5897</v>
      </c>
      <c r="H9" s="132">
        <v>2.8403</v>
      </c>
      <c r="I9" s="132">
        <v>-0.0597</v>
      </c>
    </row>
    <row r="10" spans="1:9" ht="12.75">
      <c r="A10" t="s">
        <v>59</v>
      </c>
      <c r="B10" s="132">
        <v>13.9833</v>
      </c>
      <c r="C10" s="132">
        <v>6.6295</v>
      </c>
      <c r="D10" s="132">
        <v>-0.0483</v>
      </c>
      <c r="E10" s="133"/>
      <c r="F10" t="s">
        <v>60</v>
      </c>
      <c r="G10" s="132">
        <v>2.5382</v>
      </c>
      <c r="H10" s="132">
        <v>0.9646</v>
      </c>
      <c r="I10" s="132">
        <v>-0.4756</v>
      </c>
    </row>
    <row r="11" spans="1:9" ht="12.75">
      <c r="A11" t="s">
        <v>61</v>
      </c>
      <c r="B11" s="132">
        <v>13.5828</v>
      </c>
      <c r="C11" s="132">
        <v>5.1576</v>
      </c>
      <c r="D11" s="132">
        <v>0.1574</v>
      </c>
      <c r="E11" s="133"/>
      <c r="F11" t="s">
        <v>62</v>
      </c>
      <c r="G11" s="132">
        <v>2.3511</v>
      </c>
      <c r="H11" s="132">
        <v>1.6877</v>
      </c>
      <c r="I11" s="132">
        <v>0.2329</v>
      </c>
    </row>
    <row r="12" spans="1:9" ht="12.75">
      <c r="A12" t="s">
        <v>63</v>
      </c>
      <c r="B12" s="132">
        <v>12.7526</v>
      </c>
      <c r="C12" s="132">
        <v>9.495</v>
      </c>
      <c r="D12" s="132">
        <v>0.1287</v>
      </c>
      <c r="E12" s="133"/>
      <c r="F12" t="s">
        <v>64</v>
      </c>
      <c r="G12" s="132">
        <v>2.3492</v>
      </c>
      <c r="H12" s="132">
        <v>2.2668</v>
      </c>
      <c r="I12" s="132">
        <v>0.0176</v>
      </c>
    </row>
    <row r="13" spans="1:9" ht="12.75">
      <c r="A13" t="s">
        <v>65</v>
      </c>
      <c r="B13" s="132">
        <v>11.2349</v>
      </c>
      <c r="C13" s="132">
        <v>4.2815</v>
      </c>
      <c r="D13" s="132">
        <v>-0.0239</v>
      </c>
      <c r="E13" s="133"/>
      <c r="F13" t="s">
        <v>66</v>
      </c>
      <c r="G13" s="132">
        <v>2.3005</v>
      </c>
      <c r="H13" s="132">
        <v>3.0462</v>
      </c>
      <c r="I13" s="132">
        <v>0.1481</v>
      </c>
    </row>
    <row r="14" spans="1:9" ht="12.75">
      <c r="A14" t="s">
        <v>67</v>
      </c>
      <c r="B14" s="132">
        <v>11.1616</v>
      </c>
      <c r="C14" s="132">
        <v>9.3008</v>
      </c>
      <c r="D14" s="132">
        <v>0.2575</v>
      </c>
      <c r="E14" s="133"/>
      <c r="F14" t="s">
        <v>68</v>
      </c>
      <c r="G14" s="132">
        <v>2.1438</v>
      </c>
      <c r="H14" s="132">
        <v>1.5236</v>
      </c>
      <c r="I14" s="132">
        <v>0.0057</v>
      </c>
    </row>
    <row r="15" spans="1:9" ht="12.75">
      <c r="A15" t="s">
        <v>69</v>
      </c>
      <c r="B15" s="132">
        <v>10.4446</v>
      </c>
      <c r="C15" s="132">
        <v>8.9727</v>
      </c>
      <c r="D15" s="132">
        <v>1.6126</v>
      </c>
      <c r="E15" s="133"/>
      <c r="F15" t="s">
        <v>63</v>
      </c>
      <c r="G15" s="132">
        <v>1.9473</v>
      </c>
      <c r="H15" s="132">
        <v>0.9733</v>
      </c>
      <c r="I15" s="132">
        <v>-0.1347</v>
      </c>
    </row>
    <row r="16" spans="1:9" ht="12.75">
      <c r="A16" t="s">
        <v>70</v>
      </c>
      <c r="B16" s="132">
        <v>10.2424</v>
      </c>
      <c r="C16" s="132">
        <v>7.734</v>
      </c>
      <c r="D16" s="132">
        <v>0.5454</v>
      </c>
      <c r="E16" s="133"/>
      <c r="F16" t="s">
        <v>71</v>
      </c>
      <c r="G16" s="132">
        <v>1.835</v>
      </c>
      <c r="H16" s="132">
        <v>1.3743</v>
      </c>
      <c r="I16" s="132">
        <v>0.1646</v>
      </c>
    </row>
    <row r="17" spans="1:9" ht="12.75">
      <c r="A17" t="s">
        <v>72</v>
      </c>
      <c r="B17" s="132">
        <v>9.9237</v>
      </c>
      <c r="C17" s="132">
        <v>6.2315</v>
      </c>
      <c r="D17" s="132">
        <v>-2.2295</v>
      </c>
      <c r="E17" s="133"/>
      <c r="F17" t="s">
        <v>73</v>
      </c>
      <c r="G17" s="132">
        <v>1.5222</v>
      </c>
      <c r="H17" s="132">
        <v>1.3052</v>
      </c>
      <c r="I17" s="132">
        <v>0.0997</v>
      </c>
    </row>
    <row r="18" spans="1:9" ht="12.75">
      <c r="A18" t="s">
        <v>74</v>
      </c>
      <c r="B18" s="132">
        <v>9.8584</v>
      </c>
      <c r="C18" s="132">
        <v>6.8669</v>
      </c>
      <c r="D18" s="132">
        <v>0.8537</v>
      </c>
      <c r="E18" s="133"/>
      <c r="F18" t="s">
        <v>75</v>
      </c>
      <c r="G18" s="132">
        <v>1.5025</v>
      </c>
      <c r="H18" s="132">
        <v>1.4358</v>
      </c>
      <c r="I18" s="132">
        <v>0.0517</v>
      </c>
    </row>
    <row r="19" spans="1:9" ht="12.75">
      <c r="A19" t="s">
        <v>76</v>
      </c>
      <c r="B19" s="132">
        <v>8.9672</v>
      </c>
      <c r="C19" s="132">
        <v>8.1526</v>
      </c>
      <c r="D19" s="132">
        <v>1.442</v>
      </c>
      <c r="E19" s="133"/>
      <c r="F19" t="s">
        <v>77</v>
      </c>
      <c r="G19" s="132">
        <v>1.4403</v>
      </c>
      <c r="H19" s="132">
        <v>1.1646</v>
      </c>
      <c r="I19" s="132">
        <v>0.0469</v>
      </c>
    </row>
    <row r="20" spans="1:9" ht="12.75">
      <c r="A20" t="s">
        <v>78</v>
      </c>
      <c r="B20" s="132">
        <v>8.1405</v>
      </c>
      <c r="C20" s="132">
        <v>4.3398</v>
      </c>
      <c r="D20" s="132">
        <v>-0.3851</v>
      </c>
      <c r="E20" s="133"/>
      <c r="F20" t="s">
        <v>79</v>
      </c>
      <c r="G20" s="132">
        <v>1.3562</v>
      </c>
      <c r="H20" s="132">
        <v>2.7425</v>
      </c>
      <c r="I20" s="132">
        <v>-0.3233</v>
      </c>
    </row>
    <row r="21" spans="1:9" ht="12.75">
      <c r="A21" t="s">
        <v>80</v>
      </c>
      <c r="B21" s="132">
        <v>7.4207</v>
      </c>
      <c r="C21" s="132">
        <v>3.9584</v>
      </c>
      <c r="D21" s="132">
        <v>0.4505</v>
      </c>
      <c r="E21" s="133"/>
      <c r="F21" t="s">
        <v>81</v>
      </c>
      <c r="G21" s="132">
        <v>1.2399</v>
      </c>
      <c r="H21" s="132">
        <v>0.7275</v>
      </c>
      <c r="I21" s="132">
        <v>-0.1218</v>
      </c>
    </row>
    <row r="22" spans="1:9" ht="12.75">
      <c r="A22" t="s">
        <v>82</v>
      </c>
      <c r="B22" s="132">
        <v>7.4044</v>
      </c>
      <c r="C22" s="132">
        <v>4.6067</v>
      </c>
      <c r="D22" s="132">
        <v>0.0878</v>
      </c>
      <c r="E22" s="133"/>
      <c r="F22" t="s">
        <v>83</v>
      </c>
      <c r="G22" s="132">
        <v>1.0619</v>
      </c>
      <c r="H22" s="132">
        <v>1.0511</v>
      </c>
      <c r="I22" s="132">
        <v>-0.0788</v>
      </c>
    </row>
    <row r="23" spans="1:9" ht="12.75">
      <c r="A23" t="s">
        <v>84</v>
      </c>
      <c r="B23" s="132">
        <v>7.3572</v>
      </c>
      <c r="C23" s="132">
        <v>5.0089</v>
      </c>
      <c r="D23" s="132">
        <v>0.0523</v>
      </c>
      <c r="E23" s="133"/>
      <c r="F23" t="s">
        <v>85</v>
      </c>
      <c r="G23" s="132">
        <v>0.9526</v>
      </c>
      <c r="H23" s="132">
        <v>-1.1668</v>
      </c>
      <c r="I23" s="132">
        <v>0.3209</v>
      </c>
    </row>
    <row r="24" spans="1:9" ht="12.75">
      <c r="A24" t="s">
        <v>86</v>
      </c>
      <c r="B24" s="132">
        <v>6.9256</v>
      </c>
      <c r="C24" s="132">
        <v>5.4268</v>
      </c>
      <c r="D24" s="132">
        <v>0.6817</v>
      </c>
      <c r="E24" s="133"/>
      <c r="F24" t="s">
        <v>87</v>
      </c>
      <c r="G24" s="132">
        <v>0.4928</v>
      </c>
      <c r="H24" s="132">
        <v>-2.9374</v>
      </c>
      <c r="I24" s="132">
        <v>0.4203</v>
      </c>
    </row>
    <row r="25" spans="1:9" ht="12.75">
      <c r="A25" t="s">
        <v>88</v>
      </c>
      <c r="B25" s="132">
        <v>6.8875</v>
      </c>
      <c r="C25" s="132">
        <v>6.0652</v>
      </c>
      <c r="D25" s="132">
        <v>0.6125</v>
      </c>
      <c r="E25" s="133"/>
      <c r="F25" t="s">
        <v>89</v>
      </c>
      <c r="G25" s="132">
        <v>0.3686</v>
      </c>
      <c r="H25" s="132">
        <v>0.2238</v>
      </c>
      <c r="I25" s="132">
        <v>-0.0707</v>
      </c>
    </row>
    <row r="26" spans="1:9" ht="12.75">
      <c r="A26" t="s">
        <v>90</v>
      </c>
      <c r="B26" s="132">
        <v>6.865</v>
      </c>
      <c r="C26" s="132">
        <v>3.824</v>
      </c>
      <c r="D26" s="132">
        <v>-0.2549</v>
      </c>
      <c r="E26" s="133"/>
      <c r="F26" t="s">
        <v>91</v>
      </c>
      <c r="G26" s="132">
        <v>0.2874</v>
      </c>
      <c r="H26" s="132">
        <v>0.5727</v>
      </c>
      <c r="I26" s="132">
        <v>0.0041</v>
      </c>
    </row>
    <row r="27" spans="1:9" ht="12.75">
      <c r="A27" t="s">
        <v>92</v>
      </c>
      <c r="B27" s="132">
        <v>6.8018</v>
      </c>
      <c r="C27" s="132">
        <v>5.7476</v>
      </c>
      <c r="D27" s="132">
        <v>3.0185</v>
      </c>
      <c r="E27" s="133"/>
      <c r="F27" t="s">
        <v>93</v>
      </c>
      <c r="G27" s="132">
        <v>0.0016</v>
      </c>
      <c r="H27" s="132">
        <v>-2.8631</v>
      </c>
      <c r="I27" s="132">
        <v>-0.3906</v>
      </c>
    </row>
    <row r="28" spans="1:9" ht="12.75">
      <c r="A28" t="s">
        <v>94</v>
      </c>
      <c r="B28" s="132">
        <v>6.474</v>
      </c>
      <c r="C28" s="132">
        <v>4.0529</v>
      </c>
      <c r="D28" s="132">
        <v>-0.0203</v>
      </c>
      <c r="E28" s="133"/>
      <c r="F28" t="s">
        <v>95</v>
      </c>
      <c r="G28" s="132">
        <v>-0.0447</v>
      </c>
      <c r="H28" s="132">
        <v>-0.2797</v>
      </c>
      <c r="I28" s="132">
        <v>0.069</v>
      </c>
    </row>
    <row r="29" spans="1:9" ht="12.75">
      <c r="A29" t="s">
        <v>96</v>
      </c>
      <c r="B29" s="132">
        <v>6.3385</v>
      </c>
      <c r="C29" s="132">
        <v>3.6757</v>
      </c>
      <c r="D29" s="132">
        <v>-0.0574</v>
      </c>
      <c r="E29" s="133"/>
      <c r="F29" t="s">
        <v>97</v>
      </c>
      <c r="G29" s="132">
        <v>-0.1912</v>
      </c>
      <c r="H29" s="132">
        <v>-2.2071</v>
      </c>
      <c r="I29" s="132">
        <v>0.0581</v>
      </c>
    </row>
    <row r="30" spans="1:9" ht="12.75">
      <c r="A30" t="s">
        <v>98</v>
      </c>
      <c r="B30" s="132">
        <v>6.2112</v>
      </c>
      <c r="C30" s="132">
        <v>3.0327</v>
      </c>
      <c r="D30" s="132">
        <v>0.1631</v>
      </c>
      <c r="E30" s="133"/>
      <c r="F30" t="s">
        <v>99</v>
      </c>
      <c r="G30" s="132">
        <v>-0.5616</v>
      </c>
      <c r="H30" s="132">
        <v>-1.9309</v>
      </c>
      <c r="I30" s="132">
        <v>-0.6272</v>
      </c>
    </row>
    <row r="31" spans="1:9" ht="12.75">
      <c r="A31" t="s">
        <v>100</v>
      </c>
      <c r="B31" s="132">
        <v>6.0986</v>
      </c>
      <c r="C31" s="132">
        <v>4.2447</v>
      </c>
      <c r="D31" s="132">
        <v>-0.0357</v>
      </c>
      <c r="E31" s="133"/>
      <c r="F31" t="s">
        <v>101</v>
      </c>
      <c r="G31" s="132">
        <v>-0.7011</v>
      </c>
      <c r="H31" s="132">
        <v>1.5549</v>
      </c>
      <c r="I31" s="132">
        <v>0.1903</v>
      </c>
    </row>
    <row r="32" spans="1:9" ht="12.75">
      <c r="A32" t="s">
        <v>102</v>
      </c>
      <c r="B32" s="132">
        <v>6.0002</v>
      </c>
      <c r="C32" s="132">
        <v>3.3056</v>
      </c>
      <c r="D32" s="132">
        <v>0.3413</v>
      </c>
      <c r="E32" s="133"/>
      <c r="F32" t="s">
        <v>103</v>
      </c>
      <c r="G32" s="132">
        <v>-0.9412</v>
      </c>
      <c r="H32" s="132">
        <v>-2.6575</v>
      </c>
      <c r="I32" s="132">
        <v>-0.6612</v>
      </c>
    </row>
    <row r="33" spans="1:9" ht="12.75">
      <c r="A33" t="s">
        <v>104</v>
      </c>
      <c r="B33" s="132">
        <v>5.7665</v>
      </c>
      <c r="C33" s="132">
        <v>2.7736</v>
      </c>
      <c r="D33" s="132">
        <v>0.5068</v>
      </c>
      <c r="E33" s="133"/>
      <c r="F33" t="s">
        <v>105</v>
      </c>
      <c r="G33" s="132">
        <v>-1.027</v>
      </c>
      <c r="H33" s="132">
        <v>0.8915</v>
      </c>
      <c r="I33" s="132">
        <v>-0.1698</v>
      </c>
    </row>
    <row r="34" spans="1:9" ht="12.75">
      <c r="A34" t="s">
        <v>106</v>
      </c>
      <c r="B34" s="132">
        <v>5.6739</v>
      </c>
      <c r="C34" s="132">
        <v>4.3041</v>
      </c>
      <c r="D34" s="132">
        <v>0.4412</v>
      </c>
      <c r="E34" s="133"/>
      <c r="F34" t="s">
        <v>107</v>
      </c>
      <c r="G34" s="132">
        <v>-1.5297</v>
      </c>
      <c r="H34" s="132">
        <v>-1.7705</v>
      </c>
      <c r="I34" s="132">
        <v>-2.5163</v>
      </c>
    </row>
    <row r="35" spans="1:9" ht="12.75">
      <c r="A35" t="s">
        <v>108</v>
      </c>
      <c r="B35" s="132">
        <v>5.6384</v>
      </c>
      <c r="C35" s="132">
        <v>3.9197</v>
      </c>
      <c r="D35" s="132">
        <v>0.0905</v>
      </c>
      <c r="E35" s="133"/>
      <c r="F35" t="s">
        <v>109</v>
      </c>
      <c r="G35" s="132">
        <v>-2.6097</v>
      </c>
      <c r="H35" s="132">
        <v>-3.6564</v>
      </c>
      <c r="I35" s="132">
        <v>-0.1769</v>
      </c>
    </row>
    <row r="36" spans="1:9" ht="12.75">
      <c r="A36" t="s">
        <v>110</v>
      </c>
      <c r="B36" s="132">
        <v>5.6326</v>
      </c>
      <c r="C36" s="132">
        <v>2.0027</v>
      </c>
      <c r="D36" s="132">
        <v>-0.5481</v>
      </c>
      <c r="E36" s="133"/>
      <c r="F36" t="s">
        <v>111</v>
      </c>
      <c r="G36" s="132">
        <v>-2.8555</v>
      </c>
      <c r="H36" s="132">
        <v>-1.3382</v>
      </c>
      <c r="I36" s="132">
        <v>-1.3206</v>
      </c>
    </row>
    <row r="37" spans="1:9" ht="12.75">
      <c r="A37" t="s">
        <v>112</v>
      </c>
      <c r="B37" s="132">
        <v>5.4769</v>
      </c>
      <c r="C37" s="132">
        <v>5.1625</v>
      </c>
      <c r="D37" s="132">
        <v>0.025</v>
      </c>
      <c r="E37" s="133"/>
      <c r="F37" t="s">
        <v>113</v>
      </c>
      <c r="G37" s="132">
        <v>-5.8966</v>
      </c>
      <c r="H37" s="132">
        <v>-2.756</v>
      </c>
      <c r="I37" s="132">
        <v>-2.9678</v>
      </c>
    </row>
    <row r="38" spans="1:5" ht="12.75">
      <c r="A38" t="s">
        <v>114</v>
      </c>
      <c r="B38" s="132">
        <v>5.4404</v>
      </c>
      <c r="C38" s="132">
        <v>2.0163</v>
      </c>
      <c r="D38" s="132">
        <v>0.0083</v>
      </c>
      <c r="E38" s="133"/>
    </row>
    <row r="39" spans="1:9" ht="12.75">
      <c r="A39" t="s">
        <v>115</v>
      </c>
      <c r="B39" s="132">
        <v>5.418</v>
      </c>
      <c r="C39" s="132">
        <v>3.6807</v>
      </c>
      <c r="D39" s="132">
        <v>0.8137</v>
      </c>
      <c r="E39" s="133"/>
      <c r="F39" s="159" t="s">
        <v>29</v>
      </c>
      <c r="G39" s="161">
        <v>6.18</v>
      </c>
      <c r="H39" s="161">
        <v>5.67</v>
      </c>
      <c r="I39" s="161">
        <v>0.06</v>
      </c>
    </row>
    <row r="40" spans="1:9" ht="12.75">
      <c r="A40" t="s">
        <v>116</v>
      </c>
      <c r="B40" s="132">
        <v>5.2246</v>
      </c>
      <c r="C40" s="132">
        <v>3.7862</v>
      </c>
      <c r="D40" s="132">
        <v>0.424</v>
      </c>
      <c r="E40" s="133"/>
      <c r="F40" s="160"/>
      <c r="G40" s="162"/>
      <c r="H40" s="162"/>
      <c r="I40" s="162"/>
    </row>
    <row r="41" spans="1:9" ht="12.75">
      <c r="A41" t="s">
        <v>117</v>
      </c>
      <c r="B41" s="132">
        <v>4.8653</v>
      </c>
      <c r="C41" s="132">
        <v>2.8655</v>
      </c>
      <c r="D41" s="132">
        <v>0.5467</v>
      </c>
      <c r="E41" s="133"/>
      <c r="F41" t="s">
        <v>118</v>
      </c>
      <c r="G41" s="132">
        <v>9.2924</v>
      </c>
      <c r="H41" s="132">
        <v>7.5433</v>
      </c>
      <c r="I41" s="132">
        <v>0.1086</v>
      </c>
    </row>
    <row r="42" spans="1:9" ht="12.75">
      <c r="A42" t="s">
        <v>119</v>
      </c>
      <c r="B42" s="132">
        <v>4.7898</v>
      </c>
      <c r="C42" s="132">
        <v>3.1017</v>
      </c>
      <c r="D42" s="132">
        <v>0.0619</v>
      </c>
      <c r="E42" s="133"/>
      <c r="F42" t="s">
        <v>120</v>
      </c>
      <c r="G42" s="132">
        <v>6.1354</v>
      </c>
      <c r="H42" s="132">
        <v>5.8046</v>
      </c>
      <c r="I42" s="132">
        <v>0.097</v>
      </c>
    </row>
    <row r="43" spans="1:9" ht="12.75">
      <c r="A43" t="s">
        <v>121</v>
      </c>
      <c r="B43" s="132">
        <v>4.7701</v>
      </c>
      <c r="C43" s="132">
        <v>3.364</v>
      </c>
      <c r="D43" s="132">
        <v>0.7397</v>
      </c>
      <c r="E43" s="133"/>
      <c r="F43" t="s">
        <v>122</v>
      </c>
      <c r="G43" s="132">
        <v>5.9935</v>
      </c>
      <c r="H43" s="132">
        <v>5.4103</v>
      </c>
      <c r="I43" s="132">
        <v>0.016</v>
      </c>
    </row>
    <row r="44" spans="1:9" ht="12.75">
      <c r="A44" t="s">
        <v>123</v>
      </c>
      <c r="B44" s="132">
        <v>4.4819</v>
      </c>
      <c r="C44" s="132">
        <v>4.0204</v>
      </c>
      <c r="D44" s="132">
        <v>0.0063</v>
      </c>
      <c r="E44" s="133"/>
      <c r="F44" s="133"/>
      <c r="G44" s="134"/>
      <c r="H44" s="134"/>
      <c r="I44" s="134"/>
    </row>
    <row r="45" spans="1:9" ht="12.75">
      <c r="A45" t="s">
        <v>124</v>
      </c>
      <c r="B45" s="132">
        <v>4.2279</v>
      </c>
      <c r="C45" s="132">
        <v>2.5146</v>
      </c>
      <c r="D45" s="132">
        <v>-0.4766</v>
      </c>
      <c r="E45" s="133"/>
      <c r="F45" s="122" t="s">
        <v>30</v>
      </c>
      <c r="G45" s="130">
        <v>7.82</v>
      </c>
      <c r="H45" s="130">
        <v>6.14</v>
      </c>
      <c r="I45" s="130">
        <v>0.6</v>
      </c>
    </row>
    <row r="46" spans="1:9" ht="12.75">
      <c r="A46" t="s">
        <v>125</v>
      </c>
      <c r="B46" s="132">
        <v>4.2121</v>
      </c>
      <c r="C46" s="132">
        <v>1.5347</v>
      </c>
      <c r="D46" s="132">
        <v>0.1193</v>
      </c>
      <c r="E46" s="136"/>
      <c r="F46" t="s">
        <v>126</v>
      </c>
      <c r="G46" s="132">
        <v>12.5964</v>
      </c>
      <c r="H46" s="132">
        <v>8.6496</v>
      </c>
      <c r="I46" s="132">
        <v>0.5084</v>
      </c>
    </row>
    <row r="47" spans="1:9" ht="12.75">
      <c r="A47" t="s">
        <v>127</v>
      </c>
      <c r="B47" s="132">
        <v>4.0426</v>
      </c>
      <c r="C47" s="132">
        <v>1.0276</v>
      </c>
      <c r="D47" s="132">
        <v>-0.9307</v>
      </c>
      <c r="E47" s="136"/>
      <c r="F47" t="s">
        <v>128</v>
      </c>
      <c r="G47" s="132">
        <v>12.4024</v>
      </c>
      <c r="H47" s="132">
        <v>10.3799</v>
      </c>
      <c r="I47" s="132">
        <v>1.1897</v>
      </c>
    </row>
    <row r="48" spans="1:9" ht="12.75">
      <c r="A48" t="s">
        <v>129</v>
      </c>
      <c r="B48" s="132">
        <v>3.9759</v>
      </c>
      <c r="C48" s="132">
        <v>2.2585</v>
      </c>
      <c r="D48" s="132">
        <v>0.2335</v>
      </c>
      <c r="E48" s="136"/>
      <c r="F48" t="s">
        <v>130</v>
      </c>
      <c r="G48" s="132">
        <v>11.0321</v>
      </c>
      <c r="H48" s="132">
        <v>9.6837</v>
      </c>
      <c r="I48" s="132">
        <v>1.5708</v>
      </c>
    </row>
    <row r="49" spans="1:9" ht="12.75">
      <c r="A49" t="s">
        <v>131</v>
      </c>
      <c r="B49" s="132">
        <v>3.8088</v>
      </c>
      <c r="C49" s="132">
        <v>3.9685</v>
      </c>
      <c r="D49" s="132">
        <v>0.0505</v>
      </c>
      <c r="E49" s="136"/>
      <c r="F49" t="s">
        <v>132</v>
      </c>
      <c r="G49" s="132">
        <v>10.3746</v>
      </c>
      <c r="H49" s="132">
        <v>9.3683</v>
      </c>
      <c r="I49" s="132">
        <v>0.2485</v>
      </c>
    </row>
    <row r="50" spans="1:9" ht="12.75">
      <c r="A50" t="s">
        <v>133</v>
      </c>
      <c r="B50" s="132">
        <v>3.8046</v>
      </c>
      <c r="C50" s="132">
        <v>3.8956</v>
      </c>
      <c r="D50" s="132">
        <v>0.3116</v>
      </c>
      <c r="E50" s="136"/>
      <c r="F50" t="s">
        <v>134</v>
      </c>
      <c r="G50" s="132">
        <v>9.0776</v>
      </c>
      <c r="H50" s="132">
        <v>3.9466</v>
      </c>
      <c r="I50" s="132">
        <v>0.1691</v>
      </c>
    </row>
    <row r="51" spans="1:9" ht="12.75">
      <c r="A51" t="s">
        <v>135</v>
      </c>
      <c r="B51" s="132">
        <v>3.7755</v>
      </c>
      <c r="C51" s="132">
        <v>2.1668</v>
      </c>
      <c r="D51" s="132">
        <v>0.342</v>
      </c>
      <c r="E51" s="136"/>
      <c r="F51" t="s">
        <v>136</v>
      </c>
      <c r="G51" s="132">
        <v>8.7824</v>
      </c>
      <c r="H51" s="132">
        <v>7.2203</v>
      </c>
      <c r="I51" s="132">
        <v>0.3477</v>
      </c>
    </row>
    <row r="52" spans="1:9" ht="12.75">
      <c r="A52" t="s">
        <v>137</v>
      </c>
      <c r="B52" s="132">
        <v>3.7557</v>
      </c>
      <c r="C52" s="132">
        <v>2.5568</v>
      </c>
      <c r="D52" s="132">
        <v>-0.4358</v>
      </c>
      <c r="E52" s="136"/>
      <c r="F52" t="s">
        <v>138</v>
      </c>
      <c r="G52" s="132">
        <v>8.051</v>
      </c>
      <c r="H52" s="132">
        <v>6.6118</v>
      </c>
      <c r="I52" s="132">
        <v>0.1043</v>
      </c>
    </row>
    <row r="53" spans="1:9" ht="12.75">
      <c r="A53" t="s">
        <v>139</v>
      </c>
      <c r="B53" s="132">
        <v>3.7426</v>
      </c>
      <c r="C53" s="132">
        <v>0.7505</v>
      </c>
      <c r="D53" s="132">
        <v>-0.3282</v>
      </c>
      <c r="E53" s="136"/>
      <c r="F53" t="s">
        <v>140</v>
      </c>
      <c r="G53" s="132">
        <v>5.7199</v>
      </c>
      <c r="H53" s="132">
        <v>5.4111</v>
      </c>
      <c r="I53" s="132">
        <v>1.2111</v>
      </c>
    </row>
    <row r="54" spans="1:9" ht="12.75">
      <c r="A54" t="s">
        <v>141</v>
      </c>
      <c r="B54" s="132">
        <v>3.4593</v>
      </c>
      <c r="C54" s="132">
        <v>3.0217</v>
      </c>
      <c r="D54" s="132">
        <v>0.0626</v>
      </c>
      <c r="E54" s="136"/>
      <c r="F54" t="s">
        <v>142</v>
      </c>
      <c r="G54" s="132">
        <v>5.6354</v>
      </c>
      <c r="H54" s="132">
        <v>3.5828</v>
      </c>
      <c r="I54" s="132">
        <v>-0.123</v>
      </c>
    </row>
    <row r="55" spans="1:9" ht="12.75">
      <c r="A55" t="s">
        <v>143</v>
      </c>
      <c r="B55" s="132">
        <v>3.3923</v>
      </c>
      <c r="C55" s="132">
        <v>2.2507</v>
      </c>
      <c r="D55" s="132">
        <v>0.4401</v>
      </c>
      <c r="E55" s="136"/>
      <c r="F55" t="s">
        <v>144</v>
      </c>
      <c r="G55" s="132">
        <v>3.6247</v>
      </c>
      <c r="H55" s="132">
        <v>1.4714</v>
      </c>
      <c r="I55" s="132">
        <v>0.0546</v>
      </c>
    </row>
    <row r="56" spans="1:9" ht="12.75">
      <c r="A56" t="s">
        <v>145</v>
      </c>
      <c r="B56" s="132">
        <v>3.3396</v>
      </c>
      <c r="C56" s="132">
        <v>4.3258</v>
      </c>
      <c r="D56" s="132">
        <v>0.0105</v>
      </c>
      <c r="E56" s="136"/>
      <c r="F56" t="s">
        <v>146</v>
      </c>
      <c r="G56" s="132">
        <v>3.608</v>
      </c>
      <c r="H56" s="132">
        <v>3.2349</v>
      </c>
      <c r="I56" s="132">
        <v>0.1182</v>
      </c>
    </row>
    <row r="57" spans="1:9" ht="12.75">
      <c r="A57" t="s">
        <v>147</v>
      </c>
      <c r="B57" s="132">
        <v>3.3118</v>
      </c>
      <c r="C57" s="132">
        <v>2.0406</v>
      </c>
      <c r="D57" s="132">
        <v>0.28</v>
      </c>
      <c r="E57" s="136"/>
      <c r="F57" t="s">
        <v>148</v>
      </c>
      <c r="G57" s="132">
        <v>0.9847</v>
      </c>
      <c r="H57" s="132">
        <v>-0.3221</v>
      </c>
      <c r="I57" s="132">
        <v>-0.2206</v>
      </c>
    </row>
    <row r="58" spans="1:9" ht="12.75">
      <c r="A58" s="137" t="s">
        <v>149</v>
      </c>
      <c r="B58" s="138">
        <v>3.1451</v>
      </c>
      <c r="C58" s="138">
        <v>2.0649</v>
      </c>
      <c r="D58" s="138">
        <v>0.0177</v>
      </c>
      <c r="E58" s="139"/>
      <c r="F58" s="137" t="s">
        <v>150</v>
      </c>
      <c r="G58" s="138">
        <v>-0.6912</v>
      </c>
      <c r="H58" s="138">
        <v>-0.4057</v>
      </c>
      <c r="I58" s="138">
        <v>-0.0391</v>
      </c>
    </row>
    <row r="59" spans="1:9" ht="12.75">
      <c r="A59" s="140" t="s">
        <v>151</v>
      </c>
      <c r="B59" s="125"/>
      <c r="C59" s="125"/>
      <c r="D59" s="125"/>
      <c r="E59" s="124"/>
      <c r="F59" s="124"/>
      <c r="G59" s="125"/>
      <c r="H59" s="125"/>
      <c r="I59" s="125"/>
    </row>
  </sheetData>
  <mergeCells count="8">
    <mergeCell ref="F39:F40"/>
    <mergeCell ref="G39:G40"/>
    <mergeCell ref="H39:H40"/>
    <mergeCell ref="I39:I40"/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cigutierrezp</cp:lastModifiedBy>
  <dcterms:created xsi:type="dcterms:W3CDTF">2007-08-14T18:37:59Z</dcterms:created>
  <dcterms:modified xsi:type="dcterms:W3CDTF">2007-08-17T19:47:11Z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