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10740" activeTab="0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3">#REF!</definedName>
    <definedName name="A_IMPRESIÓN_IM" localSheetId="5">#REF!</definedName>
    <definedName name="A_IMPRESIÓN_IM">#REF!</definedName>
    <definedName name="_xlnm.Print_Area" localSheetId="0">'Anexo1'!$A$4:$P$23</definedName>
    <definedName name="_xlnm.Print_Area" localSheetId="1">'Anexo2'!$A$3:$P$24</definedName>
    <definedName name="_xlnm.Print_Area" localSheetId="2">'Anexo3'!$A$3:$M$13</definedName>
    <definedName name="_xlnm.Print_Area" localSheetId="3">'Anexo4'!$A$2:$P$19</definedName>
    <definedName name="_xlnm.Print_Area" localSheetId="4">'Anexo5'!$A$5:$Q$21</definedName>
    <definedName name="_xlnm.Print_Area" localSheetId="5">'Anexo6'!$A$2:$I$60</definedName>
  </definedNames>
  <calcPr fullCalcOnLoad="1"/>
</workbook>
</file>

<file path=xl/sharedStrings.xml><?xml version="1.0" encoding="utf-8"?>
<sst xmlns="http://schemas.openxmlformats.org/spreadsheetml/2006/main" count="217" uniqueCount="152">
  <si>
    <t>A2. ICCV. Variación mensual y anual, total nacional y por tipos de vivienda, según ciudades</t>
  </si>
  <si>
    <t>A1. ICCV. Variación mensual, año corrido y doce meses, total nacional y por tipos de vivienda</t>
  </si>
  <si>
    <t>Total nacional</t>
  </si>
  <si>
    <t>Vivienda unifamiliar</t>
  </si>
  <si>
    <t>Vivienda multifamiliar</t>
  </si>
  <si>
    <t>VIS</t>
  </si>
  <si>
    <t>Año</t>
  </si>
  <si>
    <t>Mensual</t>
  </si>
  <si>
    <t>Año Corrido</t>
  </si>
  <si>
    <t>Doce meses</t>
  </si>
  <si>
    <t>* VIS a partir de 2000</t>
  </si>
  <si>
    <t>- - No aplica o no se investiga</t>
  </si>
  <si>
    <t>A2. ICCV. Variación mensual, año corrido y doce meses, total nacional y por tipos de vivienda, según ciudades</t>
  </si>
  <si>
    <t>Ciudades</t>
  </si>
  <si>
    <t>A3. ICCV. Variación, contribución y participación mensual, año corrido y doce meses.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</si>
  <si>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</si>
  <si>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</si>
  <si>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</si>
  <si>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</si>
  <si>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</si>
  <si>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</si>
  <si>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A4. ICCV. Variación y contribución mensual, año corrido y doce meses, por tipos de vivienda,</t>
  </si>
  <si>
    <t>Vivienda</t>
  </si>
  <si>
    <t>Unifamiliar</t>
  </si>
  <si>
    <t>Multifamiliar</t>
  </si>
  <si>
    <t>Doce</t>
  </si>
  <si>
    <t>meses</t>
  </si>
  <si>
    <t>Materiales</t>
  </si>
  <si>
    <t>Mano de obra</t>
  </si>
  <si>
    <t>Maquinaria y equipo</t>
  </si>
  <si>
    <t>Total</t>
  </si>
  <si>
    <t>Contribución
(puntos   porcentuales)</t>
  </si>
  <si>
    <t>A5. ICCV. Variación mensual, año corrido y doce meses, total nacional</t>
  </si>
  <si>
    <t>Meses</t>
  </si>
  <si>
    <t>Año corrido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</si>
  <si>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</si>
  <si>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</si>
  <si>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</si>
  <si>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</si>
  <si>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</si>
  <si>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</si>
  <si>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</si>
  <si>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</si>
  <si>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</si>
  <si>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</si>
  <si>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</si>
  <si>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</si>
  <si>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A6. ICCV. Variación mensual, año Corrido y doce meses, según grupos e insumos</t>
  </si>
  <si>
    <t>Septiembre  2011</t>
  </si>
  <si>
    <t>Grupos e insumos</t>
  </si>
  <si>
    <t>Variación porcentual</t>
  </si>
  <si>
    <t>Doce               meses</t>
  </si>
  <si>
    <t>Piso de vinilo</t>
  </si>
  <si>
    <t>Hierros y aceros</t>
  </si>
  <si>
    <t>Tubería hidráulica</t>
  </si>
  <si>
    <t>Alambres</t>
  </si>
  <si>
    <t>Puertas con marco madera</t>
  </si>
  <si>
    <t>Cables y alambres</t>
  </si>
  <si>
    <t>Lavaplatos</t>
  </si>
  <si>
    <t>Mallas</t>
  </si>
  <si>
    <t>Adhesivo para enchape</t>
  </si>
  <si>
    <t>Cemento gris</t>
  </si>
  <si>
    <t>Citófonos</t>
  </si>
  <si>
    <t>Ladrillos</t>
  </si>
  <si>
    <t>Perfiles</t>
  </si>
  <si>
    <t>Lubricantes</t>
  </si>
  <si>
    <t>Marcos ventanas metálica</t>
  </si>
  <si>
    <t>Bloques</t>
  </si>
  <si>
    <t>Soldaduras</t>
  </si>
  <si>
    <t>Morteros</t>
  </si>
  <si>
    <t>Enchapes</t>
  </si>
  <si>
    <t>Cemento blanco</t>
  </si>
  <si>
    <t>Contador eléctrico</t>
  </si>
  <si>
    <t>Accesorios cubierta</t>
  </si>
  <si>
    <t>Lavamanos</t>
  </si>
  <si>
    <t>Concretos</t>
  </si>
  <si>
    <t>Equipos baño</t>
  </si>
  <si>
    <t>Pavimento</t>
  </si>
  <si>
    <t>Muebles</t>
  </si>
  <si>
    <t>Gravas</t>
  </si>
  <si>
    <t>Accesorios hidráulicos</t>
  </si>
  <si>
    <t>Maderas de construcción</t>
  </si>
  <si>
    <t>Pegantes</t>
  </si>
  <si>
    <t>Aditivos</t>
  </si>
  <si>
    <t>Antena de televisión</t>
  </si>
  <si>
    <t>Piedra</t>
  </si>
  <si>
    <t>Equipo contra incendio</t>
  </si>
  <si>
    <t>Incrustaciones</t>
  </si>
  <si>
    <t>Ascensores</t>
  </si>
  <si>
    <t>Arena</t>
  </si>
  <si>
    <t>Cerraduras</t>
  </si>
  <si>
    <t>Puntillas</t>
  </si>
  <si>
    <t>Lámparas</t>
  </si>
  <si>
    <t>Recebo común</t>
  </si>
  <si>
    <t>Equipo de presión</t>
  </si>
  <si>
    <t>Cielo rasos</t>
  </si>
  <si>
    <t>Equipos de cocina</t>
  </si>
  <si>
    <t>Estucos</t>
  </si>
  <si>
    <t>Contador agua</t>
  </si>
  <si>
    <t>Closets</t>
  </si>
  <si>
    <t>Postes</t>
  </si>
  <si>
    <t>Alfombras</t>
  </si>
  <si>
    <t>Sanitarios</t>
  </si>
  <si>
    <t>Nomenclatura</t>
  </si>
  <si>
    <t>Rejillas</t>
  </si>
  <si>
    <t>Cintas</t>
  </si>
  <si>
    <t>Calentadores</t>
  </si>
  <si>
    <t>Granitos</t>
  </si>
  <si>
    <t>Tanques</t>
  </si>
  <si>
    <t>Tableros</t>
  </si>
  <si>
    <t>Tubería gas</t>
  </si>
  <si>
    <t>Agua</t>
  </si>
  <si>
    <t>Transformadores</t>
  </si>
  <si>
    <t>Tejas</t>
  </si>
  <si>
    <t>Sistema de aire acondicionado</t>
  </si>
  <si>
    <t>Cocina integral</t>
  </si>
  <si>
    <t>Casetón</t>
  </si>
  <si>
    <t>Tubería conduit pvc</t>
  </si>
  <si>
    <t>Canales y bajantes</t>
  </si>
  <si>
    <t>Ayudante</t>
  </si>
  <si>
    <t>Polietilenos</t>
  </si>
  <si>
    <t>Oficial</t>
  </si>
  <si>
    <t>Impermeabilizantes</t>
  </si>
  <si>
    <t>Maestro general</t>
  </si>
  <si>
    <t>Puertas con marco metálico</t>
  </si>
  <si>
    <t>Lavaderos</t>
  </si>
  <si>
    <t>Herrajes</t>
  </si>
  <si>
    <t>Retroexcavadora</t>
  </si>
  <si>
    <t>Accesorios eléctricos</t>
  </si>
  <si>
    <t>Planta eléctrica</t>
  </si>
  <si>
    <t>Tubería sanitaria</t>
  </si>
  <si>
    <t>Volqueta</t>
  </si>
  <si>
    <t>Limpiadores</t>
  </si>
  <si>
    <t>Compresor</t>
  </si>
  <si>
    <t>Vidrios</t>
  </si>
  <si>
    <t>Cargador</t>
  </si>
  <si>
    <t>Pinturas</t>
  </si>
  <si>
    <t>Herramienta menor</t>
  </si>
  <si>
    <t>Accesorios sanitarios</t>
  </si>
  <si>
    <t>Mezcladora</t>
  </si>
  <si>
    <t>Domo acrílico</t>
  </si>
  <si>
    <t>Vibrador</t>
  </si>
  <si>
    <t>Geotextiles</t>
  </si>
  <si>
    <t>Alquiler andamios</t>
  </si>
  <si>
    <t>Juegos infantiles</t>
  </si>
  <si>
    <t>Pulidora</t>
  </si>
  <si>
    <t>Accesorios gas</t>
  </si>
  <si>
    <t>Formaleta</t>
  </si>
  <si>
    <t>Griferías</t>
  </si>
  <si>
    <t>Vibrocompactador</t>
  </si>
  <si>
    <t>Divisiones baño</t>
  </si>
  <si>
    <t>Pluma grúa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</si>
</sst>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8"/>
      <color indexed="10"/>
      <name val="AvantGarde Bk BT"/>
      <family val="2"/>
    </font>
    <font>
      <b/>
      <sz val="8"/>
      <color indexed="10"/>
      <name val="AvantGarde Bk BT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textRotation="90"/>
    </xf>
    <xf numFmtId="2" fontId="18" fillId="0" borderId="0" xfId="0" applyNumberFormat="1" applyFont="1" applyAlignment="1">
      <alignment horizontal="center" vertical="center" textRotation="90"/>
    </xf>
    <xf numFmtId="2" fontId="19" fillId="0" borderId="0" xfId="0" applyNumberFormat="1" applyFont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wrapText="1"/>
    </xf>
    <xf numFmtId="2" fontId="19" fillId="0" borderId="0" xfId="0" applyNumberFormat="1" applyFont="1" applyAlignment="1">
      <alignment horizontal="center" vertical="center" textRotation="90"/>
    </xf>
    <xf numFmtId="0" fontId="21" fillId="0" borderId="0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textRotation="90"/>
    </xf>
    <xf numFmtId="0" fontId="20" fillId="0" borderId="10" xfId="0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 vertical="center" textRotation="90"/>
    </xf>
    <xf numFmtId="0" fontId="18" fillId="0" borderId="0" xfId="0" applyFont="1" applyAlignment="1">
      <alignment textRotation="90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0" fillId="0" borderId="0" xfId="0" applyFont="1" applyAlignment="1">
      <alignment horizontal="center" vertical="center" textRotation="90"/>
    </xf>
    <xf numFmtId="14" fontId="21" fillId="0" borderId="0" xfId="0" applyNumberFormat="1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 textRotation="90"/>
    </xf>
    <xf numFmtId="2" fontId="23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24" fillId="0" borderId="0" xfId="0" applyNumberFormat="1" applyFont="1" applyAlignment="1">
      <alignment horizontal="center" vertical="center" textRotation="90"/>
    </xf>
    <xf numFmtId="2" fontId="25" fillId="0" borderId="0" xfId="0" applyNumberFormat="1" applyFont="1" applyBorder="1" applyAlignment="1">
      <alignment horizontal="center" vertical="center" textRotation="90"/>
    </xf>
    <xf numFmtId="0" fontId="25" fillId="0" borderId="0" xfId="0" applyFont="1" applyAlignment="1">
      <alignment textRotation="90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wrapText="1"/>
    </xf>
    <xf numFmtId="2" fontId="26" fillId="0" borderId="0" xfId="0" applyNumberFormat="1" applyFont="1" applyAlignment="1">
      <alignment horizontal="center" vertical="center" textRotation="90" wrapText="1"/>
    </xf>
    <xf numFmtId="2" fontId="25" fillId="0" borderId="0" xfId="0" applyNumberFormat="1" applyFont="1" applyBorder="1" applyAlignment="1">
      <alignment horizontal="center" vertical="center" textRotation="90" wrapText="1"/>
    </xf>
    <xf numFmtId="0" fontId="25" fillId="0" borderId="0" xfId="0" applyFont="1" applyAlignment="1">
      <alignment textRotation="90" wrapText="1"/>
    </xf>
    <xf numFmtId="0" fontId="25" fillId="0" borderId="0" xfId="0" applyFont="1" applyAlignment="1">
      <alignment wrapText="1"/>
    </xf>
    <xf numFmtId="0" fontId="26" fillId="0" borderId="11" xfId="0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right" vertical="center" wrapText="1"/>
    </xf>
    <xf numFmtId="2" fontId="26" fillId="0" borderId="0" xfId="0" applyNumberFormat="1" applyFont="1" applyAlignment="1">
      <alignment horizontal="right" vertical="center" textRotation="90"/>
    </xf>
    <xf numFmtId="2" fontId="25" fillId="0" borderId="0" xfId="0" applyNumberFormat="1" applyFont="1" applyBorder="1" applyAlignment="1">
      <alignment horizontal="right" vertical="center" textRotation="90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6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2" fontId="24" fillId="0" borderId="0" xfId="0" applyNumberFormat="1" applyFont="1" applyAlignment="1">
      <alignment horizontal="right" vertical="center" textRotation="90"/>
    </xf>
    <xf numFmtId="2" fontId="27" fillId="0" borderId="0" xfId="0" applyNumberFormat="1" applyFont="1" applyBorder="1" applyAlignment="1">
      <alignment horizontal="right" vertical="center" textRotation="90"/>
    </xf>
    <xf numFmtId="2" fontId="27" fillId="0" borderId="0" xfId="0" applyNumberFormat="1" applyFont="1" applyBorder="1" applyAlignment="1">
      <alignment horizontal="center" vertical="center" textRotation="90"/>
    </xf>
    <xf numFmtId="0" fontId="27" fillId="0" borderId="0" xfId="0" applyFont="1" applyAlignment="1">
      <alignment textRotation="90"/>
    </xf>
    <xf numFmtId="0" fontId="27" fillId="0" borderId="0" xfId="0" applyFont="1" applyAlignment="1">
      <alignment/>
    </xf>
    <xf numFmtId="0" fontId="21" fillId="0" borderId="0" xfId="0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right"/>
    </xf>
    <xf numFmtId="2" fontId="28" fillId="0" borderId="0" xfId="0" applyNumberFormat="1" applyFont="1" applyAlignment="1">
      <alignment horizontal="right" vertical="center" textRotation="90"/>
    </xf>
    <xf numFmtId="2" fontId="29" fillId="0" borderId="0" xfId="0" applyNumberFormat="1" applyFont="1" applyBorder="1" applyAlignment="1">
      <alignment horizontal="right" vertical="center" textRotation="90"/>
    </xf>
    <xf numFmtId="2" fontId="29" fillId="0" borderId="0" xfId="0" applyNumberFormat="1" applyFont="1" applyBorder="1" applyAlignment="1">
      <alignment horizontal="center" vertical="center" textRotation="90"/>
    </xf>
    <xf numFmtId="0" fontId="29" fillId="0" borderId="0" xfId="0" applyFont="1" applyAlignment="1">
      <alignment textRotation="90"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 textRotation="90"/>
    </xf>
    <xf numFmtId="2" fontId="30" fillId="0" borderId="0" xfId="0" applyNumberFormat="1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0" fontId="20" fillId="0" borderId="0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31" fillId="0" borderId="11" xfId="0" applyFont="1" applyBorder="1" applyAlignment="1">
      <alignment/>
    </xf>
    <xf numFmtId="14" fontId="31" fillId="0" borderId="0" xfId="0" applyNumberFormat="1" applyFont="1" applyAlignment="1" quotePrefix="1">
      <alignment horizontal="left" wrapText="1"/>
    </xf>
    <xf numFmtId="0" fontId="29" fillId="0" borderId="0" xfId="0" applyFont="1" applyAlignment="1">
      <alignment horizontal="left" wrapText="1"/>
    </xf>
    <xf numFmtId="0" fontId="32" fillId="0" borderId="0" xfId="0" applyFont="1" applyAlignment="1">
      <alignment horizontal="right"/>
    </xf>
    <xf numFmtId="2" fontId="32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" fontId="25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vertical="center"/>
    </xf>
    <xf numFmtId="2" fontId="21" fillId="0" borderId="12" xfId="0" applyNumberFormat="1" applyFont="1" applyBorder="1" applyAlignment="1">
      <alignment horizontal="centerContinuous" vertical="center"/>
    </xf>
    <xf numFmtId="2" fontId="21" fillId="0" borderId="10" xfId="0" applyNumberFormat="1" applyFont="1" applyBorder="1" applyAlignment="1">
      <alignment horizontal="centerContinuous" vertical="center"/>
    </xf>
    <xf numFmtId="2" fontId="21" fillId="0" borderId="10" xfId="0" applyNumberFormat="1" applyFont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1" fillId="0" borderId="12" xfId="0" applyFont="1" applyFill="1" applyBorder="1" applyAlignment="1">
      <alignment horizontal="centerContinuous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21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21" fillId="0" borderId="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 quotePrefix="1">
      <alignment horizontal="center"/>
    </xf>
    <xf numFmtId="2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Fill="1" applyBorder="1" applyAlignment="1">
      <alignment horizontal="centerContinuous" vertical="center" wrapText="1"/>
    </xf>
    <xf numFmtId="0" fontId="25" fillId="0" borderId="0" xfId="0" applyFont="1" applyBorder="1" applyAlignment="1">
      <alignment vertical="center" wrapText="1"/>
    </xf>
    <xf numFmtId="2" fontId="33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2" fontId="34" fillId="0" borderId="0" xfId="0" applyNumberFormat="1" applyFont="1" applyFill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19" fillId="0" borderId="0" xfId="0" applyFont="1" applyAlignment="1">
      <alignment horizontal="left" wrapText="1"/>
    </xf>
    <xf numFmtId="2" fontId="0" fillId="0" borderId="0" xfId="0" applyNumberFormat="1" applyFont="1" applyAlignment="1">
      <alignment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19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wrapTex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2" fontId="21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2" fontId="20" fillId="0" borderId="10" xfId="0" applyNumberFormat="1" applyFont="1" applyBorder="1" applyAlignment="1">
      <alignment horizontal="center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2" fontId="21" fillId="33" borderId="0" xfId="0" applyNumberFormat="1" applyFont="1" applyFill="1" applyAlignment="1">
      <alignment horizontal="center"/>
    </xf>
    <xf numFmtId="49" fontId="20" fillId="33" borderId="0" xfId="0" applyNumberFormat="1" applyFont="1" applyFill="1" applyAlignment="1">
      <alignment/>
    </xf>
    <xf numFmtId="0" fontId="21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2" fontId="21" fillId="33" borderId="12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2" fontId="20" fillId="33" borderId="0" xfId="0" applyNumberFormat="1" applyFont="1" applyFill="1" applyAlignment="1">
      <alignment horizontal="center"/>
    </xf>
    <xf numFmtId="0" fontId="21" fillId="33" borderId="0" xfId="0" applyFont="1" applyFill="1" applyBorder="1" applyAlignment="1">
      <alignment horizontal="center" vertical="center" wrapText="1"/>
    </xf>
    <xf numFmtId="2" fontId="19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2" fontId="20" fillId="33" borderId="0" xfId="0" applyNumberFormat="1" applyFont="1" applyFill="1" applyAlignment="1">
      <alignment horizontal="center" vertical="center"/>
    </xf>
    <xf numFmtId="2" fontId="0" fillId="33" borderId="0" xfId="0" applyNumberFormat="1" applyFont="1" applyFill="1" applyAlignment="1">
      <alignment horizontal="center"/>
    </xf>
    <xf numFmtId="0" fontId="21" fillId="33" borderId="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2" fontId="21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31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BOLETIN\ICCV%20-%20Datos%20para%20el%20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ciu_tipv_an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grupan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anex_tviv_mac12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NICCV\DIFUSION\RESULTADOS\paginaweb\ICCV%20ANEX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Graf_generales"/>
      <sheetName val="Graf_VIS"/>
      <sheetName val="generales_pleg"/>
      <sheetName val="Generales"/>
      <sheetName val="VIS"/>
      <sheetName val="Tipo de vivienda CONT"/>
      <sheetName val="Tipo de vivienda"/>
      <sheetName val="Graf_tipo_v"/>
      <sheetName val="Grupos de costo_mes"/>
      <sheetName val="Grupos de costo_ac"/>
      <sheetName val="Grupos de costo_12m"/>
      <sheetName val="Ciudades_encima"/>
      <sheetName val="Ciudades_Graficos"/>
      <sheetName val="Ciudades y grupos"/>
      <sheetName val="Subgrup_Por enc mes"/>
      <sheetName val="Subgrup_Por enc ac"/>
      <sheetName val="Subgrup_Por enc 12m"/>
      <sheetName val="Anexo1"/>
      <sheetName val="Anexo2"/>
      <sheetName val="Anexo3"/>
      <sheetName val="Anexo4"/>
      <sheetName val="Anexo5"/>
      <sheetName val="Anexo6"/>
    </sheetNames>
    <sheetDataSet>
      <sheetData sheetId="0">
        <row r="8">
          <cell r="A8" t="str">
            <v>Año -Mes</v>
          </cell>
          <cell r="B8" t="str">
            <v>Año</v>
          </cell>
          <cell r="C8" t="str">
            <v>Mes</v>
          </cell>
          <cell r="D8" t="str">
            <v>IndiceT</v>
          </cell>
          <cell r="E8" t="str">
            <v>MensualT</v>
          </cell>
          <cell r="F8" t="str">
            <v>Año corrido T</v>
          </cell>
          <cell r="G8" t="str">
            <v>AnualT</v>
          </cell>
          <cell r="H8" t="str">
            <v>IndiceU</v>
          </cell>
          <cell r="I8" t="str">
            <v>MensualU</v>
          </cell>
          <cell r="J8" t="str">
            <v>Año corrido U</v>
          </cell>
          <cell r="K8" t="str">
            <v>AnualU</v>
          </cell>
          <cell r="L8" t="str">
            <v>IndiceM</v>
          </cell>
          <cell r="M8" t="str">
            <v>MensualM</v>
          </cell>
          <cell r="N8" t="str">
            <v>Año corrido M</v>
          </cell>
          <cell r="O8" t="str">
            <v>AnualM</v>
          </cell>
          <cell r="P8" t="str">
            <v>IndiceV</v>
          </cell>
          <cell r="Q8" t="str">
            <v>MensualV</v>
          </cell>
          <cell r="R8" t="str">
            <v>Año corrido V</v>
          </cell>
          <cell r="S8" t="str">
            <v>AnualV</v>
          </cell>
        </row>
        <row r="9">
          <cell r="A9" t="str">
            <v>1979diciembre</v>
          </cell>
          <cell r="B9">
            <v>1979</v>
          </cell>
          <cell r="C9" t="str">
            <v>Diciembre</v>
          </cell>
          <cell r="D9">
            <v>1.7837482098916386</v>
          </cell>
          <cell r="H9">
            <v>1.79</v>
          </cell>
          <cell r="L9">
            <v>1.76</v>
          </cell>
        </row>
        <row r="10">
          <cell r="A10" t="str">
            <v>1980Enero</v>
          </cell>
          <cell r="B10">
            <v>1980</v>
          </cell>
          <cell r="C10" t="str">
            <v>Enero</v>
          </cell>
          <cell r="D10">
            <v>1.875789617522047</v>
          </cell>
          <cell r="E10">
            <v>5.159999999999989</v>
          </cell>
          <cell r="F10">
            <v>5.159999999999989</v>
          </cell>
          <cell r="H10">
            <v>1.880197457626547</v>
          </cell>
          <cell r="I10">
            <v>5.038964113214914</v>
          </cell>
          <cell r="J10">
            <v>5.038964113214914</v>
          </cell>
          <cell r="L10">
            <v>1.8541015407865828</v>
          </cell>
          <cell r="M10">
            <v>5.346678453783116</v>
          </cell>
          <cell r="N10">
            <v>5.346678453783116</v>
          </cell>
        </row>
        <row r="11">
          <cell r="A11" t="str">
            <v>1980Febrero</v>
          </cell>
          <cell r="B11">
            <v>1980</v>
          </cell>
          <cell r="C11" t="str">
            <v>Febrero</v>
          </cell>
          <cell r="D11">
            <v>1.9075403356581182</v>
          </cell>
          <cell r="E11">
            <v>1.69265880562952</v>
          </cell>
          <cell r="F11">
            <v>6.939999999999992</v>
          </cell>
          <cell r="H11">
            <v>1.9118199348215204</v>
          </cell>
          <cell r="I11">
            <v>1.6818700114025122</v>
          </cell>
          <cell r="J11">
            <v>6.805582950922923</v>
          </cell>
          <cell r="L11">
            <v>1.8856734753186222</v>
          </cell>
          <cell r="M11">
            <v>1.7028158295281532</v>
          </cell>
          <cell r="N11">
            <v>7.140538370376259</v>
          </cell>
        </row>
        <row r="12">
          <cell r="A12" t="str">
            <v>1980Marzo</v>
          </cell>
          <cell r="B12">
            <v>1980</v>
          </cell>
          <cell r="C12" t="str">
            <v>Marzo</v>
          </cell>
          <cell r="D12">
            <v>1.9788902640537838</v>
          </cell>
          <cell r="E12">
            <v>3.740415186085657</v>
          </cell>
          <cell r="F12">
            <v>10.94</v>
          </cell>
          <cell r="H12">
            <v>1.9782807343499387</v>
          </cell>
          <cell r="I12">
            <v>3.4763106251752123</v>
          </cell>
          <cell r="J12">
            <v>10.51847677932618</v>
          </cell>
          <cell r="L12">
            <v>1.9592237362116973</v>
          </cell>
          <cell r="M12">
            <v>3.900477036759896</v>
          </cell>
          <cell r="N12">
            <v>11.319530466573712</v>
          </cell>
        </row>
        <row r="13">
          <cell r="A13" t="str">
            <v>1980Abril</v>
          </cell>
          <cell r="B13">
            <v>1980</v>
          </cell>
          <cell r="C13" t="str">
            <v>Abril</v>
          </cell>
          <cell r="D13">
            <v>2.0213434714492045</v>
          </cell>
          <cell r="E13">
            <v>2.1453037678024</v>
          </cell>
          <cell r="F13">
            <v>13.32</v>
          </cell>
          <cell r="H13">
            <v>2.0174068502013465</v>
          </cell>
          <cell r="I13">
            <v>1.977783798428619</v>
          </cell>
          <cell r="J13">
            <v>12.704293307337789</v>
          </cell>
          <cell r="L13">
            <v>2.0031422373205117</v>
          </cell>
          <cell r="M13">
            <v>2.2416276557435952</v>
          </cell>
          <cell r="N13">
            <v>13.814899847756342</v>
          </cell>
        </row>
        <row r="14">
          <cell r="A14" t="str">
            <v>1980Mayo</v>
          </cell>
          <cell r="B14">
            <v>1980</v>
          </cell>
          <cell r="C14" t="str">
            <v>Mayo</v>
          </cell>
          <cell r="D14">
            <v>2.0614778061717662</v>
          </cell>
          <cell r="E14">
            <v>1.985527709142248</v>
          </cell>
          <cell r="F14">
            <v>15.57</v>
          </cell>
          <cell r="H14">
            <v>2.007044682532937</v>
          </cell>
          <cell r="I14">
            <v>-0.5136379737867645</v>
          </cell>
          <cell r="J14">
            <v>12.125401258823288</v>
          </cell>
          <cell r="L14">
            <v>1.950228380562904</v>
          </cell>
          <cell r="M14">
            <v>-2.641542660913963</v>
          </cell>
          <cell r="N14">
            <v>10.808430713801359</v>
          </cell>
        </row>
        <row r="15">
          <cell r="A15" t="str">
            <v>1980Junio</v>
          </cell>
          <cell r="B15">
            <v>1980</v>
          </cell>
          <cell r="C15" t="str">
            <v>Junio</v>
          </cell>
          <cell r="D15">
            <v>2.0711100465051815</v>
          </cell>
          <cell r="E15">
            <v>0.46724928614694367</v>
          </cell>
          <cell r="F15">
            <v>16.11</v>
          </cell>
          <cell r="H15">
            <v>2.0760066949468334</v>
          </cell>
          <cell r="I15">
            <v>3.435997863628272</v>
          </cell>
          <cell r="J15">
            <v>15.978027650661083</v>
          </cell>
          <cell r="L15">
            <v>2.048119015564479</v>
          </cell>
          <cell r="M15">
            <v>5.019444695667912</v>
          </cell>
          <cell r="N15">
            <v>16.370398611618114</v>
          </cell>
        </row>
        <row r="16">
          <cell r="A16" t="str">
            <v>1980Julio</v>
          </cell>
          <cell r="B16">
            <v>1980</v>
          </cell>
          <cell r="C16" t="str">
            <v>Julio</v>
          </cell>
          <cell r="D16">
            <v>2.1074985099869705</v>
          </cell>
          <cell r="E16">
            <v>1.7569546120058375</v>
          </cell>
          <cell r="F16">
            <v>18.15</v>
          </cell>
          <cell r="H16">
            <v>2.1131675721025083</v>
          </cell>
          <cell r="I16">
            <v>1.7900172117039599</v>
          </cell>
          <cell r="J16">
            <v>18.054054307402694</v>
          </cell>
          <cell r="L16">
            <v>2.083571299592076</v>
          </cell>
          <cell r="M16">
            <v>1.7309679641749878</v>
          </cell>
          <cell r="N16">
            <v>18.38473293136796</v>
          </cell>
        </row>
        <row r="17">
          <cell r="A17" t="str">
            <v>1980Agosto</v>
          </cell>
          <cell r="B17">
            <v>1980</v>
          </cell>
          <cell r="C17" t="str">
            <v>Agosto</v>
          </cell>
          <cell r="D17">
            <v>2.1322926101044644</v>
          </cell>
          <cell r="E17">
            <v>1.176470588235297</v>
          </cell>
          <cell r="F17">
            <v>19.54</v>
          </cell>
          <cell r="H17">
            <v>2.1344278816290725</v>
          </cell>
          <cell r="I17">
            <v>1.0060872505918281</v>
          </cell>
          <cell r="J17">
            <v>19.241781096596224</v>
          </cell>
          <cell r="L17">
            <v>2.1103809870159305</v>
          </cell>
          <cell r="M17">
            <v>1.2867180225175494</v>
          </cell>
          <cell r="N17">
            <v>19.90801062590514</v>
          </cell>
        </row>
        <row r="18">
          <cell r="A18" t="str">
            <v>1980Septiembre</v>
          </cell>
          <cell r="B18">
            <v>1980</v>
          </cell>
          <cell r="C18" t="str">
            <v>Septiembre</v>
          </cell>
          <cell r="D18">
            <v>2.15887045843185</v>
          </cell>
          <cell r="E18">
            <v>1.246444704701371</v>
          </cell>
          <cell r="F18">
            <v>21.03</v>
          </cell>
          <cell r="H18">
            <v>2.158546720167611</v>
          </cell>
          <cell r="I18">
            <v>1.1299907926676032</v>
          </cell>
          <cell r="J18">
            <v>20.589202244000624</v>
          </cell>
          <cell r="L18">
            <v>2.1382489515749374</v>
          </cell>
          <cell r="M18">
            <v>1.3205181780192283</v>
          </cell>
          <cell r="N18">
            <v>21.491417703121446</v>
          </cell>
        </row>
        <row r="19">
          <cell r="A19" t="str">
            <v>1980Octubre</v>
          </cell>
          <cell r="B19">
            <v>1980</v>
          </cell>
          <cell r="C19" t="str">
            <v>Octubre</v>
          </cell>
          <cell r="D19">
            <v>2.215950401148382</v>
          </cell>
          <cell r="E19">
            <v>2.6439725687845708</v>
          </cell>
          <cell r="F19">
            <v>24.23</v>
          </cell>
          <cell r="H19">
            <v>2.2103575585096578</v>
          </cell>
          <cell r="I19">
            <v>2.4002648568117846</v>
          </cell>
          <cell r="J19">
            <v>23.483662486573056</v>
          </cell>
          <cell r="L19">
            <v>2.1976888506659837</v>
          </cell>
          <cell r="M19">
            <v>2.779839973603895</v>
          </cell>
          <cell r="N19">
            <v>24.86868469693089</v>
          </cell>
        </row>
        <row r="20">
          <cell r="A20" t="str">
            <v>1980Noviembre</v>
          </cell>
          <cell r="B20">
            <v>1980</v>
          </cell>
          <cell r="C20" t="str">
            <v>Noviembre</v>
          </cell>
          <cell r="D20">
            <v>2.244311997685659</v>
          </cell>
          <cell r="E20">
            <v>1.2798840859695801</v>
          </cell>
          <cell r="F20">
            <v>25.82</v>
          </cell>
          <cell r="H20">
            <v>2.238228216376414</v>
          </cell>
          <cell r="I20">
            <v>1.2609117361784736</v>
          </cell>
          <cell r="J20">
            <v>25.040682479129273</v>
          </cell>
          <cell r="L20">
            <v>2.226262333315092</v>
          </cell>
          <cell r="M20">
            <v>1.3001605136436654</v>
          </cell>
          <cell r="N20">
            <v>26.4921780292666</v>
          </cell>
        </row>
        <row r="21">
          <cell r="A21" t="str">
            <v>1980Diciembre</v>
          </cell>
          <cell r="B21">
            <v>1980</v>
          </cell>
          <cell r="C21" t="str">
            <v>Diciembre</v>
          </cell>
          <cell r="D21">
            <v>2.2642899776364454</v>
          </cell>
          <cell r="E21">
            <v>0.8901605468129011</v>
          </cell>
          <cell r="F21">
            <v>26.94</v>
          </cell>
          <cell r="G21">
            <v>26.94</v>
          </cell>
          <cell r="H21">
            <v>2.2568086549542516</v>
          </cell>
          <cell r="I21">
            <v>0.8301404853129095</v>
          </cell>
          <cell r="J21">
            <v>26.07869580750009</v>
          </cell>
          <cell r="K21">
            <v>26.07869580750009</v>
          </cell>
          <cell r="L21">
            <v>2.24725149649561</v>
          </cell>
          <cell r="M21">
            <v>0.9427982887022599</v>
          </cell>
          <cell r="N21">
            <v>27.68474411906874</v>
          </cell>
          <cell r="O21">
            <v>27.68474411906874</v>
          </cell>
        </row>
        <row r="22">
          <cell r="A22" t="str">
            <v>1981Enero</v>
          </cell>
          <cell r="B22">
            <v>1981</v>
          </cell>
          <cell r="C22" t="str">
            <v>Enero</v>
          </cell>
          <cell r="D22">
            <v>2.39380736435725</v>
          </cell>
          <cell r="E22">
            <v>5.72</v>
          </cell>
          <cell r="F22">
            <v>5.72</v>
          </cell>
          <cell r="G22">
            <v>27.61598326359829</v>
          </cell>
          <cell r="H22">
            <v>2.3969564724269103</v>
          </cell>
          <cell r="I22">
            <v>6.209999999999986</v>
          </cell>
          <cell r="J22">
            <v>6.209999999999986</v>
          </cell>
          <cell r="K22">
            <v>27.48429494488787</v>
          </cell>
          <cell r="L22">
            <v>2.369501977904971</v>
          </cell>
          <cell r="M22">
            <v>5.439999999999992</v>
          </cell>
          <cell r="N22">
            <v>5.439999999999992</v>
          </cell>
          <cell r="O22">
            <v>27.797853881278524</v>
          </cell>
        </row>
        <row r="23">
          <cell r="A23" t="str">
            <v>1981Febrero</v>
          </cell>
          <cell r="B23">
            <v>1981</v>
          </cell>
          <cell r="C23" t="str">
            <v>Febrero</v>
          </cell>
          <cell r="D23">
            <v>2.4651324986527983</v>
          </cell>
          <cell r="E23">
            <v>2.97956867196369</v>
          </cell>
          <cell r="F23">
            <v>8.87000000000001</v>
          </cell>
          <cell r="G23">
            <v>29.230950065457247</v>
          </cell>
          <cell r="H23">
            <v>2.4707541154439148</v>
          </cell>
          <cell r="I23">
            <v>3.0788061387816756</v>
          </cell>
          <cell r="J23">
            <v>9.48</v>
          </cell>
          <cell r="K23">
            <v>29.235712550228964</v>
          </cell>
          <cell r="L23">
            <v>2.438717323997036</v>
          </cell>
          <cell r="M23">
            <v>2.9210925644916648</v>
          </cell>
          <cell r="N23">
            <v>8.52</v>
          </cell>
          <cell r="O23">
            <v>29.32871761294547</v>
          </cell>
        </row>
        <row r="24">
          <cell r="A24" t="str">
            <v>1981Marzo</v>
          </cell>
          <cell r="B24">
            <v>1981</v>
          </cell>
          <cell r="C24" t="str">
            <v>Marzo</v>
          </cell>
          <cell r="D24">
            <v>2.4986439903218174</v>
          </cell>
          <cell r="E24">
            <v>1.3594194911362065</v>
          </cell>
          <cell r="F24">
            <v>10.35</v>
          </cell>
          <cell r="G24">
            <v>26.264908959798056</v>
          </cell>
          <cell r="H24">
            <v>2.503929202671742</v>
          </cell>
          <cell r="I24">
            <v>1.3427109974424405</v>
          </cell>
          <cell r="J24">
            <v>10.95</v>
          </cell>
          <cell r="K24">
            <v>26.57097444233722</v>
          </cell>
          <cell r="L24">
            <v>2.4724260964444698</v>
          </cell>
          <cell r="M24">
            <v>1.3822336896424507</v>
          </cell>
          <cell r="N24">
            <v>10.02</v>
          </cell>
          <cell r="O24">
            <v>26.19416816708677</v>
          </cell>
        </row>
        <row r="25">
          <cell r="A25" t="str">
            <v>1981Abril</v>
          </cell>
          <cell r="B25">
            <v>1981</v>
          </cell>
          <cell r="C25" t="str">
            <v>Abril</v>
          </cell>
          <cell r="D25">
            <v>2.5262683280489817</v>
          </cell>
          <cell r="E25">
            <v>1.1055731762573506</v>
          </cell>
          <cell r="F25">
            <v>11.57</v>
          </cell>
          <cell r="G25">
            <v>24.979666431344832</v>
          </cell>
          <cell r="H25">
            <v>2.5294311404727248</v>
          </cell>
          <cell r="I25">
            <v>1.0184767913474468</v>
          </cell>
          <cell r="J25">
            <v>12.08</v>
          </cell>
          <cell r="K25">
            <v>25.380318809776814</v>
          </cell>
          <cell r="L25">
            <v>2.5014156407492636</v>
          </cell>
          <cell r="M25">
            <v>1.1725140883475922</v>
          </cell>
          <cell r="N25">
            <v>11.31</v>
          </cell>
          <cell r="O25">
            <v>24.87458924011625</v>
          </cell>
        </row>
        <row r="26">
          <cell r="A26" t="str">
            <v>1981Mayo</v>
          </cell>
          <cell r="B26">
            <v>1981</v>
          </cell>
          <cell r="C26" t="str">
            <v>Mayo</v>
          </cell>
          <cell r="D26">
            <v>2.5577419587381285</v>
          </cell>
          <cell r="E26">
            <v>1.2458546204176821</v>
          </cell>
          <cell r="F26">
            <v>12.96</v>
          </cell>
          <cell r="G26">
            <v>24.07322315479794</v>
          </cell>
          <cell r="H26">
            <v>2.556512844332176</v>
          </cell>
          <cell r="I26">
            <v>1.0706638115631717</v>
          </cell>
          <cell r="J26">
            <v>13.28</v>
          </cell>
          <cell r="K26">
            <v>27.376977034003918</v>
          </cell>
          <cell r="L26">
            <v>2.5353491383463473</v>
          </cell>
          <cell r="M26">
            <v>1.3565717365915027</v>
          </cell>
          <cell r="N26">
            <v>12.82</v>
          </cell>
          <cell r="O26">
            <v>30.002678845979936</v>
          </cell>
        </row>
        <row r="27">
          <cell r="A27" t="str">
            <v>1981Junio</v>
          </cell>
          <cell r="B27">
            <v>1981</v>
          </cell>
          <cell r="C27" t="str">
            <v>Junio</v>
          </cell>
          <cell r="D27">
            <v>2.589442018425039</v>
          </cell>
          <cell r="E27">
            <v>1.2393767705382488</v>
          </cell>
          <cell r="F27">
            <v>14.36</v>
          </cell>
          <cell r="G27">
            <v>25.026771165274276</v>
          </cell>
          <cell r="H27">
            <v>2.5908163358874803</v>
          </cell>
          <cell r="I27">
            <v>1.3418079096045123</v>
          </cell>
          <cell r="J27">
            <v>14.8</v>
          </cell>
          <cell r="K27">
            <v>24.798072289156618</v>
          </cell>
          <cell r="L27">
            <v>2.565462308399388</v>
          </cell>
          <cell r="M27">
            <v>1.1877326715121201</v>
          </cell>
          <cell r="N27">
            <v>14.16</v>
          </cell>
          <cell r="O27">
            <v>25.259435067171864</v>
          </cell>
        </row>
        <row r="28">
          <cell r="A28" t="str">
            <v>1981Julio</v>
          </cell>
          <cell r="B28">
            <v>1981</v>
          </cell>
          <cell r="C28" t="str">
            <v>Julio</v>
          </cell>
          <cell r="D28">
            <v>2.6170663561522036</v>
          </cell>
          <cell r="E28">
            <v>1.0668065757257836</v>
          </cell>
          <cell r="F28">
            <v>15.58</v>
          </cell>
          <cell r="G28">
            <v>24.17879983072365</v>
          </cell>
          <cell r="H28">
            <v>2.622185976191345</v>
          </cell>
          <cell r="I28">
            <v>1.2108013937282502</v>
          </cell>
          <cell r="J28">
            <v>16.19</v>
          </cell>
          <cell r="K28">
            <v>24.087933716604688</v>
          </cell>
          <cell r="L28">
            <v>2.5906315251601395</v>
          </cell>
          <cell r="M28">
            <v>0.9810791871058452</v>
          </cell>
          <cell r="N28">
            <v>15.28</v>
          </cell>
          <cell r="O28">
            <v>24.336111064081955</v>
          </cell>
        </row>
        <row r="29">
          <cell r="A29" t="str">
            <v>1981Agosto</v>
          </cell>
          <cell r="B29">
            <v>1981</v>
          </cell>
          <cell r="C29" t="str">
            <v>Agosto</v>
          </cell>
          <cell r="D29">
            <v>2.6514835638122776</v>
          </cell>
          <cell r="E29">
            <v>1.3151064197958113</v>
          </cell>
          <cell r="F29">
            <v>17.1</v>
          </cell>
          <cell r="G29">
            <v>24.348954324912153</v>
          </cell>
          <cell r="H29">
            <v>2.6519758504367412</v>
          </cell>
          <cell r="I29">
            <v>1.1360702297960246</v>
          </cell>
          <cell r="J29">
            <v>17.51</v>
          </cell>
          <cell r="K29">
            <v>24.24762032309367</v>
          </cell>
          <cell r="L29">
            <v>2.6279359000019666</v>
          </cell>
          <cell r="M29">
            <v>1.4399722414989593</v>
          </cell>
          <cell r="N29">
            <v>16.94</v>
          </cell>
          <cell r="O29">
            <v>24.52424070204767</v>
          </cell>
        </row>
        <row r="30">
          <cell r="A30" t="str">
            <v>1981Septiembre</v>
          </cell>
          <cell r="B30">
            <v>1981</v>
          </cell>
          <cell r="C30" t="str">
            <v>Septiembre</v>
          </cell>
          <cell r="D30">
            <v>2.702203659311334</v>
          </cell>
          <cell r="E30">
            <v>1.9128949615713042</v>
          </cell>
          <cell r="F30">
            <v>19.34</v>
          </cell>
          <cell r="G30">
            <v>25.167475832438207</v>
          </cell>
          <cell r="H30">
            <v>2.695983619208349</v>
          </cell>
          <cell r="I30">
            <v>1.659433239724276</v>
          </cell>
          <cell r="J30">
            <v>19.46</v>
          </cell>
          <cell r="K30">
            <v>24.89808972024501</v>
          </cell>
          <cell r="L30">
            <v>2.68231938621716</v>
          </cell>
          <cell r="M30">
            <v>2.06943731828287</v>
          </cell>
          <cell r="N30">
            <v>19.36</v>
          </cell>
          <cell r="O30">
            <v>25.44467211086366</v>
          </cell>
        </row>
        <row r="31">
          <cell r="A31" t="str">
            <v>1981Octubre</v>
          </cell>
          <cell r="B31">
            <v>1981</v>
          </cell>
          <cell r="C31" t="str">
            <v>Octubre</v>
          </cell>
          <cell r="D31">
            <v>2.722808698107826</v>
          </cell>
          <cell r="E31">
            <v>0.7625272331154814</v>
          </cell>
          <cell r="F31">
            <v>20.25</v>
          </cell>
          <cell r="G31">
            <v>22.87317878129278</v>
          </cell>
          <cell r="H31">
            <v>2.7160692162374414</v>
          </cell>
          <cell r="I31">
            <v>0.7450192533065259</v>
          </cell>
          <cell r="J31">
            <v>20.35</v>
          </cell>
          <cell r="K31">
            <v>22.87917879081797</v>
          </cell>
          <cell r="L31">
            <v>2.703893000583518</v>
          </cell>
          <cell r="M31">
            <v>0.8042895442359248</v>
          </cell>
          <cell r="N31">
            <v>20.32</v>
          </cell>
          <cell r="O31">
            <v>23.03347672552168</v>
          </cell>
        </row>
        <row r="32">
          <cell r="A32" t="str">
            <v>1981Noviembre</v>
          </cell>
          <cell r="B32">
            <v>1981</v>
          </cell>
          <cell r="C32" t="str">
            <v>Noviembre</v>
          </cell>
          <cell r="D32">
            <v>2.734583005991535</v>
          </cell>
          <cell r="E32">
            <v>0.43243243243241875</v>
          </cell>
          <cell r="F32">
            <v>20.77</v>
          </cell>
          <cell r="G32">
            <v>21.845046892385938</v>
          </cell>
          <cell r="H32">
            <v>2.72848166383969</v>
          </cell>
          <cell r="I32">
            <v>0.4570004154549262</v>
          </cell>
          <cell r="J32">
            <v>20.9</v>
          </cell>
          <cell r="K32">
            <v>21.90363984674329</v>
          </cell>
          <cell r="L32">
            <v>2.7151292580659954</v>
          </cell>
          <cell r="M32">
            <v>0.4155585106382724</v>
          </cell>
          <cell r="N32">
            <v>20.82</v>
          </cell>
          <cell r="O32">
            <v>21.95908889241005</v>
          </cell>
        </row>
        <row r="33">
          <cell r="A33" t="str">
            <v>1981Diciembre</v>
          </cell>
          <cell r="B33">
            <v>1981</v>
          </cell>
          <cell r="C33" t="str">
            <v>Diciembre</v>
          </cell>
          <cell r="D33">
            <v>2.7617544857231726</v>
          </cell>
          <cell r="E33">
            <v>0.9936242444315728</v>
          </cell>
          <cell r="F33">
            <v>21.97</v>
          </cell>
          <cell r="G33">
            <v>21.97</v>
          </cell>
          <cell r="H33">
            <v>2.7553376868336454</v>
          </cell>
          <cell r="I33">
            <v>0.9842845326716304</v>
          </cell>
          <cell r="J33">
            <v>22.09</v>
          </cell>
          <cell r="K33">
            <v>22.09</v>
          </cell>
          <cell r="L33">
            <v>2.7423210011735923</v>
          </cell>
          <cell r="M33">
            <v>1.001489819566301</v>
          </cell>
          <cell r="N33">
            <v>22.03</v>
          </cell>
          <cell r="O33">
            <v>22.03</v>
          </cell>
        </row>
        <row r="34">
          <cell r="A34" t="str">
            <v>1982Enero</v>
          </cell>
          <cell r="B34">
            <v>1982</v>
          </cell>
          <cell r="C34" t="str">
            <v>Enero</v>
          </cell>
          <cell r="D34">
            <v>2.9100654792583605</v>
          </cell>
          <cell r="E34">
            <v>5.370172993359047</v>
          </cell>
          <cell r="F34">
            <v>5.370172993359047</v>
          </cell>
          <cell r="G34">
            <v>21.566401816118088</v>
          </cell>
          <cell r="H34">
            <v>2.9069952284465708</v>
          </cell>
          <cell r="I34">
            <v>5.504136292898668</v>
          </cell>
          <cell r="J34">
            <v>5.504136292898668</v>
          </cell>
          <cell r="K34">
            <v>21.2785990019772</v>
          </cell>
          <cell r="L34">
            <v>2.8877181729968586</v>
          </cell>
          <cell r="M34">
            <v>5.30197492419898</v>
          </cell>
          <cell r="N34">
            <v>5.30197492419898</v>
          </cell>
          <cell r="O34">
            <v>21.87025796661609</v>
          </cell>
        </row>
        <row r="35">
          <cell r="A35" t="str">
            <v>1982Febrero</v>
          </cell>
          <cell r="B35">
            <v>1982</v>
          </cell>
          <cell r="C35" t="str">
            <v>Febrero</v>
          </cell>
          <cell r="D35">
            <v>2.9562569948021435</v>
          </cell>
          <cell r="E35">
            <v>1.5873015873015732</v>
          </cell>
          <cell r="F35">
            <v>7.042715421825048</v>
          </cell>
          <cell r="G35">
            <v>19.922843758611197</v>
          </cell>
          <cell r="H35">
            <v>2.953485486738628</v>
          </cell>
          <cell r="I35">
            <v>1.5992547162487338</v>
          </cell>
          <cell r="J35">
            <v>7.191416168400343</v>
          </cell>
          <cell r="K35">
            <v>19.53781512605038</v>
          </cell>
          <cell r="L35">
            <v>2.933562103525369</v>
          </cell>
          <cell r="M35">
            <v>1.5875486381322916</v>
          </cell>
          <cell r="N35">
            <v>6.973694993034509</v>
          </cell>
          <cell r="O35">
            <v>20.291190563951336</v>
          </cell>
        </row>
        <row r="36">
          <cell r="A36" t="str">
            <v>1982Marzo</v>
          </cell>
          <cell r="B36">
            <v>1982</v>
          </cell>
          <cell r="C36" t="str">
            <v>Marzo</v>
          </cell>
          <cell r="D36">
            <v>2.9875041964935263</v>
          </cell>
          <cell r="E36">
            <v>1.0569852941176396</v>
          </cell>
          <cell r="F36">
            <v>8.174141182257934</v>
          </cell>
          <cell r="G36">
            <v>19.56502038966925</v>
          </cell>
          <cell r="H36">
            <v>2.992302595603842</v>
          </cell>
          <cell r="I36">
            <v>1.3142813479025155</v>
          </cell>
          <cell r="J36">
            <v>8.60021295765419</v>
          </cell>
          <cell r="K36">
            <v>19.504281207751237</v>
          </cell>
          <cell r="L36">
            <v>2.960529121483317</v>
          </cell>
          <cell r="M36">
            <v>0.9192584648383864</v>
          </cell>
          <cell r="N36">
            <v>7.957059739408375</v>
          </cell>
          <cell r="O36">
            <v>19.741865115433587</v>
          </cell>
        </row>
        <row r="37">
          <cell r="A37" t="str">
            <v>1982Abril</v>
          </cell>
          <cell r="B37">
            <v>1982</v>
          </cell>
          <cell r="C37" t="str">
            <v>Abril</v>
          </cell>
          <cell r="D37">
            <v>3.032563567048492</v>
          </cell>
          <cell r="E37">
            <v>1.5082613309079984</v>
          </cell>
          <cell r="F37">
            <v>9.805689923751755</v>
          </cell>
          <cell r="G37">
            <v>20.041229721251273</v>
          </cell>
          <cell r="H37">
            <v>3.041952386012835</v>
          </cell>
          <cell r="I37">
            <v>1.6592503205369753</v>
          </cell>
          <cell r="J37">
            <v>10.402162339257904</v>
          </cell>
          <cell r="K37">
            <v>20.26231263383296</v>
          </cell>
          <cell r="L37">
            <v>3.0027774496174344</v>
          </cell>
          <cell r="M37">
            <v>1.4270532867769858</v>
          </cell>
          <cell r="N37">
            <v>9.497664508727397</v>
          </cell>
          <cell r="O37">
            <v>20.043122810169805</v>
          </cell>
        </row>
        <row r="38">
          <cell r="A38" t="str">
            <v>1982Mayo</v>
          </cell>
          <cell r="B38">
            <v>1982</v>
          </cell>
          <cell r="C38" t="str">
            <v>Mayo</v>
          </cell>
          <cell r="D38">
            <v>3.0531686058449834</v>
          </cell>
          <cell r="E38">
            <v>0.6794594190995265</v>
          </cell>
          <cell r="F38">
            <v>10.551775026645906</v>
          </cell>
          <cell r="G38">
            <v>19.36968838526915</v>
          </cell>
          <cell r="H38">
            <v>3.06045821698346</v>
          </cell>
          <cell r="I38">
            <v>0.6083537354403329</v>
          </cell>
          <cell r="J38">
            <v>11.07379801785568</v>
          </cell>
          <cell r="K38">
            <v>19.712217514124294</v>
          </cell>
          <cell r="L38">
            <v>3.024800514283091</v>
          </cell>
          <cell r="M38">
            <v>0.7334231402484576</v>
          </cell>
          <cell r="N38">
            <v>10.300745718266025</v>
          </cell>
          <cell r="O38">
            <v>19.305087750398865</v>
          </cell>
        </row>
        <row r="39">
          <cell r="A39" t="str">
            <v>1982Junio</v>
          </cell>
          <cell r="B39">
            <v>1982</v>
          </cell>
          <cell r="C39" t="str">
            <v>Junio</v>
          </cell>
          <cell r="D39">
            <v>3.078528653594512</v>
          </cell>
          <cell r="E39">
            <v>0.8306140611094838</v>
          </cell>
          <cell r="F39">
            <v>11.47003361482335</v>
          </cell>
          <cell r="G39">
            <v>18.887722980063003</v>
          </cell>
          <cell r="H39">
            <v>3.101983496234618</v>
          </cell>
          <cell r="I39">
            <v>1.3568320920285972</v>
          </cell>
          <cell r="J39">
            <v>12.58088295519697</v>
          </cell>
          <cell r="K39">
            <v>19.729965156794417</v>
          </cell>
          <cell r="L39">
            <v>3.0407559999082103</v>
          </cell>
          <cell r="M39">
            <v>0.5274888558692534</v>
          </cell>
          <cell r="N39">
            <v>10.88256985987056</v>
          </cell>
          <cell r="O39">
            <v>18.52662929222148</v>
          </cell>
        </row>
        <row r="40">
          <cell r="A40" t="str">
            <v>1982Julio</v>
          </cell>
          <cell r="B40">
            <v>1982</v>
          </cell>
          <cell r="C40" t="str">
            <v>Julio</v>
          </cell>
          <cell r="D40">
            <v>3.1256258851293497</v>
          </cell>
          <cell r="E40">
            <v>1.5298617240364614</v>
          </cell>
          <cell r="F40">
            <v>13.175370992867109</v>
          </cell>
          <cell r="G40">
            <v>19.432427755667085</v>
          </cell>
          <cell r="H40">
            <v>3.1532130527020796</v>
          </cell>
          <cell r="I40">
            <v>1.6515096398690476</v>
          </cell>
          <cell r="J40">
            <v>14.440167089851737</v>
          </cell>
          <cell r="K40">
            <v>20.251312505379087</v>
          </cell>
          <cell r="L40">
            <v>3.085476304688473</v>
          </cell>
          <cell r="M40">
            <v>1.470696918187866</v>
          </cell>
          <cell r="N40">
            <v>12.513316397607186</v>
          </cell>
          <cell r="O40">
            <v>19.10131852879945</v>
          </cell>
        </row>
        <row r="41">
          <cell r="A41" t="str">
            <v>1982Agosto</v>
          </cell>
          <cell r="B41">
            <v>1982</v>
          </cell>
          <cell r="C41" t="str">
            <v>Agosto</v>
          </cell>
          <cell r="D41">
            <v>3.22004677719679</v>
          </cell>
          <cell r="E41">
            <v>3.0208635178209384</v>
          </cell>
          <cell r="F41">
            <v>16.594244486349133</v>
          </cell>
          <cell r="G41">
            <v>21.44321093082839</v>
          </cell>
          <cell r="H41">
            <v>3.2531896761165533</v>
          </cell>
          <cell r="I41">
            <v>3.170626968222169</v>
          </cell>
          <cell r="J41">
            <v>18.06863789008109</v>
          </cell>
          <cell r="K41">
            <v>22.670411028848587</v>
          </cell>
          <cell r="L41">
            <v>3.176040539997246</v>
          </cell>
          <cell r="M41">
            <v>2.935178441369261</v>
          </cell>
          <cell r="N41">
            <v>15.815783004179337</v>
          </cell>
          <cell r="O41">
            <v>20.856849666495638</v>
          </cell>
        </row>
        <row r="42">
          <cell r="A42" t="str">
            <v>1982Septiembre</v>
          </cell>
          <cell r="B42">
            <v>1982</v>
          </cell>
          <cell r="C42" t="str">
            <v>Septiembre</v>
          </cell>
          <cell r="D42">
            <v>3.2739368786645375</v>
          </cell>
          <cell r="E42">
            <v>1.6735813233949828</v>
          </cell>
          <cell r="F42">
            <v>18.545543986226154</v>
          </cell>
          <cell r="G42">
            <v>21.15803586391826</v>
          </cell>
          <cell r="H42">
            <v>3.2965204022916748</v>
          </cell>
          <cell r="I42">
            <v>1.331945889698226</v>
          </cell>
          <cell r="J42">
            <v>19.641248259480708</v>
          </cell>
          <cell r="K42">
            <v>22.275238573581092</v>
          </cell>
          <cell r="L42">
            <v>3.235817429804029</v>
          </cell>
          <cell r="M42">
            <v>1.8821198613174828</v>
          </cell>
          <cell r="N42">
            <v>17.99557485864135</v>
          </cell>
          <cell r="O42">
            <v>20.63505361930296</v>
          </cell>
        </row>
        <row r="43">
          <cell r="A43" t="str">
            <v>1982Octubre</v>
          </cell>
          <cell r="B43">
            <v>1982</v>
          </cell>
          <cell r="C43" t="str">
            <v>Octubre</v>
          </cell>
          <cell r="D43">
            <v>3.3101655183067202</v>
          </cell>
          <cell r="E43">
            <v>1.1065772183415041</v>
          </cell>
          <cell r="F43">
            <v>19.85734196933674</v>
          </cell>
          <cell r="G43">
            <v>21.571725571725583</v>
          </cell>
          <cell r="H43">
            <v>3.333306383367429</v>
          </cell>
          <cell r="I43">
            <v>1.1159033340179287</v>
          </cell>
          <cell r="J43">
            <v>20.976328937668917</v>
          </cell>
          <cell r="K43">
            <v>22.725384295803895</v>
          </cell>
          <cell r="L43">
            <v>3.271773453747959</v>
          </cell>
          <cell r="M43">
            <v>1.1111882769636732</v>
          </cell>
          <cell r="N43">
            <v>19.30672785380647</v>
          </cell>
          <cell r="O43">
            <v>21.00232712765958</v>
          </cell>
        </row>
        <row r="44">
          <cell r="A44" t="str">
            <v>1982Noviembre</v>
          </cell>
          <cell r="B44">
            <v>1982</v>
          </cell>
          <cell r="C44" t="str">
            <v>Noviembre</v>
          </cell>
          <cell r="D44">
            <v>3.3314498440965026</v>
          </cell>
          <cell r="E44">
            <v>0.6429988371297551</v>
          </cell>
          <cell r="F44">
            <v>20.62802328441421</v>
          </cell>
          <cell r="G44">
            <v>21.82661256934671</v>
          </cell>
          <cell r="H44">
            <v>3.354294703858504</v>
          </cell>
          <cell r="I44">
            <v>0.629654705484104</v>
          </cell>
          <cell r="J44">
            <v>21.73806208534688</v>
          </cell>
          <cell r="K44">
            <v>22.936311000827132</v>
          </cell>
          <cell r="L44">
            <v>3.2933470681143167</v>
          </cell>
          <cell r="M44">
            <v>0.6593859468370078</v>
          </cell>
          <cell r="N44">
            <v>20.09341965090555</v>
          </cell>
          <cell r="O44">
            <v>21.2961430226784</v>
          </cell>
        </row>
        <row r="45">
          <cell r="A45" t="str">
            <v>1982Diciembre</v>
          </cell>
          <cell r="B45">
            <v>1982</v>
          </cell>
          <cell r="C45" t="str">
            <v>Diciembre</v>
          </cell>
          <cell r="D45">
            <v>3.36292347478565</v>
          </cell>
          <cell r="E45">
            <v>0.9447427445116748</v>
          </cell>
          <cell r="F45">
            <v>21.767647782241568</v>
          </cell>
          <cell r="G45">
            <v>21.767647782241568</v>
          </cell>
          <cell r="H45">
            <v>3.3852129824313764</v>
          </cell>
          <cell r="I45">
            <v>0.9217520016147273</v>
          </cell>
          <cell r="J45">
            <v>22.860185109345544</v>
          </cell>
          <cell r="K45">
            <v>22.860185109345544</v>
          </cell>
          <cell r="L45">
            <v>3.3257074896638534</v>
          </cell>
          <cell r="M45">
            <v>0.982599795291709</v>
          </cell>
          <cell r="N45">
            <v>21.273457346554157</v>
          </cell>
          <cell r="O45">
            <v>21.273457346554157</v>
          </cell>
        </row>
        <row r="46">
          <cell r="A46" t="str">
            <v>1983Enero</v>
          </cell>
          <cell r="B46">
            <v>1983</v>
          </cell>
          <cell r="C46" t="str">
            <v>Enero</v>
          </cell>
          <cell r="D46">
            <v>3.4641372367859984</v>
          </cell>
          <cell r="E46">
            <v>3.009695663883636</v>
          </cell>
          <cell r="F46">
            <v>3.009695663883636</v>
          </cell>
          <cell r="G46">
            <v>19.039838157485203</v>
          </cell>
          <cell r="H46">
            <v>3.4919600318107125</v>
          </cell>
          <cell r="I46">
            <v>3.153333333333334</v>
          </cell>
          <cell r="J46">
            <v>3.153333333333334</v>
          </cell>
          <cell r="K46">
            <v>20.12266128406179</v>
          </cell>
          <cell r="L46">
            <v>3.4230134794621128</v>
          </cell>
          <cell r="M46">
            <v>2.9258733698222676</v>
          </cell>
          <cell r="N46">
            <v>2.9258733698222676</v>
          </cell>
          <cell r="O46">
            <v>18.53696498054474</v>
          </cell>
        </row>
        <row r="47">
          <cell r="A47" t="str">
            <v>1983Febrero</v>
          </cell>
          <cell r="B47">
            <v>1983</v>
          </cell>
          <cell r="C47" t="str">
            <v>Febrero</v>
          </cell>
          <cell r="D47">
            <v>3.524367350191128</v>
          </cell>
          <cell r="E47">
            <v>1.7386757304398999</v>
          </cell>
          <cell r="F47">
            <v>4.800700242391582</v>
          </cell>
          <cell r="G47">
            <v>19.217218137254907</v>
          </cell>
          <cell r="H47">
            <v>3.5470261629915965</v>
          </cell>
          <cell r="I47">
            <v>1.5769404769598734</v>
          </cell>
          <cell r="J47">
            <v>4.780000000000009</v>
          </cell>
          <cell r="K47">
            <v>20.096278749904496</v>
          </cell>
          <cell r="L47">
            <v>3.4863859716632892</v>
          </cell>
          <cell r="M47">
            <v>1.8513655462184955</v>
          </cell>
          <cell r="N47">
            <v>4.831407527535634</v>
          </cell>
          <cell r="O47">
            <v>18.844798529186466</v>
          </cell>
        </row>
        <row r="48">
          <cell r="A48" t="str">
            <v>1983Marzo</v>
          </cell>
          <cell r="B48">
            <v>1983</v>
          </cell>
          <cell r="C48" t="str">
            <v>Marzo</v>
          </cell>
          <cell r="D48">
            <v>3.552670974911583</v>
          </cell>
          <cell r="E48">
            <v>0.8030838419530869</v>
          </cell>
          <cell r="F48">
            <v>5.642337732291919</v>
          </cell>
          <cell r="G48">
            <v>18.91768985902683</v>
          </cell>
          <cell r="H48">
            <v>3.578621484160956</v>
          </cell>
          <cell r="I48">
            <v>0.8907552331869909</v>
          </cell>
          <cell r="J48">
            <v>5.713333333333338</v>
          </cell>
          <cell r="K48">
            <v>19.594237876159575</v>
          </cell>
          <cell r="L48">
            <v>3.512454089022639</v>
          </cell>
          <cell r="M48">
            <v>0.7477117442310371</v>
          </cell>
          <cell r="N48">
            <v>5.615244273261718</v>
          </cell>
          <cell r="O48">
            <v>18.642781235767426</v>
          </cell>
        </row>
        <row r="49">
          <cell r="A49" t="str">
            <v>1983Abril</v>
          </cell>
          <cell r="B49">
            <v>1983</v>
          </cell>
          <cell r="C49" t="str">
            <v>Abril</v>
          </cell>
          <cell r="D49">
            <v>3.5626338508131834</v>
          </cell>
          <cell r="E49">
            <v>0.28043339706819703</v>
          </cell>
          <cell r="F49">
            <v>5.938594128736843</v>
          </cell>
          <cell r="G49">
            <v>17.479280221010963</v>
          </cell>
          <cell r="H49">
            <v>3.582909420605369</v>
          </cell>
          <cell r="I49">
            <v>0.11982089928738653</v>
          </cell>
          <cell r="J49">
            <v>5.8400000000000105</v>
          </cell>
          <cell r="K49">
            <v>17.78321833963945</v>
          </cell>
          <cell r="L49">
            <v>3.526162323151262</v>
          </cell>
          <cell r="M49">
            <v>0.39027511196416476</v>
          </cell>
          <cell r="N49">
            <v>6.027434286100417</v>
          </cell>
          <cell r="O49">
            <v>17.430025445292618</v>
          </cell>
        </row>
        <row r="50">
          <cell r="A50" t="str">
            <v>1983Mayo</v>
          </cell>
          <cell r="B50">
            <v>1983</v>
          </cell>
          <cell r="C50" t="str">
            <v>Mayo</v>
          </cell>
          <cell r="D50">
            <v>3.587088182571656</v>
          </cell>
          <cell r="E50">
            <v>0.6864115927290952</v>
          </cell>
          <cell r="F50">
            <v>6.665768920010717</v>
          </cell>
          <cell r="G50">
            <v>17.487392465143834</v>
          </cell>
          <cell r="H50">
            <v>3.6079599966753615</v>
          </cell>
          <cell r="I50">
            <v>0.6991685563114192</v>
          </cell>
          <cell r="J50">
            <v>6.580000000000016</v>
          </cell>
          <cell r="K50">
            <v>17.889536169898975</v>
          </cell>
          <cell r="L50">
            <v>3.5508820896127133</v>
          </cell>
          <cell r="M50">
            <v>0.7010388120578575</v>
          </cell>
          <cell r="N50">
            <v>6.77072775187512</v>
          </cell>
          <cell r="O50">
            <v>17.392273402674586</v>
          </cell>
        </row>
        <row r="51">
          <cell r="A51" t="str">
            <v>1983Junio</v>
          </cell>
          <cell r="B51">
            <v>1983</v>
          </cell>
          <cell r="C51" t="str">
            <v>Junio</v>
          </cell>
          <cell r="D51">
            <v>3.6215053902317305</v>
          </cell>
          <cell r="E51">
            <v>0.95947481378615</v>
          </cell>
          <cell r="F51">
            <v>7.689200107729555</v>
          </cell>
          <cell r="G51">
            <v>17.637540453074383</v>
          </cell>
          <cell r="H51">
            <v>3.644068935154629</v>
          </cell>
          <cell r="I51">
            <v>1.0008131606930533</v>
          </cell>
          <cell r="J51">
            <v>7.646666666666673</v>
          </cell>
          <cell r="K51">
            <v>17.47544561658785</v>
          </cell>
          <cell r="L51">
            <v>3.5845908620601477</v>
          </cell>
          <cell r="M51">
            <v>0.949307005885708</v>
          </cell>
          <cell r="N51">
            <v>7.784309750658826</v>
          </cell>
          <cell r="O51">
            <v>17.884856995048395</v>
          </cell>
        </row>
        <row r="52">
          <cell r="A52" t="str">
            <v>1983Julio</v>
          </cell>
          <cell r="B52">
            <v>1983</v>
          </cell>
          <cell r="C52" t="str">
            <v>Julio</v>
          </cell>
          <cell r="D52">
            <v>3.699849823457951</v>
          </cell>
          <cell r="E52">
            <v>2.1633112417156335</v>
          </cell>
          <cell r="F52">
            <v>10.018852679773712</v>
          </cell>
          <cell r="G52">
            <v>18.371486525644702</v>
          </cell>
          <cell r="H52">
            <v>3.720574748557579</v>
          </cell>
          <cell r="I52">
            <v>2.099461200222974</v>
          </cell>
          <cell r="J52">
            <v>9.906666666666696</v>
          </cell>
          <cell r="K52">
            <v>17.993129115373627</v>
          </cell>
          <cell r="L52">
            <v>3.6639188398864424</v>
          </cell>
          <cell r="M52">
            <v>2.2130273964014715</v>
          </cell>
          <cell r="N52">
            <v>10.169606054463129</v>
          </cell>
          <cell r="O52">
            <v>18.747268754552053</v>
          </cell>
        </row>
        <row r="53">
          <cell r="A53" t="str">
            <v>1983Agosto</v>
          </cell>
          <cell r="B53">
            <v>1983</v>
          </cell>
          <cell r="C53" t="str">
            <v>Agosto</v>
          </cell>
          <cell r="D53">
            <v>3.76007993686308</v>
          </cell>
          <cell r="E53">
            <v>1.6279069767441763</v>
          </cell>
          <cell r="F53">
            <v>11.809857258281646</v>
          </cell>
          <cell r="G53">
            <v>16.77097250544962</v>
          </cell>
          <cell r="H53">
            <v>3.776994964931435</v>
          </cell>
          <cell r="I53">
            <v>1.5164381899793649</v>
          </cell>
          <cell r="J53">
            <v>11.573333333333352</v>
          </cell>
          <cell r="K53">
            <v>16.101283385362468</v>
          </cell>
          <cell r="L53">
            <v>3.7261677063393708</v>
          </cell>
          <cell r="M53">
            <v>1.6989695780176637</v>
          </cell>
          <cell r="N53">
            <v>12.041354145550363</v>
          </cell>
          <cell r="O53">
            <v>17.321163234981938</v>
          </cell>
        </row>
        <row r="54">
          <cell r="A54" t="str">
            <v>1983Septiembre</v>
          </cell>
          <cell r="B54">
            <v>1983</v>
          </cell>
          <cell r="C54" t="str">
            <v>Septiembre</v>
          </cell>
          <cell r="D54">
            <v>3.8180457602905737</v>
          </cell>
          <cell r="E54">
            <v>1.541611465735292</v>
          </cell>
          <cell r="F54">
            <v>13.53353083759758</v>
          </cell>
          <cell r="G54">
            <v>16.61940659796661</v>
          </cell>
          <cell r="H54">
            <v>3.8313840535158326</v>
          </cell>
          <cell r="I54">
            <v>1.4400095602294498</v>
          </cell>
          <cell r="J54">
            <v>13.18</v>
          </cell>
          <cell r="K54">
            <v>16.225097555966325</v>
          </cell>
          <cell r="L54">
            <v>3.7857198709965045</v>
          </cell>
          <cell r="M54">
            <v>1.5982148241963718</v>
          </cell>
          <cell r="N54">
            <v>13.832015676734905</v>
          </cell>
          <cell r="O54">
            <v>16.994235710813236</v>
          </cell>
        </row>
        <row r="55">
          <cell r="A55" t="str">
            <v>1983Octubre</v>
          </cell>
          <cell r="B55">
            <v>1983</v>
          </cell>
          <cell r="C55" t="str">
            <v>Octubre</v>
          </cell>
          <cell r="D55">
            <v>3.8687658557896305</v>
          </cell>
          <cell r="E55">
            <v>1.3284307911279902</v>
          </cell>
          <cell r="F55">
            <v>15.041745219499017</v>
          </cell>
          <cell r="G55">
            <v>16.875299268075764</v>
          </cell>
          <cell r="H55">
            <v>3.8857731421002297</v>
          </cell>
          <cell r="I55">
            <v>1.4195676503504668</v>
          </cell>
          <cell r="J55">
            <v>14.786666666666681</v>
          </cell>
          <cell r="K55">
            <v>16.574136763710232</v>
          </cell>
          <cell r="L55">
            <v>3.8340357781711605</v>
          </cell>
          <cell r="M55">
            <v>1.2762673631722752</v>
          </cell>
          <cell r="N55">
            <v>15.284816541658222</v>
          </cell>
          <cell r="O55">
            <v>17.185246239439522</v>
          </cell>
        </row>
        <row r="56">
          <cell r="A56" t="str">
            <v>1983Noviembre</v>
          </cell>
          <cell r="B56">
            <v>1983</v>
          </cell>
          <cell r="C56" t="str">
            <v>Noviembre</v>
          </cell>
          <cell r="D56">
            <v>3.888918036590595</v>
          </cell>
          <cell r="E56">
            <v>0.5208942994264312</v>
          </cell>
          <cell r="F56">
            <v>15.640991112308066</v>
          </cell>
          <cell r="G56">
            <v>16.733500985522987</v>
          </cell>
          <cell r="H56">
            <v>3.8981855897024773</v>
          </cell>
          <cell r="I56">
            <v>0.3194331513532143</v>
          </cell>
          <cell r="J56">
            <v>15.153333333333324</v>
          </cell>
          <cell r="K56">
            <v>16.214761488259406</v>
          </cell>
          <cell r="L56">
            <v>3.8587555446326127</v>
          </cell>
          <cell r="M56">
            <v>0.6447453255964033</v>
          </cell>
          <cell r="N56">
            <v>16.028110007432954</v>
          </cell>
          <cell r="O56">
            <v>17.168201978846827</v>
          </cell>
        </row>
        <row r="57">
          <cell r="A57" t="str">
            <v>1983Diciembre</v>
          </cell>
          <cell r="B57">
            <v>1983</v>
          </cell>
          <cell r="C57" t="str">
            <v>Diciembre</v>
          </cell>
          <cell r="D57">
            <v>3.9070323564116864</v>
          </cell>
          <cell r="E57">
            <v>0.4657933042212521</v>
          </cell>
          <cell r="F57">
            <v>16.17963910584429</v>
          </cell>
          <cell r="G57">
            <v>16.17963910584429</v>
          </cell>
          <cell r="H57">
            <v>3.90495601566734</v>
          </cell>
          <cell r="I57">
            <v>0.1736814681873477</v>
          </cell>
          <cell r="J57">
            <v>15.35333333333333</v>
          </cell>
          <cell r="K57">
            <v>15.35333333333333</v>
          </cell>
          <cell r="L57">
            <v>3.883700036243713</v>
          </cell>
          <cell r="M57">
            <v>0.6464387630306673</v>
          </cell>
          <cell r="N57">
            <v>16.778160686532864</v>
          </cell>
          <cell r="O57">
            <v>16.778160686532864</v>
          </cell>
        </row>
        <row r="58">
          <cell r="A58" t="str">
            <v>1984Enero</v>
          </cell>
          <cell r="B58">
            <v>1984</v>
          </cell>
          <cell r="C58" t="str">
            <v>Enero</v>
          </cell>
          <cell r="D58">
            <v>4.090439844600239</v>
          </cell>
          <cell r="E58">
            <v>4.694291509707332</v>
          </cell>
          <cell r="F58">
            <v>4.694291509707332</v>
          </cell>
          <cell r="G58">
            <v>18.079613046604333</v>
          </cell>
          <cell r="H58">
            <v>4.078278920367827</v>
          </cell>
          <cell r="I58">
            <v>4.438536669941646</v>
          </cell>
          <cell r="J58">
            <v>4.438536669941646</v>
          </cell>
          <cell r="K58">
            <v>16.790538357138253</v>
          </cell>
          <cell r="L58">
            <v>4.072019711650045</v>
          </cell>
          <cell r="M58">
            <v>4.848975812984597</v>
          </cell>
          <cell r="N58">
            <v>4.848975812984597</v>
          </cell>
          <cell r="O58">
            <v>18.96008403361344</v>
          </cell>
        </row>
        <row r="59">
          <cell r="A59" t="str">
            <v>1984Febrero</v>
          </cell>
          <cell r="B59">
            <v>1984</v>
          </cell>
          <cell r="C59" t="str">
            <v>Febrero</v>
          </cell>
          <cell r="D59">
            <v>4.1619914078935505</v>
          </cell>
          <cell r="E59">
            <v>1.7492388596734076</v>
          </cell>
          <cell r="F59">
            <v>6.52564474065489</v>
          </cell>
          <cell r="G59">
            <v>18.09187279151942</v>
          </cell>
          <cell r="H59">
            <v>4.142597967034023</v>
          </cell>
          <cell r="I59">
            <v>1.577112500691702</v>
          </cell>
          <cell r="J59">
            <v>6.085649887302784</v>
          </cell>
          <cell r="K59">
            <v>16.790736145574844</v>
          </cell>
          <cell r="L59">
            <v>4.1477520870819475</v>
          </cell>
          <cell r="M59">
            <v>1.8598233995585176</v>
          </cell>
          <cell r="N59">
            <v>6.798981599351935</v>
          </cell>
          <cell r="O59">
            <v>18.969962614412797</v>
          </cell>
        </row>
        <row r="60">
          <cell r="A60" t="str">
            <v>1984Marzo</v>
          </cell>
          <cell r="B60">
            <v>1984</v>
          </cell>
          <cell r="C60" t="str">
            <v>Marzo</v>
          </cell>
          <cell r="D60">
            <v>4.22901439123159</v>
          </cell>
          <cell r="E60">
            <v>1.6103585223872559</v>
          </cell>
          <cell r="F60">
            <v>8.241089539263998</v>
          </cell>
          <cell r="G60">
            <v>19.037603569152335</v>
          </cell>
          <cell r="H60">
            <v>4.210076545817155</v>
          </cell>
          <cell r="I60">
            <v>1.6288951841359751</v>
          </cell>
          <cell r="J60">
            <v>7.813673929376411</v>
          </cell>
          <cell r="K60">
            <v>17.645204010846935</v>
          </cell>
          <cell r="L60">
            <v>4.2142707313782175</v>
          </cell>
          <cell r="M60">
            <v>1.6037275830308264</v>
          </cell>
          <cell r="N60">
            <v>8.511746325656757</v>
          </cell>
          <cell r="O60">
            <v>19.98080614203453</v>
          </cell>
        </row>
        <row r="61">
          <cell r="A61" t="str">
            <v>1984Abril</v>
          </cell>
          <cell r="B61">
            <v>1984</v>
          </cell>
          <cell r="C61" t="str">
            <v>Abril</v>
          </cell>
          <cell r="D61">
            <v>4.389552550646013</v>
          </cell>
          <cell r="E61">
            <v>3.796112866091979</v>
          </cell>
          <cell r="F61">
            <v>12.350043465662138</v>
          </cell>
          <cell r="G61">
            <v>23.210880894877338</v>
          </cell>
          <cell r="H61">
            <v>4.342325532997474</v>
          </cell>
          <cell r="I61">
            <v>3.141248994907539</v>
          </cell>
          <cell r="J61">
            <v>11.200369878055838</v>
          </cell>
          <cell r="K61">
            <v>21.195515243134285</v>
          </cell>
          <cell r="L61">
            <v>4.390230523553824</v>
          </cell>
          <cell r="M61">
            <v>4.175331946888507</v>
          </cell>
          <cell r="N61">
            <v>13.042471936118522</v>
          </cell>
          <cell r="O61">
            <v>24.50449302147728</v>
          </cell>
        </row>
        <row r="62">
          <cell r="A62" t="str">
            <v>1984Mayo</v>
          </cell>
          <cell r="B62">
            <v>1984</v>
          </cell>
          <cell r="C62" t="str">
            <v>Mayo</v>
          </cell>
          <cell r="D62">
            <v>4.447971232069034</v>
          </cell>
          <cell r="E62">
            <v>1.3308573197152689</v>
          </cell>
          <cell r="F62">
            <v>13.845262242828188</v>
          </cell>
          <cell r="G62">
            <v>23.99949501325595</v>
          </cell>
          <cell r="H62">
            <v>4.391749642540972</v>
          </cell>
          <cell r="I62">
            <v>1.1381944805363515</v>
          </cell>
          <cell r="J62">
            <v>12.466046350343877</v>
          </cell>
          <cell r="K62">
            <v>21.723900669293783</v>
          </cell>
          <cell r="L62">
            <v>4.453603015755001</v>
          </cell>
          <cell r="M62">
            <v>1.4434889434889595</v>
          </cell>
          <cell r="N62">
            <v>14.674227519963</v>
          </cell>
          <cell r="O62">
            <v>25.422441617619175</v>
          </cell>
        </row>
        <row r="63">
          <cell r="A63" t="str">
            <v>1984Junio</v>
          </cell>
          <cell r="B63">
            <v>1984</v>
          </cell>
          <cell r="C63" t="str">
            <v>Junio</v>
          </cell>
          <cell r="D63">
            <v>4.494389176610581</v>
          </cell>
          <cell r="E63">
            <v>1.0435756465078394</v>
          </cell>
          <cell r="F63">
            <v>15.033323674297328</v>
          </cell>
          <cell r="G63">
            <v>24.10278854570467</v>
          </cell>
          <cell r="H63">
            <v>4.4339519643886165</v>
          </cell>
          <cell r="I63">
            <v>0.9609455292908455</v>
          </cell>
          <cell r="J63">
            <v>13.546783794717676</v>
          </cell>
          <cell r="K63">
            <v>21.67585309964698</v>
          </cell>
          <cell r="L63">
            <v>4.502593098378606</v>
          </cell>
          <cell r="M63">
            <v>1.1000100918357139</v>
          </cell>
          <cell r="N63">
            <v>15.935655595417241</v>
          </cell>
          <cell r="O63">
            <v>25.609679643909512</v>
          </cell>
        </row>
        <row r="64">
          <cell r="A64" t="str">
            <v>1984Julio</v>
          </cell>
          <cell r="B64">
            <v>1984</v>
          </cell>
          <cell r="C64" t="str">
            <v>Julio</v>
          </cell>
          <cell r="D64">
            <v>4.550996426051492</v>
          </cell>
          <cell r="E64">
            <v>1.2595092951785978</v>
          </cell>
          <cell r="F64">
            <v>16.482179078527984</v>
          </cell>
          <cell r="G64">
            <v>23.004895960832357</v>
          </cell>
          <cell r="H64">
            <v>4.498271011054813</v>
          </cell>
          <cell r="I64">
            <v>1.4506031455184072</v>
          </cell>
          <cell r="J64">
            <v>15.193897012078835</v>
          </cell>
          <cell r="K64">
            <v>20.902584010675692</v>
          </cell>
          <cell r="L64">
            <v>4.5547293330973035</v>
          </cell>
          <cell r="M64">
            <v>1.1579157516470266</v>
          </cell>
          <cell r="N64">
            <v>17.278092813331824</v>
          </cell>
          <cell r="O64">
            <v>24.31305201177629</v>
          </cell>
        </row>
        <row r="65">
          <cell r="A65" t="str">
            <v>1984Agosto</v>
          </cell>
          <cell r="B65">
            <v>1984</v>
          </cell>
          <cell r="C65" t="str">
            <v>Agosto</v>
          </cell>
          <cell r="D65">
            <v>4.599678660570675</v>
          </cell>
          <cell r="E65">
            <v>1.0697049604457822</v>
          </cell>
          <cell r="F65">
            <v>17.72819472616634</v>
          </cell>
          <cell r="G65">
            <v>22.329278574009432</v>
          </cell>
          <cell r="H65">
            <v>4.5440842267503845</v>
          </cell>
          <cell r="I65">
            <v>1.0184627734296656</v>
          </cell>
          <cell r="J65">
            <v>16.36710397040977</v>
          </cell>
          <cell r="K65">
            <v>20.30951242829827</v>
          </cell>
          <cell r="L65">
            <v>4.605292491768454</v>
          </cell>
          <cell r="M65">
            <v>1.1101243339253801</v>
          </cell>
          <cell r="N65">
            <v>18.580025460016213</v>
          </cell>
          <cell r="O65">
            <v>23.59326940474038</v>
          </cell>
        </row>
        <row r="66">
          <cell r="A66" t="str">
            <v>1984Septiembre</v>
          </cell>
          <cell r="B66">
            <v>1984</v>
          </cell>
          <cell r="C66" t="str">
            <v>Septiembre</v>
          </cell>
          <cell r="D66">
            <v>4.641341596159186</v>
          </cell>
          <cell r="E66">
            <v>0.9057792655311545</v>
          </cell>
          <cell r="F66">
            <v>18.794552303680096</v>
          </cell>
          <cell r="G66">
            <v>21.56327837741669</v>
          </cell>
          <cell r="H66">
            <v>4.588769038118479</v>
          </cell>
          <cell r="I66">
            <v>0.983362304445007</v>
          </cell>
          <cell r="J66">
            <v>17.511414205629105</v>
          </cell>
          <cell r="K66">
            <v>19.767921305295395</v>
          </cell>
          <cell r="L66">
            <v>4.6457430187053745</v>
          </cell>
          <cell r="M66">
            <v>0.8783487044356535</v>
          </cell>
          <cell r="N66">
            <v>19.621571577363735</v>
          </cell>
          <cell r="O66">
            <v>22.717559064466343</v>
          </cell>
        </row>
        <row r="67">
          <cell r="A67" t="str">
            <v>1984Octubre</v>
          </cell>
          <cell r="B67">
            <v>1984</v>
          </cell>
          <cell r="C67" t="str">
            <v>Octubre</v>
          </cell>
          <cell r="D67">
            <v>4.6716830818595145</v>
          </cell>
          <cell r="E67">
            <v>0.653722314372143</v>
          </cell>
          <cell r="F67">
            <v>19.571138800347736</v>
          </cell>
          <cell r="G67">
            <v>20.753833547933993</v>
          </cell>
          <cell r="H67">
            <v>4.616753465439911</v>
          </cell>
          <cell r="I67">
            <v>0.6098460630501892</v>
          </cell>
          <cell r="J67">
            <v>18.228052938796736</v>
          </cell>
          <cell r="K67">
            <v>18.811708676965942</v>
          </cell>
          <cell r="L67">
            <v>4.677429264805962</v>
          </cell>
          <cell r="M67">
            <v>0.6820490494848238</v>
          </cell>
          <cell r="N67">
            <v>20.43744936928595</v>
          </cell>
          <cell r="O67">
            <v>21.997538245120428</v>
          </cell>
        </row>
        <row r="68">
          <cell r="A68" t="str">
            <v>1984Noviembre</v>
          </cell>
          <cell r="B68">
            <v>1984</v>
          </cell>
          <cell r="C68" t="str">
            <v>Noviembre</v>
          </cell>
          <cell r="D68">
            <v>4.712666730454734</v>
          </cell>
          <cell r="E68">
            <v>0.8772780147343806</v>
          </cell>
          <cell r="F68">
            <v>20.62011011301072</v>
          </cell>
          <cell r="G68">
            <v>21.181950509461426</v>
          </cell>
          <cell r="H68">
            <v>4.651282637860712</v>
          </cell>
          <cell r="I68">
            <v>0.7479102507699333</v>
          </cell>
          <cell r="J68">
            <v>19.1122926660117</v>
          </cell>
          <cell r="K68">
            <v>19.319168644705638</v>
          </cell>
          <cell r="L68">
            <v>4.722374294735874</v>
          </cell>
          <cell r="M68">
            <v>0.9608917075045625</v>
          </cell>
          <cell r="N68">
            <v>21.594722833005427</v>
          </cell>
          <cell r="O68">
            <v>22.380758255197676</v>
          </cell>
        </row>
        <row r="69">
          <cell r="A69" t="str">
            <v>1984Diciembre</v>
          </cell>
          <cell r="B69">
            <v>1984</v>
          </cell>
          <cell r="C69" t="str">
            <v>Diciembre</v>
          </cell>
          <cell r="D69">
            <v>4.748895370096917</v>
          </cell>
          <cell r="E69">
            <v>0.7687503002930864</v>
          </cell>
          <cell r="F69">
            <v>21.54737757171834</v>
          </cell>
          <cell r="G69">
            <v>21.54737757171834</v>
          </cell>
          <cell r="H69">
            <v>4.684683405954035</v>
          </cell>
          <cell r="I69">
            <v>0.718098010674442</v>
          </cell>
          <cell r="J69">
            <v>19.96763567011505</v>
          </cell>
          <cell r="K69">
            <v>19.96763567011505</v>
          </cell>
          <cell r="L69">
            <v>4.7605775701763005</v>
          </cell>
          <cell r="M69">
            <v>0.808984486532806</v>
          </cell>
          <cell r="N69">
            <v>22.578405277167004</v>
          </cell>
          <cell r="O69">
            <v>22.578405277167004</v>
          </cell>
        </row>
        <row r="70">
          <cell r="A70" t="str">
            <v>1985Enero</v>
          </cell>
          <cell r="B70">
            <v>1985</v>
          </cell>
          <cell r="C70" t="str">
            <v>Enero</v>
          </cell>
          <cell r="D70">
            <v>5.003854421578781</v>
          </cell>
          <cell r="E70">
            <v>5.368807514423322</v>
          </cell>
          <cell r="F70">
            <v>5.368807514423322</v>
          </cell>
          <cell r="G70">
            <v>22.33047329089401</v>
          </cell>
          <cell r="H70">
            <v>4.9297728258820666</v>
          </cell>
          <cell r="I70">
            <v>5.2317178918970875</v>
          </cell>
          <cell r="J70">
            <v>5.2317178918970875</v>
          </cell>
          <cell r="K70">
            <v>20.878756017929284</v>
          </cell>
          <cell r="L70">
            <v>5.019910392871894</v>
          </cell>
          <cell r="M70">
            <v>5.447507552870085</v>
          </cell>
          <cell r="N70">
            <v>5.447507552870085</v>
          </cell>
          <cell r="O70">
            <v>23.278145695364255</v>
          </cell>
        </row>
        <row r="71">
          <cell r="A71" t="str">
            <v>1985Febrero</v>
          </cell>
          <cell r="B71">
            <v>1985</v>
          </cell>
          <cell r="C71" t="str">
            <v>Febrero</v>
          </cell>
          <cell r="D71">
            <v>5.1046153255836035</v>
          </cell>
          <cell r="E71">
            <v>2.013665776731988</v>
          </cell>
          <cell r="F71">
            <v>7.490583130691868</v>
          </cell>
          <cell r="G71">
            <v>22.648386921277424</v>
          </cell>
          <cell r="H71">
            <v>5.045998471612211</v>
          </cell>
          <cell r="I71">
            <v>2.3576268082768745</v>
          </cell>
          <cell r="J71">
            <v>7.712689083726746</v>
          </cell>
          <cell r="K71">
            <v>21.807583351492724</v>
          </cell>
          <cell r="L71">
            <v>5.111373528779264</v>
          </cell>
          <cell r="M71">
            <v>1.822007341749474</v>
          </cell>
          <cell r="N71">
            <v>7.368768882175209</v>
          </cell>
          <cell r="O71">
            <v>23.23237795958171</v>
          </cell>
        </row>
        <row r="72">
          <cell r="A72" t="str">
            <v>1985Marzo</v>
          </cell>
          <cell r="B72">
            <v>1985</v>
          </cell>
          <cell r="C72" t="str">
            <v>Marzo</v>
          </cell>
          <cell r="D72">
            <v>5.193828350702479</v>
          </cell>
          <cell r="E72">
            <v>1.747693399574164</v>
          </cell>
          <cell r="F72">
            <v>9.36918895723075</v>
          </cell>
          <cell r="G72">
            <v>22.814156449108538</v>
          </cell>
          <cell r="H72">
            <v>5.129274710980023</v>
          </cell>
          <cell r="I72">
            <v>1.6503421441030552</v>
          </cell>
          <cell r="J72">
            <v>9.49031698622218</v>
          </cell>
          <cell r="K72">
            <v>21.833288662556992</v>
          </cell>
          <cell r="L72">
            <v>5.203735565285235</v>
          </cell>
          <cell r="M72">
            <v>1.8069905473730636</v>
          </cell>
          <cell r="N72">
            <v>9.308912386706945</v>
          </cell>
          <cell r="O72">
            <v>23.478910041060097</v>
          </cell>
        </row>
        <row r="73">
          <cell r="A73" t="str">
            <v>1985Abril</v>
          </cell>
          <cell r="B73">
            <v>1985</v>
          </cell>
          <cell r="C73" t="str">
            <v>Abril</v>
          </cell>
          <cell r="D73">
            <v>5.2427370142194265</v>
          </cell>
          <cell r="E73">
            <v>0.941668846455661</v>
          </cell>
          <cell r="F73">
            <v>10.399084537262215</v>
          </cell>
          <cell r="G73">
            <v>19.43670690188797</v>
          </cell>
          <cell r="H73">
            <v>5.163126840804336</v>
          </cell>
          <cell r="I73">
            <v>0.659978880675796</v>
          </cell>
          <cell r="J73">
            <v>10.212929954716229</v>
          </cell>
          <cell r="K73">
            <v>18.902343953017</v>
          </cell>
          <cell r="L73">
            <v>5.261489928745171</v>
          </cell>
          <cell r="M73">
            <v>1.1098635342891465</v>
          </cell>
          <cell r="N73">
            <v>10.522092145015078</v>
          </cell>
          <cell r="O73">
            <v>19.845413595413557</v>
          </cell>
        </row>
        <row r="74">
          <cell r="A74" t="str">
            <v>1985Mayo</v>
          </cell>
          <cell r="B74">
            <v>1985</v>
          </cell>
          <cell r="C74" t="str">
            <v>Mayo</v>
          </cell>
          <cell r="D74">
            <v>5.331270752345011</v>
          </cell>
          <cell r="E74">
            <v>1.6886930983847206</v>
          </cell>
          <cell r="F74">
            <v>12.263386258522877</v>
          </cell>
          <cell r="G74">
            <v>19.85848096110771</v>
          </cell>
          <cell r="H74">
            <v>5.252496463540525</v>
          </cell>
          <cell r="I74">
            <v>1.7309205350118206</v>
          </cell>
          <cell r="J74">
            <v>12.120628191540606</v>
          </cell>
          <cell r="K74">
            <v>19.59917780061668</v>
          </cell>
          <cell r="L74">
            <v>5.3493574622581495</v>
          </cell>
          <cell r="M74">
            <v>1.6700123862811351</v>
          </cell>
          <cell r="N74">
            <v>12.36782477341388</v>
          </cell>
          <cell r="O74">
            <v>20.113028559895</v>
          </cell>
        </row>
        <row r="75">
          <cell r="A75" t="str">
            <v>1985Junio</v>
          </cell>
          <cell r="B75">
            <v>1985</v>
          </cell>
          <cell r="C75" t="str">
            <v>Junio</v>
          </cell>
          <cell r="D75">
            <v>5.382443705839595</v>
          </cell>
          <cell r="E75">
            <v>0.9598640900403534</v>
          </cell>
          <cell r="F75">
            <v>13.340962189481735</v>
          </cell>
          <cell r="G75">
            <v>19.75918182276185</v>
          </cell>
          <cell r="H75">
            <v>5.29515014711916</v>
          </cell>
          <cell r="I75">
            <v>0.8120649651972105</v>
          </cell>
          <cell r="J75">
            <v>13.031120531843134</v>
          </cell>
          <cell r="K75">
            <v>19.42281264315166</v>
          </cell>
          <cell r="L75">
            <v>5.405538749670539</v>
          </cell>
          <cell r="M75">
            <v>1.0502436565283002</v>
          </cell>
          <cell r="N75">
            <v>13.547960725075495</v>
          </cell>
          <cell r="O75">
            <v>20.053902974645567</v>
          </cell>
        </row>
        <row r="76">
          <cell r="A76" t="str">
            <v>1985Julio</v>
          </cell>
          <cell r="B76">
            <v>1985</v>
          </cell>
          <cell r="C76" t="str">
            <v>Julio</v>
          </cell>
          <cell r="D76">
            <v>5.423880212430342</v>
          </cell>
          <cell r="E76">
            <v>0.769845610197303</v>
          </cell>
          <cell r="F76">
            <v>14.213512611452844</v>
          </cell>
          <cell r="G76">
            <v>19.18005870938853</v>
          </cell>
          <cell r="H76">
            <v>5.3353213411773455</v>
          </cell>
          <cell r="I76">
            <v>0.7586412649703752</v>
          </cell>
          <cell r="J76">
            <v>13.8886212544561</v>
          </cell>
          <cell r="K76">
            <v>18.608268111579388</v>
          </cell>
          <cell r="L76">
            <v>5.447787077804657</v>
          </cell>
          <cell r="M76">
            <v>0.7815747900557171</v>
          </cell>
          <cell r="N76">
            <v>14.43542296072505</v>
          </cell>
          <cell r="O76">
            <v>19.607262680086784</v>
          </cell>
        </row>
        <row r="77">
          <cell r="A77" t="str">
            <v>1985Agosto</v>
          </cell>
          <cell r="B77">
            <v>1985</v>
          </cell>
          <cell r="C77" t="str">
            <v>Agosto</v>
          </cell>
          <cell r="D77">
            <v>5.5019982166588</v>
          </cell>
          <cell r="E77">
            <v>1.4402604992903085</v>
          </cell>
          <cell r="F77">
            <v>15.858484718447555</v>
          </cell>
          <cell r="G77">
            <v>19.617012897509124</v>
          </cell>
          <cell r="H77">
            <v>5.40415400515345</v>
          </cell>
          <cell r="I77">
            <v>1.290131551118821</v>
          </cell>
          <cell r="J77">
            <v>15.357934290394052</v>
          </cell>
          <cell r="K77">
            <v>18.927241122423656</v>
          </cell>
          <cell r="L77">
            <v>5.531609558623944</v>
          </cell>
          <cell r="M77">
            <v>1.5386519264087284</v>
          </cell>
          <cell r="N77">
            <v>16.196185800604223</v>
          </cell>
          <cell r="O77">
            <v>20.114185331576625</v>
          </cell>
        </row>
        <row r="78">
          <cell r="A78" t="str">
            <v>1985Septiembre</v>
          </cell>
          <cell r="B78">
            <v>1985</v>
          </cell>
          <cell r="C78" t="str">
            <v>Septiembre</v>
          </cell>
          <cell r="D78">
            <v>5.563586904050511</v>
          </cell>
          <cell r="E78">
            <v>1.1193876291205356</v>
          </cell>
          <cell r="F78">
            <v>17.155390263672363</v>
          </cell>
          <cell r="G78">
            <v>19.870231242072418</v>
          </cell>
          <cell r="H78">
            <v>5.467344647492169</v>
          </cell>
          <cell r="I78">
            <v>1.1692975862356914</v>
          </cell>
          <cell r="J78">
            <v>16.706811831582986</v>
          </cell>
          <cell r="K78">
            <v>19.146215511729697</v>
          </cell>
          <cell r="L78">
            <v>5.592510074178975</v>
          </cell>
          <cell r="M78">
            <v>1.100954702417222</v>
          </cell>
          <cell r="N78">
            <v>17.475453172205427</v>
          </cell>
          <cell r="O78">
            <v>20.37923862042277</v>
          </cell>
        </row>
        <row r="79">
          <cell r="A79" t="str">
            <v>1985Octubre</v>
          </cell>
          <cell r="B79">
            <v>1985</v>
          </cell>
          <cell r="C79" t="str">
            <v>Octubre</v>
          </cell>
          <cell r="D79">
            <v>5.6036648366546755</v>
          </cell>
          <cell r="E79">
            <v>0.7203614016523474</v>
          </cell>
          <cell r="F79">
            <v>17.99933247508703</v>
          </cell>
          <cell r="G79">
            <v>19.949592865451727</v>
          </cell>
          <cell r="H79">
            <v>5.506161756357382</v>
          </cell>
          <cell r="I79">
            <v>0.7099810121357147</v>
          </cell>
          <cell r="J79">
            <v>17.535408035456182</v>
          </cell>
          <cell r="K79">
            <v>19.264799335190904</v>
          </cell>
          <cell r="L79">
            <v>5.6334100514151935</v>
          </cell>
          <cell r="M79">
            <v>0.7313348870850819</v>
          </cell>
          <cell r="N79">
            <v>18.334592145015062</v>
          </cell>
          <cell r="O79">
            <v>20.43816661862206</v>
          </cell>
        </row>
        <row r="80">
          <cell r="A80" t="str">
            <v>1985Noviembre</v>
          </cell>
          <cell r="B80">
            <v>1985</v>
          </cell>
          <cell r="C80" t="str">
            <v>Noviembre</v>
          </cell>
          <cell r="D80">
            <v>5.629930600395259</v>
          </cell>
          <cell r="E80">
            <v>0.46872474543398224</v>
          </cell>
          <cell r="F80">
            <v>18.55242454584468</v>
          </cell>
          <cell r="G80">
            <v>19.463796665545598</v>
          </cell>
          <cell r="H80">
            <v>5.527601438579447</v>
          </cell>
          <cell r="I80">
            <v>0.3893761783752786</v>
          </cell>
          <cell r="J80">
            <v>17.99306291550243</v>
          </cell>
          <cell r="K80">
            <v>18.840368753032497</v>
          </cell>
          <cell r="L80">
            <v>5.663073771168936</v>
          </cell>
          <cell r="M80">
            <v>0.5265677357587383</v>
          </cell>
          <cell r="N80">
            <v>18.95770392749241</v>
          </cell>
          <cell r="O80">
            <v>19.92005329780145</v>
          </cell>
        </row>
        <row r="81">
          <cell r="A81" t="str">
            <v>1985Diciembre</v>
          </cell>
          <cell r="B81">
            <v>1985</v>
          </cell>
          <cell r="C81" t="str">
            <v>Diciembre</v>
          </cell>
          <cell r="D81">
            <v>5.710992181594643</v>
          </cell>
          <cell r="E81">
            <v>1.4398326898326883</v>
          </cell>
          <cell r="F81">
            <v>20.259381109044984</v>
          </cell>
          <cell r="G81">
            <v>20.259381109044984</v>
          </cell>
          <cell r="H81">
            <v>5.57679986725745</v>
          </cell>
          <cell r="I81">
            <v>0.8900502184297604</v>
          </cell>
          <cell r="J81">
            <v>19.043260429713825</v>
          </cell>
          <cell r="K81">
            <v>19.043260429713825</v>
          </cell>
          <cell r="L81">
            <v>5.762177562164393</v>
          </cell>
          <cell r="M81">
            <v>1.7500000000000122</v>
          </cell>
          <cell r="N81">
            <v>21.03946374622354</v>
          </cell>
          <cell r="O81">
            <v>21.03946374622354</v>
          </cell>
        </row>
        <row r="82">
          <cell r="A82" t="str">
            <v>1986Enero</v>
          </cell>
          <cell r="B82">
            <v>1986</v>
          </cell>
          <cell r="C82" t="str">
            <v>Enero</v>
          </cell>
          <cell r="D82">
            <v>6.061730699130528</v>
          </cell>
          <cell r="E82">
            <v>6.1414638014431775</v>
          </cell>
          <cell r="F82">
            <v>6.1414638014431775</v>
          </cell>
          <cell r="G82">
            <v>21.14122810986922</v>
          </cell>
          <cell r="H82">
            <v>5.937663571184636</v>
          </cell>
          <cell r="I82">
            <v>6.4708024766298635</v>
          </cell>
          <cell r="J82">
            <v>6.4708024766298635</v>
          </cell>
          <cell r="K82">
            <v>20.44497344808645</v>
          </cell>
          <cell r="L82">
            <v>6.105782315978571</v>
          </cell>
          <cell r="M82">
            <v>5.963105963105955</v>
          </cell>
          <cell r="N82">
            <v>5.963105963105955</v>
          </cell>
          <cell r="O82">
            <v>21.631300922195333</v>
          </cell>
        </row>
        <row r="83">
          <cell r="A83" t="str">
            <v>1986Febrero</v>
          </cell>
          <cell r="B83">
            <v>1986</v>
          </cell>
          <cell r="C83" t="str">
            <v>Febrero</v>
          </cell>
          <cell r="D83">
            <v>6.203022393735042</v>
          </cell>
          <cell r="E83">
            <v>2.3308804303163724</v>
          </cell>
          <cell r="F83">
            <v>8.615494409642352</v>
          </cell>
          <cell r="G83">
            <v>21.517920511000675</v>
          </cell>
          <cell r="H83">
            <v>6.068332792306486</v>
          </cell>
          <cell r="I83">
            <v>2.2006841505130907</v>
          </cell>
          <cell r="J83">
            <v>8.813888551657156</v>
          </cell>
          <cell r="K83">
            <v>20.26029786663088</v>
          </cell>
          <cell r="L83">
            <v>6.252752563849384</v>
          </cell>
          <cell r="M83">
            <v>2.40706661759294</v>
          </cell>
          <cell r="N83">
            <v>8.513708513708512</v>
          </cell>
          <cell r="O83">
            <v>22.330182457683</v>
          </cell>
        </row>
        <row r="84">
          <cell r="A84" t="str">
            <v>1986Marzo</v>
          </cell>
          <cell r="B84">
            <v>1986</v>
          </cell>
          <cell r="C84" t="str">
            <v>Marzo</v>
          </cell>
          <cell r="D84">
            <v>6.279781823976917</v>
          </cell>
          <cell r="E84">
            <v>1.2374520897974008</v>
          </cell>
          <cell r="F84">
            <v>9.959559115058251</v>
          </cell>
          <cell r="G84">
            <v>20.908536053709962</v>
          </cell>
          <cell r="H84">
            <v>6.141002030996014</v>
          </cell>
          <cell r="I84">
            <v>1.1975157127450071</v>
          </cell>
          <cell r="J84">
            <v>10.116951964712092</v>
          </cell>
          <cell r="K84">
            <v>19.72456881379796</v>
          </cell>
          <cell r="L84">
            <v>6.332305266825327</v>
          </cell>
          <cell r="M84">
            <v>1.2722829212190638</v>
          </cell>
          <cell r="N84">
            <v>9.894309894309862</v>
          </cell>
          <cell r="O84">
            <v>21.68768353774394</v>
          </cell>
        </row>
        <row r="85">
          <cell r="A85" t="str">
            <v>1986Abril</v>
          </cell>
          <cell r="B85">
            <v>1986</v>
          </cell>
          <cell r="C85" t="str">
            <v>Abril</v>
          </cell>
          <cell r="D85">
            <v>6.419941373592613</v>
          </cell>
          <cell r="E85">
            <v>2.2319175019831365</v>
          </cell>
          <cell r="F85">
            <v>12.41376576005073</v>
          </cell>
          <cell r="G85">
            <v>22.454003627882848</v>
          </cell>
          <cell r="H85">
            <v>6.28227825279615</v>
          </cell>
          <cell r="I85">
            <v>2.300540222704051</v>
          </cell>
          <cell r="J85">
            <v>12.650236736675991</v>
          </cell>
          <cell r="K85">
            <v>21.675845790715996</v>
          </cell>
          <cell r="L85">
            <v>6.471634859608057</v>
          </cell>
          <cell r="M85">
            <v>2.2002981049045647</v>
          </cell>
          <cell r="N85">
            <v>12.312312312312311</v>
          </cell>
          <cell r="O85">
            <v>23.00004271131423</v>
          </cell>
        </row>
        <row r="86">
          <cell r="A86" t="str">
            <v>1986Mayo</v>
          </cell>
          <cell r="B86">
            <v>1986</v>
          </cell>
          <cell r="C86" t="str">
            <v>Mayo</v>
          </cell>
          <cell r="D86">
            <v>6.58931026391982</v>
          </cell>
          <cell r="E86">
            <v>2.6381688004796815</v>
          </cell>
          <cell r="F86">
            <v>15.3794306557767</v>
          </cell>
          <cell r="G86">
            <v>23.59736674453175</v>
          </cell>
          <cell r="H86">
            <v>6.427391049309708</v>
          </cell>
          <cell r="I86">
            <v>2.3098753457628334</v>
          </cell>
          <cell r="J86">
            <v>15.252316781999935</v>
          </cell>
          <cell r="K86">
            <v>22.368307983157173</v>
          </cell>
          <cell r="L86">
            <v>6.655235306871748</v>
          </cell>
          <cell r="M86">
            <v>2.8370025696228884</v>
          </cell>
          <cell r="N86">
            <v>15.498615498615495</v>
          </cell>
          <cell r="O86">
            <v>24.411863552344133</v>
          </cell>
        </row>
        <row r="87">
          <cell r="A87" t="str">
            <v>1986Junio</v>
          </cell>
          <cell r="B87">
            <v>1986</v>
          </cell>
          <cell r="C87" t="str">
            <v>Junio</v>
          </cell>
          <cell r="D87">
            <v>6.657238963248914</v>
          </cell>
          <cell r="E87">
            <v>1.0308924091955625</v>
          </cell>
          <cell r="F87">
            <v>16.568868448180158</v>
          </cell>
          <cell r="G87">
            <v>23.684321231752975</v>
          </cell>
          <cell r="H87">
            <v>6.500060287999235</v>
          </cell>
          <cell r="I87">
            <v>1.1306179775280796</v>
          </cell>
          <cell r="J87">
            <v>16.555380195054838</v>
          </cell>
          <cell r="K87">
            <v>22.75497591953288</v>
          </cell>
          <cell r="L87">
            <v>6.72063032541977</v>
          </cell>
          <cell r="M87">
            <v>0.9826101637683617</v>
          </cell>
          <cell r="N87">
            <v>16.63351663351663</v>
          </cell>
          <cell r="O87">
            <v>24.328593996840453</v>
          </cell>
        </row>
        <row r="88">
          <cell r="A88" t="str">
            <v>1986Julio</v>
          </cell>
          <cell r="B88">
            <v>1986</v>
          </cell>
          <cell r="C88" t="str">
            <v>Julio</v>
          </cell>
          <cell r="D88">
            <v>6.798983515848955</v>
          </cell>
          <cell r="E88">
            <v>2.1291792796163374</v>
          </cell>
          <cell r="F88">
            <v>19.050828641662036</v>
          </cell>
          <cell r="G88">
            <v>25.352759455623268</v>
          </cell>
          <cell r="H88">
            <v>6.64630148884027</v>
          </cell>
          <cell r="I88">
            <v>2.2498437608499366</v>
          </cell>
          <cell r="J88">
            <v>19.177694144308205</v>
          </cell>
          <cell r="K88">
            <v>24.571718624423667</v>
          </cell>
          <cell r="L88">
            <v>6.859735193052849</v>
          </cell>
          <cell r="M88">
            <v>2.0698187654651328</v>
          </cell>
          <cell r="N88">
            <v>19.047619047619058</v>
          </cell>
          <cell r="O88">
            <v>25.917828561999844</v>
          </cell>
        </row>
        <row r="89">
          <cell r="A89" t="str">
            <v>1986Agosto</v>
          </cell>
          <cell r="B89">
            <v>1986</v>
          </cell>
          <cell r="C89" t="str">
            <v>Agosto</v>
          </cell>
          <cell r="D89">
            <v>6.930991621545161</v>
          </cell>
          <cell r="E89">
            <v>1.9415859060179272</v>
          </cell>
          <cell r="F89">
            <v>21.3623027515661</v>
          </cell>
          <cell r="G89">
            <v>25.972262233013705</v>
          </cell>
          <cell r="H89">
            <v>6.799087434780673</v>
          </cell>
          <cell r="I89">
            <v>2.298811544991515</v>
          </cell>
          <cell r="J89">
            <v>21.917364736352237</v>
          </cell>
          <cell r="K89">
            <v>25.812244216153008</v>
          </cell>
          <cell r="L89">
            <v>6.979064247516766</v>
          </cell>
          <cell r="M89">
            <v>1.7395577395577468</v>
          </cell>
          <cell r="N89">
            <v>21.118521118521137</v>
          </cell>
          <cell r="O89">
            <v>26.166971358927483</v>
          </cell>
        </row>
        <row r="90">
          <cell r="A90" t="str">
            <v>1986Septiembre</v>
          </cell>
          <cell r="B90">
            <v>1986</v>
          </cell>
          <cell r="C90" t="str">
            <v>Septiembre</v>
          </cell>
          <cell r="D90">
            <v>7.078396899089294</v>
          </cell>
          <cell r="E90">
            <v>2.1267559621039</v>
          </cell>
          <cell r="F90">
            <v>23.94338276108162</v>
          </cell>
          <cell r="G90">
            <v>27.22721907940257</v>
          </cell>
          <cell r="H90">
            <v>6.950067933797113</v>
          </cell>
          <cell r="I90">
            <v>2.220599462276376</v>
          </cell>
          <cell r="J90">
            <v>24.624661082109203</v>
          </cell>
          <cell r="K90">
            <v>27.119623544951725</v>
          </cell>
          <cell r="L90">
            <v>7.124236694190382</v>
          </cell>
          <cell r="M90">
            <v>2.0801133436372936</v>
          </cell>
          <cell r="N90">
            <v>23.63792363792365</v>
          </cell>
          <cell r="O90">
            <v>27.388893353692833</v>
          </cell>
        </row>
        <row r="91">
          <cell r="A91" t="str">
            <v>1986Octubre</v>
          </cell>
          <cell r="B91">
            <v>1986</v>
          </cell>
          <cell r="C91" t="str">
            <v>Octubre</v>
          </cell>
          <cell r="D91">
            <v>7.190932110977824</v>
          </cell>
          <cell r="E91">
            <v>1.5898403761875641</v>
          </cell>
          <cell r="F91">
            <v>25.913884703829993</v>
          </cell>
          <cell r="G91">
            <v>28.325521254242776</v>
          </cell>
          <cell r="H91">
            <v>7.040340279995283</v>
          </cell>
          <cell r="I91">
            <v>1.2988699831146804</v>
          </cell>
          <cell r="J91">
            <v>26.24337339646312</v>
          </cell>
          <cell r="K91">
            <v>27.862939585211922</v>
          </cell>
          <cell r="L91">
            <v>7.249408602545188</v>
          </cell>
          <cell r="M91">
            <v>1.756986940887011</v>
          </cell>
          <cell r="N91">
            <v>25.810225810225823</v>
          </cell>
          <cell r="O91">
            <v>28.685974150311182</v>
          </cell>
        </row>
        <row r="92">
          <cell r="A92" t="str">
            <v>1986Noviembre</v>
          </cell>
          <cell r="B92">
            <v>1986</v>
          </cell>
          <cell r="C92" t="str">
            <v>Noviembre</v>
          </cell>
          <cell r="D92">
            <v>7.25637009133152</v>
          </cell>
          <cell r="E92">
            <v>0.9100069273884027</v>
          </cell>
          <cell r="F92">
            <v>27.059709777178693</v>
          </cell>
          <cell r="G92">
            <v>28.889157014157046</v>
          </cell>
          <cell r="H92">
            <v>7.10014570935157</v>
          </cell>
          <cell r="I92">
            <v>0.8494678804974944</v>
          </cell>
          <cell r="J92">
            <v>27.315770304722598</v>
          </cell>
          <cell r="K92">
            <v>28.44894459641531</v>
          </cell>
          <cell r="L92">
            <v>7.318399223487604</v>
          </cell>
          <cell r="M92">
            <v>0.9516724015003678</v>
          </cell>
          <cell r="N92">
            <v>27.00752700752703</v>
          </cell>
          <cell r="O92">
            <v>29.230158730158774</v>
          </cell>
        </row>
        <row r="93">
          <cell r="A93" t="str">
            <v>1986Diciembre</v>
          </cell>
          <cell r="B93">
            <v>1986</v>
          </cell>
          <cell r="C93" t="str">
            <v>Diciembre</v>
          </cell>
          <cell r="D93">
            <v>7.278333704114592</v>
          </cell>
          <cell r="E93">
            <v>0.3026804381065194</v>
          </cell>
          <cell r="F93">
            <v>27.444294663389122</v>
          </cell>
          <cell r="G93">
            <v>27.444294663389122</v>
          </cell>
          <cell r="H93">
            <v>7.123616519363094</v>
          </cell>
          <cell r="I93">
            <v>0.33056800483137805</v>
          </cell>
          <cell r="J93">
            <v>27.736635506454615</v>
          </cell>
          <cell r="K93">
            <v>27.736635506454615</v>
          </cell>
          <cell r="L93">
            <v>7.339523387554663</v>
          </cell>
          <cell r="M93">
            <v>0.2886445986611836</v>
          </cell>
          <cell r="N93">
            <v>27.374127374127404</v>
          </cell>
          <cell r="O93">
            <v>27.374127374127404</v>
          </cell>
        </row>
        <row r="94">
          <cell r="A94" t="str">
            <v>1987Enero</v>
          </cell>
          <cell r="B94">
            <v>1987</v>
          </cell>
          <cell r="C94" t="str">
            <v>Enero</v>
          </cell>
          <cell r="D94">
            <v>7.8292354556735395</v>
          </cell>
          <cell r="E94">
            <v>7.569064211050272</v>
          </cell>
          <cell r="F94">
            <v>7.569064211050272</v>
          </cell>
          <cell r="G94">
            <v>29.158417690784834</v>
          </cell>
          <cell r="H94">
            <v>7.684207789253731</v>
          </cell>
          <cell r="I94">
            <v>7.869475685094258</v>
          </cell>
          <cell r="J94">
            <v>7.869475685094258</v>
          </cell>
          <cell r="K94">
            <v>29.41467122767007</v>
          </cell>
          <cell r="L94">
            <v>7.883358249706601</v>
          </cell>
          <cell r="M94">
            <v>7.409675443968158</v>
          </cell>
          <cell r="N94">
            <v>7.409675443968158</v>
          </cell>
          <cell r="O94">
            <v>29.11299227088705</v>
          </cell>
        </row>
        <row r="95">
          <cell r="A95" t="str">
            <v>1987Febrero</v>
          </cell>
          <cell r="B95">
            <v>1987</v>
          </cell>
          <cell r="C95" t="str">
            <v>Febrero</v>
          </cell>
          <cell r="D95">
            <v>8.086005939137513</v>
          </cell>
          <cell r="E95">
            <v>3.2796367527547248</v>
          </cell>
          <cell r="F95">
            <v>11.096938775510205</v>
          </cell>
          <cell r="G95">
            <v>30.355904362109925</v>
          </cell>
          <cell r="H95">
            <v>7.951639614865809</v>
          </cell>
          <cell r="I95">
            <v>3.4802784222737775</v>
          </cell>
          <cell r="J95">
            <v>11.623633771582451</v>
          </cell>
          <cell r="K95">
            <v>31.034995723158175</v>
          </cell>
          <cell r="L95">
            <v>8.134151516715509</v>
          </cell>
          <cell r="M95">
            <v>3.18129988597489</v>
          </cell>
          <cell r="N95">
            <v>10.826699326393117</v>
          </cell>
          <cell r="O95">
            <v>30.08913168487637</v>
          </cell>
        </row>
        <row r="96">
          <cell r="A96" t="str">
            <v>1987Marzo</v>
          </cell>
          <cell r="B96">
            <v>1987</v>
          </cell>
          <cell r="C96" t="str">
            <v>Marzo</v>
          </cell>
          <cell r="D96">
            <v>8.20397544697237</v>
          </cell>
          <cell r="E96">
            <v>1.4589342219483996</v>
          </cell>
          <cell r="F96">
            <v>12.717770034843184</v>
          </cell>
          <cell r="G96">
            <v>30.64109035840488</v>
          </cell>
          <cell r="H96">
            <v>8.074184324829826</v>
          </cell>
          <cell r="I96">
            <v>1.5411250496679476</v>
          </cell>
          <cell r="J96">
            <v>13.34389355298592</v>
          </cell>
          <cell r="K96">
            <v>31.47991621035611</v>
          </cell>
          <cell r="L96">
            <v>8.250334419084334</v>
          </cell>
          <cell r="M96">
            <v>1.4283346226102602</v>
          </cell>
          <cell r="N96">
            <v>12.409675443968162</v>
          </cell>
          <cell r="O96">
            <v>30.289587621548797</v>
          </cell>
        </row>
        <row r="97">
          <cell r="A97" t="str">
            <v>1987Abril</v>
          </cell>
          <cell r="B97">
            <v>1987</v>
          </cell>
          <cell r="C97" t="str">
            <v>Abril</v>
          </cell>
          <cell r="D97">
            <v>8.314019939885503</v>
          </cell>
          <cell r="E97">
            <v>1.341355707661754</v>
          </cell>
          <cell r="F97">
            <v>14.229716276754603</v>
          </cell>
          <cell r="G97">
            <v>29.503050823546058</v>
          </cell>
          <cell r="H97">
            <v>8.152495585156737</v>
          </cell>
          <cell r="I97">
            <v>0.9698968611118732</v>
          </cell>
          <cell r="J97">
            <v>14.443212418818312</v>
          </cell>
          <cell r="K97">
            <v>29.769730933649445</v>
          </cell>
          <cell r="L97">
            <v>8.378203029234932</v>
          </cell>
          <cell r="M97">
            <v>1.5498597227139972</v>
          </cell>
          <cell r="N97">
            <v>14.151867728107751</v>
          </cell>
          <cell r="O97">
            <v>29.460379192999515</v>
          </cell>
        </row>
        <row r="98">
          <cell r="A98" t="str">
            <v>1987Mayo</v>
          </cell>
          <cell r="B98">
            <v>1987</v>
          </cell>
          <cell r="C98" t="str">
            <v>Mayo</v>
          </cell>
          <cell r="D98">
            <v>8.430404444736016</v>
          </cell>
          <cell r="E98">
            <v>1.3998583800860627</v>
          </cell>
          <cell r="F98">
            <v>15.828770532603286</v>
          </cell>
          <cell r="G98">
            <v>27.940620597230364</v>
          </cell>
          <cell r="H98">
            <v>8.267367145693909</v>
          </cell>
          <cell r="I98">
            <v>1.4090355442365174</v>
          </cell>
          <cell r="J98">
            <v>16.055757959765565</v>
          </cell>
          <cell r="K98">
            <v>28.627106741573016</v>
          </cell>
          <cell r="L98">
            <v>8.495509557352005</v>
          </cell>
          <cell r="M98">
            <v>1.4001394774958669</v>
          </cell>
          <cell r="N98">
            <v>15.75015309246785</v>
          </cell>
          <cell r="O98">
            <v>27.651527941921355</v>
          </cell>
        </row>
        <row r="99">
          <cell r="A99" t="str">
            <v>1987Junio</v>
          </cell>
          <cell r="B99">
            <v>1987</v>
          </cell>
          <cell r="C99" t="str">
            <v>Junio</v>
          </cell>
          <cell r="D99">
            <v>8.53818464767151</v>
          </cell>
          <cell r="E99">
            <v>1.2784701332187287</v>
          </cell>
          <cell r="F99">
            <v>17.309606769537076</v>
          </cell>
          <cell r="G99">
            <v>28.25414101561173</v>
          </cell>
          <cell r="H99">
            <v>8.364861279587931</v>
          </cell>
          <cell r="I99">
            <v>1.179264597494046</v>
          </cell>
          <cell r="J99">
            <v>17.42436242673846</v>
          </cell>
          <cell r="K99">
            <v>28.68897993194914</v>
          </cell>
          <cell r="L99">
            <v>8.609445208224331</v>
          </cell>
          <cell r="M99">
            <v>1.3411279229711017</v>
          </cell>
          <cell r="N99">
            <v>17.302510716472735</v>
          </cell>
          <cell r="O99">
            <v>28.104728148197704</v>
          </cell>
        </row>
        <row r="100">
          <cell r="A100" t="str">
            <v>1987Julio</v>
          </cell>
          <cell r="B100">
            <v>1987</v>
          </cell>
          <cell r="C100" t="str">
            <v>Julio</v>
          </cell>
          <cell r="D100">
            <v>8.793596557148902</v>
          </cell>
          <cell r="E100">
            <v>2.9914076588522396</v>
          </cell>
          <cell r="F100">
            <v>20.818815331010455</v>
          </cell>
          <cell r="G100">
            <v>29.33693009624674</v>
          </cell>
          <cell r="H100">
            <v>8.590767825948852</v>
          </cell>
          <cell r="I100">
            <v>2.700661000944294</v>
          </cell>
          <cell r="J100">
            <v>20.595596388404868</v>
          </cell>
          <cell r="K100">
            <v>29.256366723259752</v>
          </cell>
          <cell r="L100">
            <v>8.8813626393003</v>
          </cell>
          <cell r="M100">
            <v>3.158361828195548</v>
          </cell>
          <cell r="N100">
            <v>21.007348438456802</v>
          </cell>
          <cell r="O100">
            <v>29.47092547092546</v>
          </cell>
        </row>
        <row r="101">
          <cell r="A101" t="str">
            <v>1987Agosto</v>
          </cell>
          <cell r="B101">
            <v>1987</v>
          </cell>
          <cell r="C101" t="str">
            <v>Agosto</v>
          </cell>
          <cell r="D101">
            <v>8.97994762230838</v>
          </cell>
          <cell r="E101">
            <v>2.119167782469856</v>
          </cell>
          <cell r="F101">
            <v>23.379168740666977</v>
          </cell>
          <cell r="G101">
            <v>29.562234563868007</v>
          </cell>
          <cell r="H101">
            <v>8.792526519701763</v>
          </cell>
          <cell r="I101">
            <v>2.348552514054548</v>
          </cell>
          <cell r="J101">
            <v>23.427847299223828</v>
          </cell>
          <cell r="K101">
            <v>29.31921532180436</v>
          </cell>
          <cell r="L101">
            <v>9.059120232673102</v>
          </cell>
          <cell r="M101">
            <v>2.0014675742010617</v>
          </cell>
          <cell r="N101">
            <v>23.42927127985301</v>
          </cell>
          <cell r="O101">
            <v>29.804224626481187</v>
          </cell>
        </row>
        <row r="102">
          <cell r="A102" t="str">
            <v>1987Septiembre</v>
          </cell>
          <cell r="B102">
            <v>1987</v>
          </cell>
          <cell r="C102" t="str">
            <v>Septiembre</v>
          </cell>
          <cell r="D102">
            <v>9.203433043101098</v>
          </cell>
          <cell r="E102">
            <v>2.488716306513034</v>
          </cell>
          <cell r="F102">
            <v>26.449726231956188</v>
          </cell>
          <cell r="G102">
            <v>30.021432455775553</v>
          </cell>
          <cell r="H102">
            <v>9.004440852401967</v>
          </cell>
          <cell r="I102">
            <v>2.4101642710472206</v>
          </cell>
          <cell r="J102">
            <v>26.402661175352442</v>
          </cell>
          <cell r="K102">
            <v>29.559033640732537</v>
          </cell>
          <cell r="L102">
            <v>9.29013768651285</v>
          </cell>
          <cell r="M102">
            <v>2.5501091486405913</v>
          </cell>
          <cell r="N102">
            <v>26.57685241886096</v>
          </cell>
          <cell r="O102">
            <v>30.40186739007001</v>
          </cell>
        </row>
        <row r="103">
          <cell r="A103" t="str">
            <v>1987Octubre</v>
          </cell>
          <cell r="B103">
            <v>1987</v>
          </cell>
          <cell r="C103" t="str">
            <v>Octubre</v>
          </cell>
          <cell r="D103">
            <v>9.364650489508813</v>
          </cell>
          <cell r="E103">
            <v>1.7517098853515722</v>
          </cell>
          <cell r="F103">
            <v>28.664758586361366</v>
          </cell>
          <cell r="G103">
            <v>30.228603816361243</v>
          </cell>
          <cell r="H103">
            <v>9.151359095839489</v>
          </cell>
          <cell r="I103">
            <v>1.631619840096246</v>
          </cell>
          <cell r="J103">
            <v>28.465072073499126</v>
          </cell>
          <cell r="K103">
            <v>29.984613411975886</v>
          </cell>
          <cell r="L103">
            <v>9.45913099904932</v>
          </cell>
          <cell r="M103">
            <v>1.8190614417029527</v>
          </cell>
          <cell r="N103">
            <v>28.87936313533371</v>
          </cell>
          <cell r="O103">
            <v>30.481416038934857</v>
          </cell>
        </row>
        <row r="104">
          <cell r="A104" t="str">
            <v>1987Noviembre</v>
          </cell>
          <cell r="B104">
            <v>1987</v>
          </cell>
          <cell r="C104" t="str">
            <v>Noviembre</v>
          </cell>
          <cell r="D104">
            <v>9.505942184113328</v>
          </cell>
          <cell r="E104">
            <v>1.5087770201653943</v>
          </cell>
          <cell r="F104">
            <v>30.60602289696367</v>
          </cell>
          <cell r="G104">
            <v>31.001341779261697</v>
          </cell>
          <cell r="H104">
            <v>9.249078910599007</v>
          </cell>
          <cell r="I104">
            <v>1.0678175092478326</v>
          </cell>
          <cell r="J104">
            <v>29.836844606367798</v>
          </cell>
          <cell r="K104">
            <v>30.266043673119086</v>
          </cell>
          <cell r="L104">
            <v>9.625652334939643</v>
          </cell>
          <cell r="M104">
            <v>1.7604295353036032</v>
          </cell>
          <cell r="N104">
            <v>31.148193508879306</v>
          </cell>
          <cell r="O104">
            <v>31.526745685684403</v>
          </cell>
        </row>
        <row r="105">
          <cell r="A105" t="str">
            <v>1987Diciembre</v>
          </cell>
          <cell r="B105">
            <v>1987</v>
          </cell>
          <cell r="C105" t="str">
            <v>Diciembre</v>
          </cell>
          <cell r="D105">
            <v>9.800752739201592</v>
          </cell>
          <cell r="E105">
            <v>3.1013291410604342</v>
          </cell>
          <cell r="F105">
            <v>34.656545545047265</v>
          </cell>
          <cell r="G105">
            <v>34.656545545047265</v>
          </cell>
          <cell r="H105">
            <v>9.53953018449162</v>
          </cell>
          <cell r="I105">
            <v>3.1403264768318624</v>
          </cell>
          <cell r="J105">
            <v>33.914145414224606</v>
          </cell>
          <cell r="K105">
            <v>33.914145414224606</v>
          </cell>
          <cell r="L105">
            <v>9.922064807327414</v>
          </cell>
          <cell r="M105">
            <v>3.0794013961198226</v>
          </cell>
          <cell r="N105">
            <v>35.18677281077766</v>
          </cell>
          <cell r="O105">
            <v>35.18677281077766</v>
          </cell>
        </row>
        <row r="106">
          <cell r="A106" t="str">
            <v>1988Enero</v>
          </cell>
          <cell r="B106">
            <v>1988</v>
          </cell>
          <cell r="C106" t="str">
            <v>Enero</v>
          </cell>
          <cell r="D106">
            <v>10.48388902545451</v>
          </cell>
          <cell r="E106">
            <v>6.970243045929231</v>
          </cell>
          <cell r="F106">
            <v>6.970243045929231</v>
          </cell>
          <cell r="G106">
            <v>33.906932353876854</v>
          </cell>
          <cell r="H106">
            <v>10.18723426846349</v>
          </cell>
          <cell r="I106">
            <v>6.78968535604448</v>
          </cell>
          <cell r="J106">
            <v>6.78968535604448</v>
          </cell>
          <cell r="K106">
            <v>32.573643866192825</v>
          </cell>
          <cell r="L106">
            <v>10.623656724533344</v>
          </cell>
          <cell r="M106">
            <v>7.071027360028993</v>
          </cell>
          <cell r="N106">
            <v>7.071027360028993</v>
          </cell>
          <cell r="O106">
            <v>34.760547320410446</v>
          </cell>
        </row>
        <row r="107">
          <cell r="A107" t="str">
            <v>1988Febrero</v>
          </cell>
          <cell r="B107">
            <v>1988</v>
          </cell>
          <cell r="C107" t="str">
            <v>Febrero</v>
          </cell>
          <cell r="D107">
            <v>10.842326128914358</v>
          </cell>
          <cell r="E107">
            <v>3.4189326364441337</v>
          </cell>
          <cell r="F107">
            <v>10.627483596710116</v>
          </cell>
          <cell r="G107">
            <v>34.0875360533169</v>
          </cell>
          <cell r="H107">
            <v>10.578564889232556</v>
          </cell>
          <cell r="I107">
            <v>3.841382365972522</v>
          </cell>
          <cell r="J107">
            <v>10.891885497989112</v>
          </cell>
          <cell r="K107">
            <v>33.036271782936915</v>
          </cell>
          <cell r="L107">
            <v>10.962542250204882</v>
          </cell>
          <cell r="M107">
            <v>3.18991411769683</v>
          </cell>
          <cell r="N107">
            <v>10.486501177749593</v>
          </cell>
          <cell r="O107">
            <v>34.77179798872802</v>
          </cell>
        </row>
        <row r="108">
          <cell r="A108" t="str">
            <v>1988Marzo</v>
          </cell>
          <cell r="B108">
            <v>1988</v>
          </cell>
          <cell r="C108" t="str">
            <v>Marzo</v>
          </cell>
          <cell r="D108">
            <v>11.081888008548294</v>
          </cell>
          <cell r="E108">
            <v>2.2095063069083585</v>
          </cell>
          <cell r="F108">
            <v>13.071804823953437</v>
          </cell>
          <cell r="G108">
            <v>35.079487745639234</v>
          </cell>
          <cell r="H108">
            <v>10.859988928505352</v>
          </cell>
          <cell r="I108">
            <v>2.6603234202329737</v>
          </cell>
          <cell r="J108">
            <v>13.84196829903005</v>
          </cell>
          <cell r="K108">
            <v>34.50261341085052</v>
          </cell>
          <cell r="L108">
            <v>11.17850311901811</v>
          </cell>
          <cell r="M108">
            <v>1.9699889303431626</v>
          </cell>
          <cell r="N108">
            <v>12.663073020474727</v>
          </cell>
          <cell r="O108">
            <v>35.49151526707156</v>
          </cell>
        </row>
        <row r="109">
          <cell r="A109" t="str">
            <v>1988Abril</v>
          </cell>
          <cell r="B109">
            <v>1988</v>
          </cell>
          <cell r="C109" t="str">
            <v>Abril</v>
          </cell>
          <cell r="D109">
            <v>11.2238589901461</v>
          </cell>
          <cell r="E109">
            <v>1.2811082505823321</v>
          </cell>
          <cell r="F109">
            <v>14.520377044635454</v>
          </cell>
          <cell r="G109">
            <v>34.99918296203497</v>
          </cell>
          <cell r="H109">
            <v>10.942362444411181</v>
          </cell>
          <cell r="I109">
            <v>0.7585046029799749</v>
          </cell>
          <cell r="J109">
            <v>14.705464868701196</v>
          </cell>
          <cell r="K109">
            <v>34.221016498726584</v>
          </cell>
          <cell r="L109">
            <v>11.354912361493016</v>
          </cell>
          <cell r="M109">
            <v>1.578111493074404</v>
          </cell>
          <cell r="N109">
            <v>14.44102192426165</v>
          </cell>
          <cell r="O109">
            <v>35.52920980634085</v>
          </cell>
        </row>
        <row r="110">
          <cell r="A110" t="str">
            <v>1988Mayo</v>
          </cell>
          <cell r="B110">
            <v>1988</v>
          </cell>
          <cell r="C110" t="str">
            <v>Mayo</v>
          </cell>
          <cell r="D110">
            <v>11.33933777900556</v>
          </cell>
          <cell r="E110">
            <v>1.0288688494825422</v>
          </cell>
          <cell r="F110">
            <v>15.698641530357666</v>
          </cell>
          <cell r="G110">
            <v>34.50526428878385</v>
          </cell>
          <cell r="H110">
            <v>11.07258030380204</v>
          </cell>
          <cell r="I110">
            <v>1.1900342366868666</v>
          </cell>
          <cell r="J110">
            <v>16.070499171989567</v>
          </cell>
          <cell r="K110">
            <v>33.931154969562925</v>
          </cell>
          <cell r="L110">
            <v>11.462780433324806</v>
          </cell>
          <cell r="M110">
            <v>0.9499683343888615</v>
          </cell>
          <cell r="N110">
            <v>15.52817539409315</v>
          </cell>
          <cell r="O110">
            <v>34.92752089725952</v>
          </cell>
        </row>
        <row r="111">
          <cell r="A111" t="str">
            <v>1988Junio</v>
          </cell>
          <cell r="B111">
            <v>1988</v>
          </cell>
          <cell r="C111" t="str">
            <v>Junio</v>
          </cell>
          <cell r="D111">
            <v>11.550143175923512</v>
          </cell>
          <cell r="E111">
            <v>1.859062680964078</v>
          </cell>
          <cell r="F111">
            <v>17.84955179743095</v>
          </cell>
          <cell r="G111">
            <v>35.276333934443635</v>
          </cell>
          <cell r="H111">
            <v>11.267568571590086</v>
          </cell>
          <cell r="I111">
            <v>1.7610011617715915</v>
          </cell>
          <cell r="J111">
            <v>18.11450201088239</v>
          </cell>
          <cell r="K111">
            <v>34.70120059355184</v>
          </cell>
          <cell r="L111">
            <v>11.684134705729619</v>
          </cell>
          <cell r="M111">
            <v>1.9310696361354702</v>
          </cell>
          <cell r="N111">
            <v>17.759104910309812</v>
          </cell>
          <cell r="O111">
            <v>35.71298060609218</v>
          </cell>
        </row>
        <row r="112">
          <cell r="A112" t="str">
            <v>1988Julio</v>
          </cell>
          <cell r="B112">
            <v>1988</v>
          </cell>
          <cell r="C112" t="str">
            <v>Julio</v>
          </cell>
          <cell r="D112">
            <v>11.895673826510833</v>
          </cell>
          <cell r="E112">
            <v>2.991570280337183</v>
          </cell>
          <cell r="F112">
            <v>21.37510396451347</v>
          </cell>
          <cell r="G112">
            <v>35.27654753321661</v>
          </cell>
          <cell r="H112">
            <v>11.55260350471081</v>
          </cell>
          <cell r="I112">
            <v>2.5296933522943634</v>
          </cell>
          <cell r="J112">
            <v>21.102436716347274</v>
          </cell>
          <cell r="K112">
            <v>34.47696106761938</v>
          </cell>
          <cell r="L112">
            <v>12.063920208637382</v>
          </cell>
          <cell r="M112">
            <v>3.2504375589022074</v>
          </cell>
          <cell r="N112">
            <v>21.586791085341574</v>
          </cell>
          <cell r="O112">
            <v>35.834113509273564</v>
          </cell>
        </row>
        <row r="113">
          <cell r="A113" t="str">
            <v>1988Agosto</v>
          </cell>
          <cell r="B113">
            <v>1988</v>
          </cell>
          <cell r="C113" t="str">
            <v>Agosto</v>
          </cell>
          <cell r="D113">
            <v>12.191842955585681</v>
          </cell>
          <cell r="E113">
            <v>2.489721333942443</v>
          </cell>
          <cell r="F113">
            <v>24.397005822012783</v>
          </cell>
          <cell r="G113">
            <v>35.767417231901995</v>
          </cell>
          <cell r="H113">
            <v>11.876004184965753</v>
          </cell>
          <cell r="I113">
            <v>2.7993748779058345</v>
          </cell>
          <cell r="J113">
            <v>24.49254790631651</v>
          </cell>
          <cell r="K113">
            <v>35.069301848049236</v>
          </cell>
          <cell r="L113">
            <v>12.34482664569933</v>
          </cell>
          <cell r="M113">
            <v>2.3284838775776</v>
          </cell>
          <cell r="N113">
            <v>24.41791991302771</v>
          </cell>
          <cell r="O113">
            <v>36.2695971422901</v>
          </cell>
        </row>
        <row r="114">
          <cell r="A114" t="str">
            <v>1988Septiembre</v>
          </cell>
          <cell r="B114">
            <v>1988</v>
          </cell>
          <cell r="C114" t="str">
            <v>Septiembre</v>
          </cell>
          <cell r="D114">
            <v>12.399025488539415</v>
          </cell>
          <cell r="E114">
            <v>1.6993536884332447</v>
          </cell>
          <cell r="F114">
            <v>26.510950928749672</v>
          </cell>
          <cell r="G114">
            <v>34.721743837031944</v>
          </cell>
          <cell r="H114">
            <v>12.080245368239112</v>
          </cell>
          <cell r="I114">
            <v>1.7197803241928364</v>
          </cell>
          <cell r="J114">
            <v>26.63354625029568</v>
          </cell>
          <cell r="K114">
            <v>34.15875084588582</v>
          </cell>
          <cell r="L114">
            <v>12.55471993547202</v>
          </cell>
          <cell r="M114">
            <v>1.7002530355159962</v>
          </cell>
          <cell r="N114">
            <v>26.533339373074828</v>
          </cell>
          <cell r="O114">
            <v>35.14029995162069</v>
          </cell>
        </row>
        <row r="115">
          <cell r="A115" t="str">
            <v>1988Octubre</v>
          </cell>
          <cell r="B115">
            <v>1988</v>
          </cell>
          <cell r="C115" t="str">
            <v>Octubre</v>
          </cell>
          <cell r="D115">
            <v>12.51925928635191</v>
          </cell>
          <cell r="E115">
            <v>0.9697036103654099</v>
          </cell>
          <cell r="F115">
            <v>27.73773218741337</v>
          </cell>
          <cell r="G115">
            <v>33.68634846946177</v>
          </cell>
          <cell r="H115">
            <v>12.19150603492836</v>
          </cell>
          <cell r="I115">
            <v>0.9210133014497331</v>
          </cell>
          <cell r="J115">
            <v>27.799858055358406</v>
          </cell>
          <cell r="K115">
            <v>33.22071516646115</v>
          </cell>
          <cell r="L115">
            <v>12.68146491987437</v>
          </cell>
          <cell r="M115">
            <v>1.009540515868027</v>
          </cell>
          <cell r="N115">
            <v>27.810744700126804</v>
          </cell>
          <cell r="O115">
            <v>34.0658557445595</v>
          </cell>
        </row>
        <row r="116">
          <cell r="A116" t="str">
            <v>1988Noviembre</v>
          </cell>
          <cell r="B116">
            <v>1988</v>
          </cell>
          <cell r="C116" t="str">
            <v>Noviembre</v>
          </cell>
          <cell r="D116">
            <v>12.630662353251624</v>
          </cell>
          <cell r="E116">
            <v>0.8898534997287201</v>
          </cell>
          <cell r="F116">
            <v>28.87441086775717</v>
          </cell>
          <cell r="G116">
            <v>32.87123052736888</v>
          </cell>
          <cell r="H116">
            <v>12.269365933524279</v>
          </cell>
          <cell r="I116">
            <v>0.6386405286832727</v>
          </cell>
          <cell r="J116">
            <v>28.616039744499616</v>
          </cell>
          <cell r="K116">
            <v>32.655003294048726</v>
          </cell>
          <cell r="L116">
            <v>12.812254956970417</v>
          </cell>
          <cell r="M116">
            <v>1.0313480179334211</v>
          </cell>
          <cell r="N116">
            <v>29.128918282297512</v>
          </cell>
          <cell r="O116">
            <v>33.10531599467701</v>
          </cell>
        </row>
        <row r="117">
          <cell r="A117" t="str">
            <v>1988Diciembre</v>
          </cell>
          <cell r="B117">
            <v>1988</v>
          </cell>
          <cell r="C117" t="str">
            <v>Diciembre</v>
          </cell>
          <cell r="D117">
            <v>12.817692705404395</v>
          </cell>
          <cell r="E117">
            <v>1.4807644042881258</v>
          </cell>
          <cell r="F117">
            <v>30.782737270122944</v>
          </cell>
          <cell r="G117">
            <v>30.782737270122944</v>
          </cell>
          <cell r="H117">
            <v>12.44742813640017</v>
          </cell>
          <cell r="I117">
            <v>1.451274693742417</v>
          </cell>
          <cell r="J117">
            <v>30.48261178140523</v>
          </cell>
          <cell r="K117">
            <v>30.48261178140523</v>
          </cell>
          <cell r="L117">
            <v>13.004394959920791</v>
          </cell>
          <cell r="M117">
            <v>1.4996579727430568</v>
          </cell>
          <cell r="N117">
            <v>31.06541040043485</v>
          </cell>
          <cell r="O117">
            <v>31.06541040043485</v>
          </cell>
        </row>
        <row r="118">
          <cell r="A118" t="str">
            <v>1989Enero</v>
          </cell>
          <cell r="B118">
            <v>1989</v>
          </cell>
          <cell r="C118" t="str">
            <v>Enero</v>
          </cell>
          <cell r="D118">
            <v>13.813527437568903</v>
          </cell>
          <cell r="E118">
            <v>7.769219898247583</v>
          </cell>
          <cell r="F118">
            <v>7.769219898247583</v>
          </cell>
          <cell r="G118">
            <v>31.759573227360093</v>
          </cell>
          <cell r="H118">
            <v>13.451935587007663</v>
          </cell>
          <cell r="I118">
            <v>8.069999999999993</v>
          </cell>
          <cell r="J118">
            <v>8.069999999999993</v>
          </cell>
          <cell r="K118">
            <v>32.046983828090355</v>
          </cell>
          <cell r="L118">
            <v>13.994029416370765</v>
          </cell>
          <cell r="M118">
            <v>7.61000000000001</v>
          </cell>
          <cell r="N118">
            <v>7.61000000000001</v>
          </cell>
          <cell r="O118">
            <v>31.72516563015611</v>
          </cell>
        </row>
        <row r="119">
          <cell r="A119" t="str">
            <v>1989Febrero</v>
          </cell>
          <cell r="B119">
            <v>1989</v>
          </cell>
          <cell r="C119" t="str">
            <v>Febrero</v>
          </cell>
          <cell r="D119">
            <v>14.258233989176704</v>
          </cell>
          <cell r="E119">
            <v>3.2193554732321648</v>
          </cell>
          <cell r="F119">
            <v>11.238694177501422</v>
          </cell>
          <cell r="G119">
            <v>31.505304485840814</v>
          </cell>
          <cell r="H119">
            <v>13.977772078597905</v>
          </cell>
          <cell r="I119">
            <v>3.9090024494178595</v>
          </cell>
          <cell r="J119">
            <v>12.294458947085875</v>
          </cell>
          <cell r="K119">
            <v>32.132971012214036</v>
          </cell>
          <cell r="L119">
            <v>14.392921391994378</v>
          </cell>
          <cell r="M119">
            <v>2.8504440269146025</v>
          </cell>
          <cell r="N119">
            <v>10.677362817362814</v>
          </cell>
          <cell r="O119">
            <v>31.291821399597204</v>
          </cell>
        </row>
        <row r="120">
          <cell r="A120" t="str">
            <v>1989Marzo</v>
          </cell>
          <cell r="B120">
            <v>1989</v>
          </cell>
          <cell r="C120" t="str">
            <v>Marzo</v>
          </cell>
          <cell r="D120">
            <v>14.563460278162097</v>
          </cell>
          <cell r="E120">
            <v>2.1407019215499457</v>
          </cell>
          <cell r="F120">
            <v>13.619983041266263</v>
          </cell>
          <cell r="G120">
            <v>31.41677904458342</v>
          </cell>
          <cell r="H120">
            <v>14.2740910972494</v>
          </cell>
          <cell r="I120">
            <v>2.119930250581239</v>
          </cell>
          <cell r="J120">
            <v>14.675023152031677</v>
          </cell>
          <cell r="K120">
            <v>31.437436918399577</v>
          </cell>
          <cell r="L120">
            <v>14.70372004117041</v>
          </cell>
          <cell r="M120">
            <v>2.159385441713761</v>
          </cell>
          <cell r="N120">
            <v>13.067313677313667</v>
          </cell>
          <cell r="O120">
            <v>31.53567955046512</v>
          </cell>
        </row>
        <row r="121">
          <cell r="A121" t="str">
            <v>1989Abril</v>
          </cell>
          <cell r="B121">
            <v>1989</v>
          </cell>
          <cell r="C121" t="str">
            <v>Abril</v>
          </cell>
          <cell r="D121">
            <v>14.797931988640508</v>
          </cell>
          <cell r="E121">
            <v>1.6100000000000108</v>
          </cell>
          <cell r="F121">
            <v>15.44926476823066</v>
          </cell>
          <cell r="G121">
            <v>31.843530835804675</v>
          </cell>
          <cell r="H121">
            <v>14.472500963501165</v>
          </cell>
          <cell r="I121">
            <v>1.3899999999999901</v>
          </cell>
          <cell r="J121">
            <v>16.26900597384491</v>
          </cell>
          <cell r="K121">
            <v>32.26120992631719</v>
          </cell>
          <cell r="L121">
            <v>14.956624025878542</v>
          </cell>
          <cell r="M121">
            <v>1.7200000000000053</v>
          </cell>
          <cell r="N121">
            <v>15.012071472563465</v>
          </cell>
          <cell r="O121">
            <v>31.719414027357146</v>
          </cell>
        </row>
        <row r="122">
          <cell r="A122" t="str">
            <v>1989Mayo</v>
          </cell>
          <cell r="B122">
            <v>1989</v>
          </cell>
          <cell r="C122" t="str">
            <v>Mayo</v>
          </cell>
          <cell r="D122">
            <v>15.065899657758688</v>
          </cell>
          <cell r="E122">
            <v>1.810845389233326</v>
          </cell>
          <cell r="F122">
            <v>17.539872456189944</v>
          </cell>
          <cell r="G122">
            <v>32.86401685337168</v>
          </cell>
          <cell r="H122">
            <v>14.695176784618257</v>
          </cell>
          <cell r="I122">
            <v>1.538613275470959</v>
          </cell>
          <cell r="J122">
            <v>18.05793633501661</v>
          </cell>
          <cell r="K122">
            <v>32.71682283100995</v>
          </cell>
          <cell r="L122">
            <v>15.244816938685483</v>
          </cell>
          <cell r="M122">
            <v>1.9268580416830619</v>
          </cell>
          <cell r="N122">
            <v>17.228190820638826</v>
          </cell>
          <cell r="O122">
            <v>32.994058704688015</v>
          </cell>
        </row>
        <row r="123">
          <cell r="A123" t="str">
            <v>1989Junio</v>
          </cell>
          <cell r="B123">
            <v>1989</v>
          </cell>
          <cell r="C123" t="str">
            <v>Junio</v>
          </cell>
          <cell r="D123">
            <v>15.269788101652958</v>
          </cell>
          <cell r="E123">
            <v>1.3533107781537008</v>
          </cell>
          <cell r="F123">
            <v>19.130552218767676</v>
          </cell>
          <cell r="G123">
            <v>32.20431876102726</v>
          </cell>
          <cell r="H123">
            <v>14.889304423540848</v>
          </cell>
          <cell r="I123">
            <v>1.3210296260320502</v>
          </cell>
          <cell r="J123">
            <v>19.617516649884234</v>
          </cell>
          <cell r="K123">
            <v>32.14301141315051</v>
          </cell>
          <cell r="L123">
            <v>15.455080135274219</v>
          </cell>
          <cell r="M123">
            <v>1.3792438271604868</v>
          </cell>
          <cell r="N123">
            <v>18.845053406224405</v>
          </cell>
          <cell r="O123">
            <v>32.27406671112255</v>
          </cell>
        </row>
        <row r="124">
          <cell r="A124" t="str">
            <v>1989Julio</v>
          </cell>
          <cell r="B124">
            <v>1989</v>
          </cell>
          <cell r="C124" t="str">
            <v>Julio</v>
          </cell>
          <cell r="D124">
            <v>15.63387460860701</v>
          </cell>
          <cell r="E124">
            <v>2.3843586075345735</v>
          </cell>
          <cell r="F124">
            <v>21.97105179479933</v>
          </cell>
          <cell r="G124">
            <v>31.424876275315995</v>
          </cell>
          <cell r="H124">
            <v>15.183350700144189</v>
          </cell>
          <cell r="I124">
            <v>1.9748825615952672</v>
          </cell>
          <cell r="J124">
            <v>21.979822126816114</v>
          </cell>
          <cell r="K124">
            <v>31.427956425171764</v>
          </cell>
          <cell r="L124">
            <v>15.852080576385818</v>
          </cell>
          <cell r="M124">
            <v>2.5687375130815204</v>
          </cell>
          <cell r="N124">
            <v>21.897870875511856</v>
          </cell>
          <cell r="O124">
            <v>31.400741236967345</v>
          </cell>
        </row>
        <row r="125">
          <cell r="A125" t="str">
            <v>1989Agosto</v>
          </cell>
          <cell r="B125">
            <v>1989</v>
          </cell>
          <cell r="C125" t="str">
            <v>Agosto</v>
          </cell>
          <cell r="D125">
            <v>15.884366125391397</v>
          </cell>
          <cell r="E125">
            <v>1.6022356776897877</v>
          </cell>
          <cell r="F125">
            <v>23.925315503109097</v>
          </cell>
          <cell r="G125">
            <v>30.28683344476636</v>
          </cell>
          <cell r="H125">
            <v>15.445993976333575</v>
          </cell>
          <cell r="I125">
            <v>1.7298110369464919</v>
          </cell>
          <cell r="J125">
            <v>24.089842552813476</v>
          </cell>
          <cell r="K125">
            <v>30.06052992038515</v>
          </cell>
          <cell r="L125">
            <v>16.096162329069248</v>
          </cell>
          <cell r="M125">
            <v>1.5397458491791178</v>
          </cell>
          <cell r="N125">
            <v>23.774788282555274</v>
          </cell>
          <cell r="O125">
            <v>30.38791706870021</v>
          </cell>
        </row>
        <row r="126">
          <cell r="A126" t="str">
            <v>1989Septiembre</v>
          </cell>
          <cell r="B126">
            <v>1989</v>
          </cell>
          <cell r="C126" t="str">
            <v>Septiembre</v>
          </cell>
          <cell r="D126">
            <v>16.08825456928567</v>
          </cell>
          <cell r="E126">
            <v>1.283579352709295</v>
          </cell>
          <cell r="F126">
            <v>25.515995265686854</v>
          </cell>
          <cell r="G126">
            <v>29.754185795942263</v>
          </cell>
          <cell r="H126">
            <v>15.62299270593947</v>
          </cell>
          <cell r="I126">
            <v>1.1459199704278877</v>
          </cell>
          <cell r="J126">
            <v>25.51181283989869</v>
          </cell>
          <cell r="K126">
            <v>29.32678293948238</v>
          </cell>
          <cell r="L126">
            <v>16.31377738567857</v>
          </cell>
          <cell r="M126">
            <v>1.3519685758655338</v>
          </cell>
          <cell r="N126">
            <v>25.44818452497951</v>
          </cell>
          <cell r="O126">
            <v>29.94138833464325</v>
          </cell>
        </row>
        <row r="127">
          <cell r="A127" t="str">
            <v>1989Octubre</v>
          </cell>
          <cell r="B127">
            <v>1989</v>
          </cell>
          <cell r="C127" t="str">
            <v>Octubre</v>
          </cell>
          <cell r="D127">
            <v>16.23388917206729</v>
          </cell>
          <cell r="E127">
            <v>0.9052231375033857</v>
          </cell>
          <cell r="F127">
            <v>26.652195096099508</v>
          </cell>
          <cell r="G127">
            <v>29.67132320491956</v>
          </cell>
          <cell r="H127">
            <v>15.788572162667561</v>
          </cell>
          <cell r="I127">
            <v>1.0598446779351174</v>
          </cell>
          <cell r="J127">
            <v>26.842043108462242</v>
          </cell>
          <cell r="K127">
            <v>29.50469053973888</v>
          </cell>
          <cell r="L127">
            <v>16.44905161005734</v>
          </cell>
          <cell r="M127">
            <v>0.8292023433979332</v>
          </cell>
          <cell r="N127">
            <v>26.488403810810805</v>
          </cell>
          <cell r="O127">
            <v>29.709396461590277</v>
          </cell>
        </row>
        <row r="128">
          <cell r="A128" t="str">
            <v>1989Noviembre</v>
          </cell>
          <cell r="B128">
            <v>1989</v>
          </cell>
          <cell r="C128" t="str">
            <v>Noviembre</v>
          </cell>
          <cell r="D128">
            <v>16.309619165513734</v>
          </cell>
          <cell r="E128">
            <v>0.4664932268771944</v>
          </cell>
          <cell r="F128">
            <v>27.2430190079141</v>
          </cell>
          <cell r="G128">
            <v>29.127188340324867</v>
          </cell>
          <cell r="H128">
            <v>15.864224845482985</v>
          </cell>
          <cell r="I128">
            <v>0.47916101618299645</v>
          </cell>
          <cell r="J128">
            <v>27.449820731168025</v>
          </cell>
          <cell r="K128">
            <v>29.29946772665954</v>
          </cell>
          <cell r="L128">
            <v>16.525510954271425</v>
          </cell>
          <cell r="M128">
            <v>0.46482524358630717</v>
          </cell>
          <cell r="N128">
            <v>27.07635384193284</v>
          </cell>
          <cell r="O128">
            <v>28.982064513794565</v>
          </cell>
        </row>
        <row r="129">
          <cell r="A129" t="str">
            <v>1989Diciembre</v>
          </cell>
          <cell r="B129">
            <v>1989</v>
          </cell>
          <cell r="C129" t="str">
            <v>Diciembre</v>
          </cell>
          <cell r="D129">
            <v>16.337289740042245</v>
          </cell>
          <cell r="E129">
            <v>0.16965800517905003</v>
          </cell>
          <cell r="F129">
            <v>27.458896975692525</v>
          </cell>
          <cell r="G129">
            <v>27.458896975692525</v>
          </cell>
          <cell r="H129">
            <v>15.894200436787207</v>
          </cell>
          <cell r="I129">
            <v>0.18895087277306732</v>
          </cell>
          <cell r="J129">
            <v>27.690638279787276</v>
          </cell>
          <cell r="K129">
            <v>27.690638279787276</v>
          </cell>
          <cell r="L129">
            <v>16.55197765034553</v>
          </cell>
          <cell r="M129">
            <v>0.16015659756205627</v>
          </cell>
          <cell r="N129">
            <v>27.279875006552</v>
          </cell>
          <cell r="O129">
            <v>27.279875006552</v>
          </cell>
        </row>
        <row r="130">
          <cell r="A130" t="str">
            <v>1990Enero</v>
          </cell>
          <cell r="B130">
            <v>1990</v>
          </cell>
          <cell r="C130" t="str">
            <v>Enero</v>
          </cell>
          <cell r="D130">
            <v>17.396053302264626</v>
          </cell>
          <cell r="E130">
            <v>6.48065608842929</v>
          </cell>
          <cell r="F130">
            <v>6.48065608842929</v>
          </cell>
          <cell r="G130">
            <v>25.93490968101502</v>
          </cell>
          <cell r="H130">
            <v>16.999015087714312</v>
          </cell>
          <cell r="I130">
            <v>6.951055231252817</v>
          </cell>
          <cell r="J130">
            <v>6.951055231252817</v>
          </cell>
          <cell r="K130">
            <v>26.36854360299301</v>
          </cell>
          <cell r="L130">
            <v>17.588589913248043</v>
          </cell>
          <cell r="M130">
            <v>6.262769832104458</v>
          </cell>
          <cell r="N130">
            <v>6.262769832104458</v>
          </cell>
          <cell r="O130">
            <v>25.686386600504214</v>
          </cell>
        </row>
        <row r="131">
          <cell r="A131" t="str">
            <v>1990Febrero</v>
          </cell>
          <cell r="B131">
            <v>1990</v>
          </cell>
          <cell r="C131" t="str">
            <v>Febrero</v>
          </cell>
          <cell r="D131">
            <v>17.98441709750237</v>
          </cell>
          <cell r="E131">
            <v>3.3821682712431675</v>
          </cell>
          <cell r="F131">
            <v>10.082011053663702</v>
          </cell>
          <cell r="G131">
            <v>26.133552802922</v>
          </cell>
          <cell r="H131">
            <v>17.592817277359885</v>
          </cell>
          <cell r="I131">
            <v>3.493156436308657</v>
          </cell>
          <cell r="J131">
            <v>10.687022900763353</v>
          </cell>
          <cell r="K131">
            <v>25.86281403384137</v>
          </cell>
          <cell r="L131">
            <v>18.175268342890742</v>
          </cell>
          <cell r="M131">
            <v>3.335562614947333</v>
          </cell>
          <cell r="N131">
            <v>9.807231056231666</v>
          </cell>
          <cell r="O131">
            <v>26.27921634450237</v>
          </cell>
        </row>
        <row r="132">
          <cell r="A132" t="str">
            <v>1990Marzo</v>
          </cell>
          <cell r="B132">
            <v>1990</v>
          </cell>
          <cell r="C132" t="str">
            <v>Marzo</v>
          </cell>
          <cell r="D132">
            <v>18.277142649093427</v>
          </cell>
          <cell r="E132">
            <v>1.6276621588792612</v>
          </cell>
          <cell r="F132">
            <v>11.87377429131747</v>
          </cell>
          <cell r="G132">
            <v>25.5</v>
          </cell>
          <cell r="H132">
            <v>17.915411736157722</v>
          </cell>
          <cell r="I132">
            <v>1.833671399594327</v>
          </cell>
          <cell r="J132">
            <v>12.716659182757073</v>
          </cell>
          <cell r="K132">
            <v>25.51</v>
          </cell>
          <cell r="L132">
            <v>18.453168651668864</v>
          </cell>
          <cell r="M132">
            <v>1.5290025078877183</v>
          </cell>
          <cell r="N132">
            <v>11.486186372923509</v>
          </cell>
          <cell r="O132">
            <v>25.5</v>
          </cell>
        </row>
        <row r="133">
          <cell r="A133" t="str">
            <v>1990Abril</v>
          </cell>
          <cell r="B133">
            <v>1990</v>
          </cell>
          <cell r="C133" t="str">
            <v>Abril</v>
          </cell>
          <cell r="D133">
            <v>18.432971674069762</v>
          </cell>
          <cell r="E133">
            <v>0.8525896414342639</v>
          </cell>
          <cell r="F133">
            <v>12.827598502406792</v>
          </cell>
          <cell r="G133">
            <v>24.564511366991397</v>
          </cell>
          <cell r="H133">
            <v>18.086700829324716</v>
          </cell>
          <cell r="I133">
            <v>0.9560991156083243</v>
          </cell>
          <cell r="J133">
            <v>13.794342164346663</v>
          </cell>
          <cell r="K133">
            <v>24.97287700956704</v>
          </cell>
          <cell r="L133">
            <v>18.600205852080567</v>
          </cell>
          <cell r="M133">
            <v>0.796812749003975</v>
          </cell>
          <cell r="N133">
            <v>12.374522519321296</v>
          </cell>
          <cell r="O133">
            <v>24.360990955564276</v>
          </cell>
        </row>
        <row r="134">
          <cell r="A134" t="str">
            <v>1990Mayo</v>
          </cell>
          <cell r="B134">
            <v>1990</v>
          </cell>
          <cell r="C134" t="str">
            <v>Mayo</v>
          </cell>
          <cell r="D134">
            <v>18.785407412801288</v>
          </cell>
          <cell r="E134">
            <v>1.9119854625898869</v>
          </cell>
          <cell r="F134">
            <v>14.984845783562095</v>
          </cell>
          <cell r="G134">
            <v>24.688255195746738</v>
          </cell>
          <cell r="H134">
            <v>18.349344105514106</v>
          </cell>
          <cell r="I134">
            <v>1.4521347959908522</v>
          </cell>
          <cell r="J134">
            <v>15.446789402784031</v>
          </cell>
          <cell r="K134">
            <v>24.866440019426932</v>
          </cell>
          <cell r="L134">
            <v>18.99573592118805</v>
          </cell>
          <cell r="M134">
            <v>2.126482213438731</v>
          </cell>
          <cell r="N134">
            <v>14.764146753131365</v>
          </cell>
          <cell r="O134">
            <v>24.60455246913577</v>
          </cell>
        </row>
        <row r="135">
          <cell r="A135" t="str">
            <v>1990Junio</v>
          </cell>
          <cell r="B135">
            <v>1990</v>
          </cell>
          <cell r="C135" t="str">
            <v>Junio</v>
          </cell>
          <cell r="D135">
            <v>19.072307580281077</v>
          </cell>
          <cell r="E135">
            <v>1.5272501744321054</v>
          </cell>
          <cell r="F135">
            <v>16.740952041362036</v>
          </cell>
          <cell r="G135">
            <v>24.902241297091052</v>
          </cell>
          <cell r="H135">
            <v>18.58201179039927</v>
          </cell>
          <cell r="I135">
            <v>1.2679891092959912</v>
          </cell>
          <cell r="J135">
            <v>16.91064211944321</v>
          </cell>
          <cell r="K135">
            <v>24.801073722557785</v>
          </cell>
          <cell r="L135">
            <v>19.310395530069098</v>
          </cell>
          <cell r="M135">
            <v>1.6564749593621844</v>
          </cell>
          <cell r="N135">
            <v>16.665186106422656</v>
          </cell>
          <cell r="O135">
            <v>24.945295404813983</v>
          </cell>
        </row>
        <row r="136">
          <cell r="A136" t="str">
            <v>1990Julio</v>
          </cell>
          <cell r="B136">
            <v>1990</v>
          </cell>
          <cell r="C136" t="str">
            <v>Julio</v>
          </cell>
          <cell r="D136">
            <v>19.360664093788685</v>
          </cell>
          <cell r="E136">
            <v>1.5119120342089125</v>
          </cell>
          <cell r="F136">
            <v>18.50597254412544</v>
          </cell>
          <cell r="G136">
            <v>23.837913367489485</v>
          </cell>
          <cell r="H136">
            <v>18.854646930356736</v>
          </cell>
          <cell r="I136">
            <v>1.4671992625595427</v>
          </cell>
          <cell r="J136">
            <v>18.62595419847331</v>
          </cell>
          <cell r="K136">
            <v>24.179749929491408</v>
          </cell>
          <cell r="L136">
            <v>19.605940302896624</v>
          </cell>
          <cell r="M136">
            <v>1.5304956978603559</v>
          </cell>
          <cell r="N136">
            <v>18.45074176068223</v>
          </cell>
          <cell r="O136">
            <v>23.68054911418236</v>
          </cell>
        </row>
        <row r="137">
          <cell r="A137" t="str">
            <v>1990Agosto</v>
          </cell>
          <cell r="B137">
            <v>1990</v>
          </cell>
          <cell r="C137" t="str">
            <v>Agosto</v>
          </cell>
          <cell r="D137">
            <v>19.829607514745504</v>
          </cell>
          <cell r="E137">
            <v>2.4221453287197217</v>
          </cell>
          <cell r="F137">
            <v>21.376359422356852</v>
          </cell>
          <cell r="G137">
            <v>24.837260474924335</v>
          </cell>
          <cell r="H137">
            <v>19.337111209443766</v>
          </cell>
          <cell r="I137">
            <v>2.5588613823907913</v>
          </cell>
          <cell r="J137">
            <v>21.661427929950626</v>
          </cell>
          <cell r="K137">
            <v>25.19175676924501</v>
          </cell>
          <cell r="L137">
            <v>20.06763711218937</v>
          </cell>
          <cell r="M137">
            <v>2.3548822558871834</v>
          </cell>
          <cell r="N137">
            <v>21.24011726037129</v>
          </cell>
          <cell r="O137">
            <v>24.67342650954596</v>
          </cell>
        </row>
        <row r="138">
          <cell r="A138" t="str">
            <v>1990Septiembre</v>
          </cell>
          <cell r="B138">
            <v>1990</v>
          </cell>
          <cell r="C138" t="str">
            <v>Septiembre</v>
          </cell>
          <cell r="D138">
            <v>20.014563460278165</v>
          </cell>
          <cell r="E138">
            <v>0.932726204465345</v>
          </cell>
          <cell r="F138">
            <v>22.508468532715217</v>
          </cell>
          <cell r="G138">
            <v>24.404815787091476</v>
          </cell>
          <cell r="H138">
            <v>19.561214439670582</v>
          </cell>
          <cell r="I138">
            <v>1.1589281759799273</v>
          </cell>
          <cell r="J138">
            <v>23.071396497530337</v>
          </cell>
          <cell r="K138">
            <v>25.207857469164015</v>
          </cell>
          <cell r="L138">
            <v>20.233789148654605</v>
          </cell>
          <cell r="M138">
            <v>0.8279601406799983</v>
          </cell>
          <cell r="N138">
            <v>22.243937105800853</v>
          </cell>
          <cell r="O138">
            <v>24.02884182063995</v>
          </cell>
        </row>
        <row r="139">
          <cell r="A139" t="str">
            <v>1990Octubre</v>
          </cell>
          <cell r="B139">
            <v>1990</v>
          </cell>
          <cell r="C139" t="str">
            <v>Octubre</v>
          </cell>
          <cell r="D139">
            <v>20.16747979319887</v>
          </cell>
          <cell r="E139">
            <v>0.7640253219821087</v>
          </cell>
          <cell r="F139">
            <v>23.444464253877644</v>
          </cell>
          <cell r="G139">
            <v>24.23073472683231</v>
          </cell>
          <cell r="H139">
            <v>19.695390895984723</v>
          </cell>
          <cell r="I139">
            <v>0.685931115002898</v>
          </cell>
          <cell r="J139">
            <v>23.915581499775485</v>
          </cell>
          <cell r="K139">
            <v>24.744598137600583</v>
          </cell>
          <cell r="L139">
            <v>20.39700044111159</v>
          </cell>
          <cell r="M139">
            <v>0.8066274253324303</v>
          </cell>
          <cell r="N139">
            <v>23.22999022830237</v>
          </cell>
          <cell r="O139">
            <v>24.00107267363902</v>
          </cell>
        </row>
        <row r="140">
          <cell r="A140" t="str">
            <v>1990Noviembre</v>
          </cell>
          <cell r="B140">
            <v>1990</v>
          </cell>
          <cell r="C140" t="str">
            <v>Noviembre</v>
          </cell>
          <cell r="D140">
            <v>20.265054977062555</v>
          </cell>
          <cell r="E140">
            <v>0.4838243789716926</v>
          </cell>
          <cell r="F140">
            <v>24.041718666428903</v>
          </cell>
          <cell r="G140">
            <v>24.252165371908173</v>
          </cell>
          <cell r="H140">
            <v>19.79245471544602</v>
          </cell>
          <cell r="I140">
            <v>0.49282504710828395</v>
          </cell>
          <cell r="J140">
            <v>24.526268522676258</v>
          </cell>
          <cell r="K140">
            <v>24.761561993881585</v>
          </cell>
          <cell r="L140">
            <v>20.49404499338332</v>
          </cell>
          <cell r="M140">
            <v>0.4757785467128246</v>
          </cell>
          <cell r="N140">
            <v>23.816292084924942</v>
          </cell>
          <cell r="O140">
            <v>24.014592045555656</v>
          </cell>
        </row>
        <row r="141">
          <cell r="A141" t="str">
            <v>1990Diciembre</v>
          </cell>
          <cell r="B141">
            <v>1990</v>
          </cell>
          <cell r="C141" t="str">
            <v>Diciembre</v>
          </cell>
          <cell r="D141">
            <v>20.36845554503751</v>
          </cell>
          <cell r="E141">
            <v>0.5102407473949169</v>
          </cell>
          <cell r="F141">
            <v>24.674630058833987</v>
          </cell>
          <cell r="G141">
            <v>24.674630058833987</v>
          </cell>
          <cell r="H141">
            <v>19.878099262029515</v>
          </cell>
          <cell r="I141">
            <v>0.4327131112072634</v>
          </cell>
          <cell r="J141">
            <v>25.065110013471042</v>
          </cell>
          <cell r="K141">
            <v>25.065110013471042</v>
          </cell>
          <cell r="L141">
            <v>20.611674753712684</v>
          </cell>
          <cell r="M141">
            <v>0.5739704405223204</v>
          </cell>
          <cell r="N141">
            <v>24.526961002043187</v>
          </cell>
          <cell r="O141">
            <v>24.526961002043187</v>
          </cell>
        </row>
        <row r="142">
          <cell r="A142" t="str">
            <v>1991Enero</v>
          </cell>
          <cell r="B142">
            <v>1991</v>
          </cell>
          <cell r="C142" t="str">
            <v>Enero</v>
          </cell>
          <cell r="D142">
            <v>21.951503677273724</v>
          </cell>
          <cell r="E142">
            <v>7.772057772057746</v>
          </cell>
          <cell r="F142">
            <v>7.772057772057746</v>
          </cell>
          <cell r="G142">
            <v>26.186688991209678</v>
          </cell>
          <cell r="H142">
            <v>21.47108782848255</v>
          </cell>
          <cell r="I142">
            <v>8.013787160706595</v>
          </cell>
          <cell r="J142">
            <v>8.013787160706595</v>
          </cell>
          <cell r="K142">
            <v>26.3078344109497</v>
          </cell>
          <cell r="L142">
            <v>22.184972798117915</v>
          </cell>
          <cell r="M142">
            <v>7.63304323013267</v>
          </cell>
          <cell r="N142">
            <v>7.63304323013267</v>
          </cell>
          <cell r="O142">
            <v>26.132753720113705</v>
          </cell>
        </row>
        <row r="143">
          <cell r="A143" t="str">
            <v>1991Febrero</v>
          </cell>
          <cell r="B143">
            <v>1991</v>
          </cell>
          <cell r="C143" t="str">
            <v>Febrero</v>
          </cell>
          <cell r="D143">
            <v>22.55588727881745</v>
          </cell>
          <cell r="E143">
            <v>2.7532674318317536</v>
          </cell>
          <cell r="F143">
            <v>10.739310739310714</v>
          </cell>
          <cell r="G143">
            <v>25.419062272248766</v>
          </cell>
          <cell r="H143">
            <v>22.093438200322623</v>
          </cell>
          <cell r="I143">
            <v>2.898550724637683</v>
          </cell>
          <cell r="J143">
            <v>11.144621571161862</v>
          </cell>
          <cell r="K143">
            <v>25.5821501014199</v>
          </cell>
          <cell r="L143">
            <v>22.779003087781202</v>
          </cell>
          <cell r="M143">
            <v>2.6776246023329917</v>
          </cell>
          <cell r="N143">
            <v>10.515052075902407</v>
          </cell>
          <cell r="O143">
            <v>25.329665884637194</v>
          </cell>
        </row>
        <row r="144">
          <cell r="A144" t="str">
            <v>1991Marzo</v>
          </cell>
          <cell r="B144">
            <v>1991</v>
          </cell>
          <cell r="C144" t="str">
            <v>Marzo</v>
          </cell>
          <cell r="D144">
            <v>22.975314934828518</v>
          </cell>
          <cell r="E144">
            <v>1.8595041322313974</v>
          </cell>
          <cell r="F144">
            <v>12.798512798512766</v>
          </cell>
          <cell r="G144">
            <v>25.705179282868517</v>
          </cell>
          <cell r="H144">
            <v>22.491685341935877</v>
          </cell>
          <cell r="I144">
            <v>1.8025584700865551</v>
          </cell>
          <cell r="J144">
            <v>13.148068361338488</v>
          </cell>
          <cell r="K144">
            <v>25.543781372002215</v>
          </cell>
          <cell r="L144">
            <v>23.209822084987493</v>
          </cell>
          <cell r="M144">
            <v>1.8912987348308725</v>
          </cell>
          <cell r="N144">
            <v>12.605221857611628</v>
          </cell>
          <cell r="O144">
            <v>25.77689243027889</v>
          </cell>
        </row>
        <row r="145">
          <cell r="A145" t="str">
            <v>1991Abril</v>
          </cell>
          <cell r="B145">
            <v>1991</v>
          </cell>
          <cell r="C145" t="str">
            <v>Abril</v>
          </cell>
          <cell r="D145">
            <v>23.244738949974522</v>
          </cell>
          <cell r="E145">
            <v>1.1726673427992131</v>
          </cell>
          <cell r="F145">
            <v>14.121264121264113</v>
          </cell>
          <cell r="G145">
            <v>26.104132100813803</v>
          </cell>
          <cell r="H145">
            <v>22.757183436344715</v>
          </cell>
          <cell r="I145">
            <v>1.180427746398419</v>
          </cell>
          <cell r="J145">
            <v>14.483699554789577</v>
          </cell>
          <cell r="K145">
            <v>25.822744850445872</v>
          </cell>
          <cell r="L145">
            <v>23.48037053374503</v>
          </cell>
          <cell r="M145">
            <v>1.1656636046880036</v>
          </cell>
          <cell r="N145">
            <v>13.917819945783991</v>
          </cell>
          <cell r="O145">
            <v>26.237154150197657</v>
          </cell>
        </row>
        <row r="146">
          <cell r="A146" t="str">
            <v>1991Mayo</v>
          </cell>
          <cell r="B146">
            <v>1991</v>
          </cell>
          <cell r="C146" t="str">
            <v>Mayo</v>
          </cell>
          <cell r="D146">
            <v>23.410762397145568</v>
          </cell>
          <cell r="E146">
            <v>0.7142409623457096</v>
          </cell>
          <cell r="F146">
            <v>14.936364936364921</v>
          </cell>
          <cell r="G146">
            <v>24.622063725870216</v>
          </cell>
          <cell r="H146">
            <v>22.928472529511705</v>
          </cell>
          <cell r="I146">
            <v>0.7526814275857637</v>
          </cell>
          <cell r="J146">
            <v>15.345397098951565</v>
          </cell>
          <cell r="K146">
            <v>24.95527032283153</v>
          </cell>
          <cell r="L146">
            <v>23.64505219820614</v>
          </cell>
          <cell r="M146">
            <v>0.7013588828354996</v>
          </cell>
          <cell r="N146">
            <v>14.716792695106296</v>
          </cell>
          <cell r="O146">
            <v>24.475578605155242</v>
          </cell>
        </row>
        <row r="147">
          <cell r="A147" t="str">
            <v>1991Junio</v>
          </cell>
          <cell r="B147">
            <v>1991</v>
          </cell>
          <cell r="C147" t="str">
            <v>Junio</v>
          </cell>
          <cell r="D147">
            <v>23.524357387315234</v>
          </cell>
          <cell r="E147">
            <v>0.4852255054432429</v>
          </cell>
          <cell r="F147">
            <v>15.494065494065486</v>
          </cell>
          <cell r="G147">
            <v>23.34300549786197</v>
          </cell>
          <cell r="H147">
            <v>23.046947485618876</v>
          </cell>
          <cell r="I147">
            <v>0.5167154329826361</v>
          </cell>
          <cell r="J147">
            <v>15.941404566996953</v>
          </cell>
          <cell r="K147">
            <v>24.02826855123671</v>
          </cell>
          <cell r="L147">
            <v>23.756800470519032</v>
          </cell>
          <cell r="M147">
            <v>0.47260742491136803</v>
          </cell>
          <cell r="N147">
            <v>15.25895277500355</v>
          </cell>
          <cell r="O147">
            <v>23.02596512601844</v>
          </cell>
        </row>
        <row r="148">
          <cell r="A148" t="str">
            <v>1991Julio</v>
          </cell>
          <cell r="B148">
            <v>1991</v>
          </cell>
          <cell r="C148" t="str">
            <v>Julio</v>
          </cell>
          <cell r="D148">
            <v>23.801063132600312</v>
          </cell>
          <cell r="E148">
            <v>1.1762520893951502</v>
          </cell>
          <cell r="F148">
            <v>16.852566852566834</v>
          </cell>
          <cell r="G148">
            <v>22.935158718218773</v>
          </cell>
          <cell r="H148">
            <v>23.31958262557634</v>
          </cell>
          <cell r="I148">
            <v>1.182955530781626</v>
          </cell>
          <cell r="J148">
            <v>17.312939824788145</v>
          </cell>
          <cell r="K148">
            <v>23.680823680823636</v>
          </cell>
          <cell r="L148">
            <v>24.034700779297154</v>
          </cell>
          <cell r="M148">
            <v>1.1697716160178304</v>
          </cell>
          <cell r="N148">
            <v>16.607219289484938</v>
          </cell>
          <cell r="O148">
            <v>22.58887055647219</v>
          </cell>
        </row>
        <row r="149">
          <cell r="A149" t="str">
            <v>1991Agosto</v>
          </cell>
          <cell r="B149">
            <v>1991</v>
          </cell>
          <cell r="C149" t="str">
            <v>Agosto</v>
          </cell>
          <cell r="D149">
            <v>24.070487147746316</v>
          </cell>
          <cell r="E149">
            <v>1.1319831120357573</v>
          </cell>
          <cell r="F149">
            <v>18.175318175318186</v>
          </cell>
          <cell r="G149">
            <v>21.386603995299705</v>
          </cell>
          <cell r="H149">
            <v>23.620765947728298</v>
          </cell>
          <cell r="I149">
            <v>1.2915467956172861</v>
          </cell>
          <cell r="J149">
            <v>18.828091339939633</v>
          </cell>
          <cell r="K149">
            <v>22.152506089909135</v>
          </cell>
          <cell r="L149">
            <v>24.287604764005284</v>
          </cell>
          <cell r="M149">
            <v>1.0522451976018554</v>
          </cell>
          <cell r="N149">
            <v>17.834213154515606</v>
          </cell>
          <cell r="O149">
            <v>21.02872215709265</v>
          </cell>
        </row>
        <row r="150">
          <cell r="A150" t="str">
            <v>1991Septiembre</v>
          </cell>
          <cell r="B150">
            <v>1991</v>
          </cell>
          <cell r="C150" t="str">
            <v>Septiembre</v>
          </cell>
          <cell r="D150">
            <v>24.466613267312326</v>
          </cell>
          <cell r="E150">
            <v>1.6456921587608915</v>
          </cell>
          <cell r="F150">
            <v>20.12012012012013</v>
          </cell>
          <cell r="G150">
            <v>22.244051517136043</v>
          </cell>
          <cell r="H150">
            <v>24.02472272578046</v>
          </cell>
          <cell r="I150">
            <v>1.7101764563693684</v>
          </cell>
          <cell r="J150">
            <v>20.860261381588366</v>
          </cell>
          <cell r="K150">
            <v>22.81815528312896</v>
          </cell>
          <cell r="L150">
            <v>24.681664461108653</v>
          </cell>
          <cell r="M150">
            <v>1.6224724542922964</v>
          </cell>
          <cell r="N150">
            <v>19.746040804679694</v>
          </cell>
          <cell r="O150">
            <v>21.982414068744998</v>
          </cell>
        </row>
        <row r="151">
          <cell r="A151" t="str">
            <v>1991Octubre</v>
          </cell>
          <cell r="B151">
            <v>1991</v>
          </cell>
          <cell r="C151" t="str">
            <v>Octubre</v>
          </cell>
          <cell r="D151">
            <v>24.669045365178775</v>
          </cell>
          <cell r="E151">
            <v>0.8273809523809359</v>
          </cell>
          <cell r="F151">
            <v>21.113971113971104</v>
          </cell>
          <cell r="G151">
            <v>22.320912767186613</v>
          </cell>
          <cell r="H151">
            <v>24.213140728264154</v>
          </cell>
          <cell r="I151">
            <v>0.7842671261363029</v>
          </cell>
          <cell r="J151">
            <v>21.808128680166575</v>
          </cell>
          <cell r="K151">
            <v>22.93810697202491</v>
          </cell>
          <cell r="L151">
            <v>24.890457285693273</v>
          </cell>
          <cell r="M151">
            <v>0.8459430477779109</v>
          </cell>
          <cell r="N151">
            <v>20.75902411185618</v>
          </cell>
          <cell r="O151">
            <v>22.029988465974657</v>
          </cell>
        </row>
        <row r="152">
          <cell r="A152" t="str">
            <v>1991Noviembre</v>
          </cell>
          <cell r="B152">
            <v>1991</v>
          </cell>
          <cell r="C152" t="str">
            <v>Noviembre</v>
          </cell>
          <cell r="D152">
            <v>24.813223621932583</v>
          </cell>
          <cell r="E152">
            <v>0.5844500856012871</v>
          </cell>
          <cell r="F152">
            <v>21.82182182182183</v>
          </cell>
          <cell r="G152">
            <v>22.443406395975597</v>
          </cell>
          <cell r="H152">
            <v>24.37158313944362</v>
          </cell>
          <cell r="I152">
            <v>0.6543653834816804</v>
          </cell>
          <cell r="J152">
            <v>22.605198908516407</v>
          </cell>
          <cell r="K152">
            <v>23.1357276792153</v>
          </cell>
          <cell r="L152">
            <v>25.02720188207616</v>
          </cell>
          <cell r="M152">
            <v>0.5493856332703276</v>
          </cell>
          <cell r="N152">
            <v>21.42245684120417</v>
          </cell>
          <cell r="O152">
            <v>22.119385851628653</v>
          </cell>
        </row>
        <row r="153">
          <cell r="A153" t="str">
            <v>1991Diciembre</v>
          </cell>
          <cell r="B153">
            <v>1991</v>
          </cell>
          <cell r="C153" t="str">
            <v>Diciembre</v>
          </cell>
          <cell r="D153">
            <v>24.88458457729558</v>
          </cell>
          <cell r="E153">
            <v>0.2875924404272948</v>
          </cell>
          <cell r="F153">
            <v>22.172172172172193</v>
          </cell>
          <cell r="G153">
            <v>22.172172172172193</v>
          </cell>
          <cell r="H153">
            <v>24.44580841314931</v>
          </cell>
          <cell r="I153">
            <v>0.30455663582052994</v>
          </cell>
          <cell r="J153">
            <v>22.978601177653253</v>
          </cell>
          <cell r="K153">
            <v>22.978601177653253</v>
          </cell>
          <cell r="L153">
            <v>25.096309366269654</v>
          </cell>
          <cell r="M153">
            <v>0.2761294871041412</v>
          </cell>
          <cell r="N153">
            <v>21.757740048509035</v>
          </cell>
          <cell r="O153">
            <v>21.757740048509035</v>
          </cell>
        </row>
        <row r="154">
          <cell r="A154" t="str">
            <v>1992Enero</v>
          </cell>
          <cell r="B154">
            <v>1992</v>
          </cell>
          <cell r="C154" t="str">
            <v>Enero</v>
          </cell>
          <cell r="D154">
            <v>26.552100779145135</v>
          </cell>
          <cell r="E154">
            <v>6.701000760812291</v>
          </cell>
          <cell r="F154">
            <v>6.701000760812291</v>
          </cell>
          <cell r="G154">
            <v>20.9580043786904</v>
          </cell>
          <cell r="H154">
            <v>26.314286937779258</v>
          </cell>
          <cell r="I154">
            <v>7.643349293471917</v>
          </cell>
          <cell r="J154">
            <v>7.643349293471917</v>
          </cell>
          <cell r="K154">
            <v>22.55684084563217</v>
          </cell>
          <cell r="L154">
            <v>26.66666666666666</v>
          </cell>
          <cell r="M154">
            <v>6.2573236465901365</v>
          </cell>
          <cell r="N154">
            <v>6.2573236465901365</v>
          </cell>
          <cell r="O154">
            <v>20.20148462354191</v>
          </cell>
        </row>
        <row r="155">
          <cell r="A155" t="str">
            <v>1992Febrero</v>
          </cell>
          <cell r="B155">
            <v>1992</v>
          </cell>
          <cell r="C155" t="str">
            <v>Febrero</v>
          </cell>
          <cell r="D155">
            <v>27.25405956455255</v>
          </cell>
          <cell r="E155">
            <v>2.6437033786748576</v>
          </cell>
          <cell r="F155">
            <v>9.52185872300577</v>
          </cell>
          <cell r="G155">
            <v>20.82902892561986</v>
          </cell>
          <cell r="H155">
            <v>27.050830038397326</v>
          </cell>
          <cell r="I155">
            <v>2.79902359641985</v>
          </cell>
          <cell r="J155">
            <v>10.656312040172836</v>
          </cell>
          <cell r="K155">
            <v>22.43829952190199</v>
          </cell>
          <cell r="L155">
            <v>27.353330392589317</v>
          </cell>
          <cell r="M155">
            <v>2.574988972209962</v>
          </cell>
          <cell r="N155">
            <v>8.993438012655282</v>
          </cell>
          <cell r="O155">
            <v>20.081332300542215</v>
          </cell>
        </row>
        <row r="156">
          <cell r="A156" t="str">
            <v>1992Marzo</v>
          </cell>
          <cell r="B156">
            <v>1992</v>
          </cell>
          <cell r="C156" t="str">
            <v>Marzo</v>
          </cell>
          <cell r="D156">
            <v>27.60358261122844</v>
          </cell>
          <cell r="E156">
            <v>1.2824623276691278</v>
          </cell>
          <cell r="F156">
            <v>10.926435301691324</v>
          </cell>
          <cell r="G156">
            <v>20.14452332657205</v>
          </cell>
          <cell r="H156">
            <v>27.40340008849939</v>
          </cell>
          <cell r="I156">
            <v>1.3033613001952513</v>
          </cell>
          <cell r="J156">
            <v>12.098563587527748</v>
          </cell>
          <cell r="K156">
            <v>21.837913308370855</v>
          </cell>
          <cell r="L156">
            <v>27.700338185560938</v>
          </cell>
          <cell r="M156">
            <v>1.2686125893673017</v>
          </cell>
          <cell r="N156">
            <v>10.376142488868071</v>
          </cell>
          <cell r="O156">
            <v>19.34748178650618</v>
          </cell>
        </row>
        <row r="157">
          <cell r="A157" t="str">
            <v>1992Abril</v>
          </cell>
          <cell r="B157">
            <v>1992</v>
          </cell>
          <cell r="C157" t="str">
            <v>Abril</v>
          </cell>
          <cell r="D157">
            <v>27.7433918298988</v>
          </cell>
          <cell r="E157">
            <v>0.5064893953783035</v>
          </cell>
          <cell r="F157">
            <v>11.488265933165566</v>
          </cell>
          <cell r="G157">
            <v>19.353423970929175</v>
          </cell>
          <cell r="H157">
            <v>27.560415090569133</v>
          </cell>
          <cell r="I157">
            <v>0.5729763517033075</v>
          </cell>
          <cell r="J157">
            <v>12.740861847483377</v>
          </cell>
          <cell r="K157">
            <v>21.106441698551073</v>
          </cell>
          <cell r="L157">
            <v>27.831201293927357</v>
          </cell>
          <cell r="M157">
            <v>0.4724242263389881</v>
          </cell>
          <cell r="N157">
            <v>10.897586126083926</v>
          </cell>
          <cell r="O157">
            <v>18.52965119919845</v>
          </cell>
        </row>
        <row r="158">
          <cell r="A158" t="str">
            <v>1992Mayo</v>
          </cell>
          <cell r="B158">
            <v>1992</v>
          </cell>
          <cell r="C158" t="str">
            <v>Mayo</v>
          </cell>
          <cell r="D158">
            <v>28.17010121604895</v>
          </cell>
          <cell r="E158">
            <v>1.5380577427821438</v>
          </cell>
          <cell r="F158">
            <v>13.203019839644167</v>
          </cell>
          <cell r="G158">
            <v>20.329704510108897</v>
          </cell>
          <cell r="H158">
            <v>27.940105913755968</v>
          </cell>
          <cell r="I158">
            <v>1.377667288170708</v>
          </cell>
          <cell r="J158">
            <v>14.294055821557883</v>
          </cell>
          <cell r="K158">
            <v>21.85768536387972</v>
          </cell>
          <cell r="L158">
            <v>28.28113512718717</v>
          </cell>
          <cell r="M158">
            <v>1.6166525781910333</v>
          </cell>
          <cell r="N158">
            <v>12.690414811342885</v>
          </cell>
          <cell r="O158">
            <v>19.60698961507368</v>
          </cell>
        </row>
        <row r="159">
          <cell r="A159" t="str">
            <v>1992Junio</v>
          </cell>
          <cell r="B159">
            <v>1992</v>
          </cell>
          <cell r="C159" t="str">
            <v>Junio</v>
          </cell>
          <cell r="D159">
            <v>28.631762906866683</v>
          </cell>
          <cell r="E159">
            <v>1.638835754536512</v>
          </cell>
          <cell r="F159">
            <v>15.058231403991314</v>
          </cell>
          <cell r="G159">
            <v>21.711137250046438</v>
          </cell>
          <cell r="H159">
            <v>28.49536805743897</v>
          </cell>
          <cell r="I159">
            <v>1.9873301318075027</v>
          </cell>
          <cell r="J159">
            <v>16.56545603176459</v>
          </cell>
          <cell r="K159">
            <v>23.64053016226929</v>
          </cell>
          <cell r="L159">
            <v>28.69872077635641</v>
          </cell>
          <cell r="M159">
            <v>1.476551939274203</v>
          </cell>
          <cell r="N159">
            <v>14.354347316615911</v>
          </cell>
          <cell r="O159">
            <v>20.802129108126522</v>
          </cell>
        </row>
        <row r="160">
          <cell r="A160" t="str">
            <v>1992Julio</v>
          </cell>
          <cell r="B160">
            <v>1992</v>
          </cell>
          <cell r="C160" t="str">
            <v>Julio</v>
          </cell>
          <cell r="D160">
            <v>29.354110536663526</v>
          </cell>
          <cell r="E160">
            <v>2.522889114954233</v>
          </cell>
          <cell r="F160">
            <v>17.961022999941463</v>
          </cell>
          <cell r="G160">
            <v>23.3310897632014</v>
          </cell>
          <cell r="H160">
            <v>29.160540702570792</v>
          </cell>
          <cell r="I160">
            <v>2.334318489205029</v>
          </cell>
          <cell r="J160">
            <v>19.28646502394023</v>
          </cell>
          <cell r="K160">
            <v>25.047438330170763</v>
          </cell>
          <cell r="L160">
            <v>29.448610498456098</v>
          </cell>
          <cell r="M160">
            <v>2.6129726406393994</v>
          </cell>
          <cell r="N160">
            <v>17.34239512538084</v>
          </cell>
          <cell r="O160">
            <v>22.52538847424446</v>
          </cell>
        </row>
        <row r="161">
          <cell r="A161" t="str">
            <v>1992Agosto</v>
          </cell>
          <cell r="B161">
            <v>1992</v>
          </cell>
          <cell r="C161" t="str">
            <v>Agosto</v>
          </cell>
          <cell r="D161">
            <v>29.83616107187069</v>
          </cell>
          <cell r="E161">
            <v>1.642190910895017</v>
          </cell>
          <cell r="F161">
            <v>19.898168198045283</v>
          </cell>
          <cell r="G161">
            <v>23.95329138431752</v>
          </cell>
          <cell r="H161">
            <v>29.600182708366074</v>
          </cell>
          <cell r="I161">
            <v>1.5076606784473063</v>
          </cell>
          <cell r="J161">
            <v>21.084900151815976</v>
          </cell>
          <cell r="K161">
            <v>25.31423737007495</v>
          </cell>
          <cell r="L161">
            <v>29.951477723864127</v>
          </cell>
          <cell r="M161">
            <v>1.707609346914321</v>
          </cell>
          <cell r="N161">
            <v>19.346144832434977</v>
          </cell>
          <cell r="O161">
            <v>23.320014529604073</v>
          </cell>
        </row>
        <row r="162">
          <cell r="A162" t="str">
            <v>1992Septiembre</v>
          </cell>
          <cell r="B162">
            <v>1992</v>
          </cell>
          <cell r="C162" t="str">
            <v>Septiembre</v>
          </cell>
          <cell r="D162">
            <v>30.098303356877608</v>
          </cell>
          <cell r="E162">
            <v>0.8786059452335588</v>
          </cell>
          <cell r="F162">
            <v>20.951600632059442</v>
          </cell>
          <cell r="G162">
            <v>23.01785714285714</v>
          </cell>
          <cell r="H162">
            <v>29.83856002969014</v>
          </cell>
          <cell r="I162">
            <v>0.8053238173313432</v>
          </cell>
          <cell r="J162">
            <v>22.060025691930427</v>
          </cell>
          <cell r="K162">
            <v>24.19939397540253</v>
          </cell>
          <cell r="L162">
            <v>30.223496544625778</v>
          </cell>
          <cell r="M162">
            <v>0.90819833087874</v>
          </cell>
          <cell r="N162">
            <v>20.430044527771276</v>
          </cell>
          <cell r="O162">
            <v>22.45323483855593</v>
          </cell>
        </row>
        <row r="163">
          <cell r="A163" t="str">
            <v>1992Octubre</v>
          </cell>
          <cell r="B163">
            <v>1992</v>
          </cell>
          <cell r="C163" t="str">
            <v>Octubre</v>
          </cell>
          <cell r="D163">
            <v>30.23665622952015</v>
          </cell>
          <cell r="E163">
            <v>0.45967000532250324</v>
          </cell>
          <cell r="F163">
            <v>21.507578861122482</v>
          </cell>
          <cell r="G163">
            <v>22.56921896215836</v>
          </cell>
          <cell r="H163">
            <v>29.995575031759884</v>
          </cell>
          <cell r="I163">
            <v>0.5262150784538889</v>
          </cell>
          <cell r="J163">
            <v>22.702323951886054</v>
          </cell>
          <cell r="K163">
            <v>23.881388905264394</v>
          </cell>
          <cell r="L163">
            <v>30.28966328481105</v>
          </cell>
          <cell r="M163">
            <v>0.21892483580638478</v>
          </cell>
          <cell r="N163">
            <v>20.693695805015256</v>
          </cell>
          <cell r="O163">
            <v>21.69187145557656</v>
          </cell>
        </row>
        <row r="164">
          <cell r="A164" t="str">
            <v>1992Noviembre</v>
          </cell>
          <cell r="B164">
            <v>1992</v>
          </cell>
          <cell r="C164" t="str">
            <v>Noviembre</v>
          </cell>
          <cell r="D164">
            <v>30.71870676472731</v>
          </cell>
          <cell r="E164">
            <v>1.5942587419323628</v>
          </cell>
          <cell r="F164">
            <v>23.44472405922629</v>
          </cell>
          <cell r="G164">
            <v>23.79974175372696</v>
          </cell>
          <cell r="H164">
            <v>30.43093481022599</v>
          </cell>
          <cell r="I164">
            <v>1.451413343485287</v>
          </cell>
          <cell r="J164">
            <v>24.483241854490274</v>
          </cell>
          <cell r="K164">
            <v>24.862363828042643</v>
          </cell>
          <cell r="L164">
            <v>30.858697250404344</v>
          </cell>
          <cell r="M164">
            <v>1.8786407766990298</v>
          </cell>
          <cell r="N164">
            <v>22.96109678931336</v>
          </cell>
          <cell r="O164">
            <v>23.30062863521532</v>
          </cell>
        </row>
        <row r="165">
          <cell r="A165" t="str">
            <v>1992Diciembre</v>
          </cell>
          <cell r="B165">
            <v>1992</v>
          </cell>
          <cell r="C165" t="str">
            <v>Diciembre</v>
          </cell>
          <cell r="D165">
            <v>30.957547513289168</v>
          </cell>
          <cell r="E165">
            <v>0.7775091262504064</v>
          </cell>
          <cell r="F165">
            <v>24.404518054661402</v>
          </cell>
          <cell r="G165">
            <v>24.404518054661402</v>
          </cell>
          <cell r="H165">
            <v>30.666457313330607</v>
          </cell>
          <cell r="I165">
            <v>0.7739575026971371</v>
          </cell>
          <cell r="J165">
            <v>25.44668924442372</v>
          </cell>
          <cell r="K165">
            <v>25.44668924442372</v>
          </cell>
          <cell r="L165">
            <v>31.098367887075423</v>
          </cell>
          <cell r="M165">
            <v>0.7766712726926228</v>
          </cell>
          <cell r="N165">
            <v>23.916100304663725</v>
          </cell>
          <cell r="O165">
            <v>23.916100304663725</v>
          </cell>
        </row>
        <row r="166">
          <cell r="A166" t="str">
            <v>1993Enero</v>
          </cell>
          <cell r="B166">
            <v>1993</v>
          </cell>
          <cell r="C166" t="str">
            <v>Enero</v>
          </cell>
          <cell r="D166">
            <v>33.332847884657404</v>
          </cell>
          <cell r="E166">
            <v>7.672766618055225</v>
          </cell>
          <cell r="F166">
            <v>7.672766618055225</v>
          </cell>
          <cell r="G166">
            <v>25.53751645458533</v>
          </cell>
          <cell r="H166">
            <v>33.23436630172577</v>
          </cell>
          <cell r="I166">
            <v>8.373673431390793</v>
          </cell>
          <cell r="J166">
            <v>8.373673431390793</v>
          </cell>
          <cell r="K166">
            <v>26.2978030919447</v>
          </cell>
          <cell r="L166">
            <v>33.38038523746507</v>
          </cell>
          <cell r="M166">
            <v>7.338061465721039</v>
          </cell>
          <cell r="N166">
            <v>7.338061465721039</v>
          </cell>
          <cell r="O166">
            <v>25.17644464049404</v>
          </cell>
        </row>
        <row r="167">
          <cell r="A167" t="str">
            <v>1993Febrero</v>
          </cell>
          <cell r="B167">
            <v>1993</v>
          </cell>
          <cell r="C167" t="str">
            <v>Febrero</v>
          </cell>
          <cell r="D167">
            <v>34.49646836088255</v>
          </cell>
          <cell r="E167">
            <v>3.4909122684375995</v>
          </cell>
          <cell r="F167">
            <v>11.4315284376911</v>
          </cell>
          <cell r="G167">
            <v>26.57368814791063</v>
          </cell>
          <cell r="H167">
            <v>34.3691565439571</v>
          </cell>
          <cell r="I167">
            <v>3.4145084396340626</v>
          </cell>
          <cell r="J167">
            <v>12.07410165704709</v>
          </cell>
          <cell r="K167">
            <v>27.05398132024698</v>
          </cell>
          <cell r="L167">
            <v>34.55815321276282</v>
          </cell>
          <cell r="M167">
            <v>3.528323495727242</v>
          </cell>
          <cell r="N167">
            <v>11.125295508274222</v>
          </cell>
          <cell r="O167">
            <v>26.339837660592373</v>
          </cell>
        </row>
        <row r="168">
          <cell r="A168" t="str">
            <v>1993Marzo</v>
          </cell>
          <cell r="B168">
            <v>1993</v>
          </cell>
          <cell r="C168" t="str">
            <v>Marzo</v>
          </cell>
          <cell r="D168">
            <v>35.06007427364742</v>
          </cell>
          <cell r="E168">
            <v>1.6338075737746376</v>
          </cell>
          <cell r="F168">
            <v>13.252105188878934</v>
          </cell>
          <cell r="G168">
            <v>27.012767753508456</v>
          </cell>
          <cell r="H168">
            <v>34.94868464250542</v>
          </cell>
          <cell r="I168">
            <v>1.6861865603455366</v>
          </cell>
          <cell r="J168">
            <v>13.963880096816212</v>
          </cell>
          <cell r="K168">
            <v>27.534118137305974</v>
          </cell>
          <cell r="L168">
            <v>35.113953830319055</v>
          </cell>
          <cell r="M168">
            <v>1.608305322724745</v>
          </cell>
          <cell r="N168">
            <v>12.9125295508274</v>
          </cell>
          <cell r="O168">
            <v>26.763628642709257</v>
          </cell>
        </row>
        <row r="169">
          <cell r="A169" t="str">
            <v>1993Abril</v>
          </cell>
          <cell r="B169">
            <v>1993</v>
          </cell>
          <cell r="C169" t="str">
            <v>Abril</v>
          </cell>
          <cell r="D169">
            <v>35.4270734726571</v>
          </cell>
          <cell r="E169">
            <v>1.046772451607519</v>
          </cell>
          <cell r="F169">
            <v>14.43759702686169</v>
          </cell>
          <cell r="G169">
            <v>27.695538057742684</v>
          </cell>
          <cell r="H169">
            <v>35.338367329460326</v>
          </cell>
          <cell r="I169">
            <v>1.115013886619826</v>
          </cell>
          <cell r="J169">
            <v>15.234593185626483</v>
          </cell>
          <cell r="K169">
            <v>28.221462606173592</v>
          </cell>
          <cell r="L169">
            <v>35.469783855315384</v>
          </cell>
          <cell r="M169">
            <v>1.0133578995854606</v>
          </cell>
          <cell r="N169">
            <v>14.056737588652476</v>
          </cell>
          <cell r="O169">
            <v>27.446111580726956</v>
          </cell>
        </row>
        <row r="170">
          <cell r="A170" t="str">
            <v>1993Mayo</v>
          </cell>
          <cell r="B170">
            <v>1993</v>
          </cell>
          <cell r="C170" t="str">
            <v>Mayo</v>
          </cell>
          <cell r="D170">
            <v>35.86397728100197</v>
          </cell>
          <cell r="E170">
            <v>1.233248376223</v>
          </cell>
          <cell r="F170">
            <v>15.84889683398408</v>
          </cell>
          <cell r="G170">
            <v>27.31220596598248</v>
          </cell>
          <cell r="H170">
            <v>35.746606334841665</v>
          </cell>
          <cell r="I170">
            <v>1.1552288241709618</v>
          </cell>
          <cell r="J170">
            <v>16.565816421522985</v>
          </cell>
          <cell r="K170">
            <v>27.940124655154808</v>
          </cell>
          <cell r="L170">
            <v>35.9197176885752</v>
          </cell>
          <cell r="M170">
            <v>1.2684989429175426</v>
          </cell>
          <cell r="N170">
            <v>15.50354609929077</v>
          </cell>
          <cell r="O170">
            <v>27.00946241031506</v>
          </cell>
        </row>
        <row r="171">
          <cell r="A171" t="str">
            <v>1993Junio</v>
          </cell>
          <cell r="B171">
            <v>1993</v>
          </cell>
          <cell r="C171" t="str">
            <v>Junio</v>
          </cell>
          <cell r="D171">
            <v>36.560110682298124</v>
          </cell>
          <cell r="E171">
            <v>1.941037927393821</v>
          </cell>
          <cell r="F171">
            <v>18.097567859999053</v>
          </cell>
          <cell r="G171">
            <v>27.690742624618498</v>
          </cell>
          <cell r="H171">
            <v>36.443181980387436</v>
          </cell>
          <cell r="I171">
            <v>1.948648324881205</v>
          </cell>
          <cell r="J171">
            <v>18.837274250605095</v>
          </cell>
          <cell r="K171">
            <v>27.891599458999156</v>
          </cell>
          <cell r="L171">
            <v>36.61667401852667</v>
          </cell>
          <cell r="M171">
            <v>1.9403168365467232</v>
          </cell>
          <cell r="N171">
            <v>17.744680851063812</v>
          </cell>
          <cell r="O171">
            <v>27.589916999692576</v>
          </cell>
        </row>
        <row r="172">
          <cell r="A172" t="str">
            <v>1993Julio</v>
          </cell>
          <cell r="B172">
            <v>1993</v>
          </cell>
          <cell r="C172" t="str">
            <v>Julio</v>
          </cell>
          <cell r="D172">
            <v>37.117891210951726</v>
          </cell>
          <cell r="E172">
            <v>1.5256532823454259</v>
          </cell>
          <cell r="F172">
            <v>19.899327280425243</v>
          </cell>
          <cell r="G172">
            <v>26.448700138916397</v>
          </cell>
          <cell r="H172">
            <v>36.95990407810787</v>
          </cell>
          <cell r="I172">
            <v>1.4178841408483918</v>
          </cell>
          <cell r="J172">
            <v>20.522249115620934</v>
          </cell>
          <cell r="K172">
            <v>26.746292035831438</v>
          </cell>
          <cell r="L172">
            <v>37.19453021614468</v>
          </cell>
          <cell r="M172">
            <v>1.5781231176966826</v>
          </cell>
          <cell r="N172">
            <v>19.60283687943263</v>
          </cell>
          <cell r="O172">
            <v>26.30317555422411</v>
          </cell>
        </row>
        <row r="173">
          <cell r="A173" t="str">
            <v>1993Agosto</v>
          </cell>
          <cell r="B173">
            <v>1993</v>
          </cell>
          <cell r="C173" t="str">
            <v>Agosto</v>
          </cell>
          <cell r="D173">
            <v>37.75533386732688</v>
          </cell>
          <cell r="E173">
            <v>1.7173460980107562</v>
          </cell>
          <cell r="F173">
            <v>21.958413699016774</v>
          </cell>
          <cell r="G173">
            <v>26.54219749109187</v>
          </cell>
          <cell r="H173">
            <v>37.59652854104518</v>
          </cell>
          <cell r="I173">
            <v>1.7224732553199424</v>
          </cell>
          <cell r="J173">
            <v>22.598212623347578</v>
          </cell>
          <cell r="K173">
            <v>27.01451511790518</v>
          </cell>
          <cell r="L173">
            <v>37.829730921923236</v>
          </cell>
          <cell r="M173">
            <v>1.7077798861479987</v>
          </cell>
          <cell r="N173">
            <v>21.645390070921984</v>
          </cell>
          <cell r="O173">
            <v>26.303387334315182</v>
          </cell>
        </row>
        <row r="174">
          <cell r="A174" t="str">
            <v>1993Septiembre</v>
          </cell>
          <cell r="B174">
            <v>1993</v>
          </cell>
          <cell r="C174" t="str">
            <v>Septiembre</v>
          </cell>
          <cell r="D174">
            <v>38.025194786281226</v>
          </cell>
          <cell r="E174">
            <v>0.7147623694777558</v>
          </cell>
          <cell r="F174">
            <v>22.83012654654935</v>
          </cell>
          <cell r="G174">
            <v>26.336671989161424</v>
          </cell>
          <cell r="H174">
            <v>37.883437772099896</v>
          </cell>
          <cell r="I174">
            <v>0.7631269220547523</v>
          </cell>
          <cell r="J174">
            <v>23.533792589834274</v>
          </cell>
          <cell r="K174">
            <v>26.96134711060083</v>
          </cell>
          <cell r="L174">
            <v>38.09292751066018</v>
          </cell>
          <cell r="M174">
            <v>0.6957400497512324</v>
          </cell>
          <cell r="N174">
            <v>22.491725768321494</v>
          </cell>
          <cell r="O174">
            <v>26.03746047190465</v>
          </cell>
        </row>
        <row r="175">
          <cell r="A175" t="str">
            <v>1993Octubre</v>
          </cell>
          <cell r="B175">
            <v>1993</v>
          </cell>
          <cell r="C175" t="str">
            <v>Octubre</v>
          </cell>
          <cell r="D175">
            <v>38.325202068011365</v>
          </cell>
          <cell r="E175">
            <v>0.7889697433933347</v>
          </cell>
          <cell r="F175">
            <v>23.79921908077337</v>
          </cell>
          <cell r="G175">
            <v>26.750794721125082</v>
          </cell>
          <cell r="H175">
            <v>38.19461295801993</v>
          </cell>
          <cell r="I175">
            <v>0.8214016578749018</v>
          </cell>
          <cell r="J175">
            <v>24.548501210202915</v>
          </cell>
          <cell r="K175">
            <v>27.334158180260754</v>
          </cell>
          <cell r="L175">
            <v>38.38847228348771</v>
          </cell>
          <cell r="M175">
            <v>0.7758520863087216</v>
          </cell>
          <cell r="N175">
            <v>23.442080378250573</v>
          </cell>
          <cell r="O175">
            <v>26.737864077669894</v>
          </cell>
        </row>
        <row r="176">
          <cell r="A176" t="str">
            <v>1993Noviembre</v>
          </cell>
          <cell r="B176">
            <v>1993</v>
          </cell>
          <cell r="C176" t="str">
            <v>Noviembre</v>
          </cell>
          <cell r="D176">
            <v>38.54656666423943</v>
          </cell>
          <cell r="E176">
            <v>0.5775953792369658</v>
          </cell>
          <cell r="F176">
            <v>24.514277649715364</v>
          </cell>
          <cell r="G176">
            <v>25.48238752192667</v>
          </cell>
          <cell r="H176">
            <v>38.44298214311207</v>
          </cell>
          <cell r="I176">
            <v>0.6502728156065423</v>
          </cell>
          <cell r="J176">
            <v>25.35840625581825</v>
          </cell>
          <cell r="K176">
            <v>26.32862704629671</v>
          </cell>
          <cell r="L176">
            <v>38.595794736068214</v>
          </cell>
          <cell r="M176">
            <v>0.540064348092547</v>
          </cell>
          <cell r="N176">
            <v>24.10874704491725</v>
          </cell>
          <cell r="O176">
            <v>25.072664030113877</v>
          </cell>
        </row>
        <row r="177">
          <cell r="A177" t="str">
            <v>1993Diciembre</v>
          </cell>
          <cell r="B177">
            <v>1993</v>
          </cell>
          <cell r="C177" t="str">
            <v>Diciembre</v>
          </cell>
          <cell r="D177">
            <v>38.7868637588291</v>
          </cell>
          <cell r="E177">
            <v>0.6233942874414301</v>
          </cell>
          <cell r="F177">
            <v>25.29049254363265</v>
          </cell>
          <cell r="G177">
            <v>25.29049254363265</v>
          </cell>
          <cell r="H177">
            <v>38.77414105656826</v>
          </cell>
          <cell r="I177">
            <v>0.8614287836031664</v>
          </cell>
          <cell r="J177">
            <v>26.438279649972056</v>
          </cell>
          <cell r="K177">
            <v>26.438279649972056</v>
          </cell>
          <cell r="L177">
            <v>38.79282458461989</v>
          </cell>
          <cell r="M177">
            <v>0.510495637929053</v>
          </cell>
          <cell r="N177">
            <v>24.742316784869956</v>
          </cell>
          <cell r="O177">
            <v>24.742316784869956</v>
          </cell>
        </row>
        <row r="178">
          <cell r="A178" t="str">
            <v>1994Enero</v>
          </cell>
          <cell r="B178">
            <v>1994</v>
          </cell>
          <cell r="C178" t="str">
            <v>Enero</v>
          </cell>
          <cell r="D178">
            <v>42.00393213427512</v>
          </cell>
          <cell r="E178">
            <v>8.294221454586449</v>
          </cell>
          <cell r="F178">
            <v>8.294221454586449</v>
          </cell>
          <cell r="G178">
            <v>26.01363159734359</v>
          </cell>
          <cell r="H178">
            <v>41.9015944159756</v>
          </cell>
          <cell r="I178">
            <v>8.065822412015896</v>
          </cell>
          <cell r="J178">
            <v>8.065822412015896</v>
          </cell>
          <cell r="K178">
            <v>26.079113516299437</v>
          </cell>
          <cell r="L178">
            <v>42.0541096897515</v>
          </cell>
          <cell r="M178">
            <v>8.406928704089776</v>
          </cell>
          <cell r="N178">
            <v>8.406928704089776</v>
          </cell>
          <cell r="O178">
            <v>25.984494758171095</v>
          </cell>
        </row>
        <row r="179">
          <cell r="A179" t="str">
            <v>1994Febrero</v>
          </cell>
          <cell r="B179">
            <v>1994</v>
          </cell>
          <cell r="C179" t="str">
            <v>Febrero</v>
          </cell>
          <cell r="D179">
            <v>43.16463991844463</v>
          </cell>
          <cell r="E179">
            <v>2.763331253033749</v>
          </cell>
          <cell r="F179">
            <v>11.286749521270615</v>
          </cell>
          <cell r="G179">
            <v>25.127707181154214</v>
          </cell>
          <cell r="H179">
            <v>43.08634397704731</v>
          </cell>
          <cell r="I179">
            <v>2.827456991994561</v>
          </cell>
          <cell r="J179">
            <v>11.121337063760867</v>
          </cell>
          <cell r="K179">
            <v>25.363402275936547</v>
          </cell>
          <cell r="L179">
            <v>43.20247022496691</v>
          </cell>
          <cell r="M179">
            <v>2.7306737526659925</v>
          </cell>
          <cell r="N179">
            <v>11.367168252283692</v>
          </cell>
          <cell r="O179">
            <v>25.01382802195466</v>
          </cell>
        </row>
        <row r="180">
          <cell r="A180" t="str">
            <v>1994Marzo</v>
          </cell>
          <cell r="B180">
            <v>1994</v>
          </cell>
          <cell r="C180" t="str">
            <v>Marzo</v>
          </cell>
          <cell r="D180">
            <v>43.90446370057527</v>
          </cell>
          <cell r="E180">
            <v>1.7139579607949171</v>
          </cell>
          <cell r="F180">
            <v>13.19415762400033</v>
          </cell>
          <cell r="G180">
            <v>25.22638531195483</v>
          </cell>
          <cell r="H180">
            <v>43.78720184992224</v>
          </cell>
          <cell r="I180">
            <v>1.626635746231546</v>
          </cell>
          <cell r="J180">
            <v>12.928876454130444</v>
          </cell>
          <cell r="K180">
            <v>25.28998529652016</v>
          </cell>
          <cell r="L180">
            <v>43.9611821790913</v>
          </cell>
          <cell r="M180">
            <v>1.7561772513783955</v>
          </cell>
          <cell r="N180">
            <v>13.322973126634603</v>
          </cell>
          <cell r="O180">
            <v>25.195762321510863</v>
          </cell>
        </row>
        <row r="181">
          <cell r="A181" t="str">
            <v>1994Abril</v>
          </cell>
          <cell r="B181">
            <v>1994</v>
          </cell>
          <cell r="C181" t="str">
            <v>Abril</v>
          </cell>
          <cell r="D181">
            <v>44.12000291269206</v>
          </cell>
          <cell r="E181">
            <v>0.4909277871761446</v>
          </cell>
          <cell r="F181">
            <v>13.749859197236514</v>
          </cell>
          <cell r="G181">
            <v>24.53753185891641</v>
          </cell>
          <cell r="H181">
            <v>44.038425853233825</v>
          </cell>
          <cell r="I181">
            <v>0.5737384274351173</v>
          </cell>
          <cell r="J181">
            <v>13.576792814018518</v>
          </cell>
          <cell r="K181">
            <v>24.619299592034558</v>
          </cell>
          <cell r="L181">
            <v>44.1596823996471</v>
          </cell>
          <cell r="M181">
            <v>0.4515352197471399</v>
          </cell>
          <cell r="N181">
            <v>13.834666262365944</v>
          </cell>
          <cell r="O181">
            <v>24.499440368113433</v>
          </cell>
        </row>
        <row r="182">
          <cell r="A182" t="str">
            <v>1994Mayo</v>
          </cell>
          <cell r="B182">
            <v>1994</v>
          </cell>
          <cell r="C182" t="str">
            <v>Mayo</v>
          </cell>
          <cell r="D182">
            <v>44.316609626447246</v>
          </cell>
          <cell r="E182">
            <v>0.4456180887935285</v>
          </cell>
          <cell r="F182">
            <v>14.256749145796569</v>
          </cell>
          <cell r="G182">
            <v>23.5685860472671</v>
          </cell>
          <cell r="H182">
            <v>44.253964628802294</v>
          </cell>
          <cell r="I182">
            <v>0.48943342408920626</v>
          </cell>
          <cell r="J182">
            <v>14.132675600058873</v>
          </cell>
          <cell r="K182">
            <v>23.799065607155654</v>
          </cell>
          <cell r="L182">
            <v>44.34641964416998</v>
          </cell>
          <cell r="M182">
            <v>0.42286817833718426</v>
          </cell>
          <cell r="N182">
            <v>14.316036841905824</v>
          </cell>
          <cell r="O182">
            <v>23.459822342298136</v>
          </cell>
        </row>
        <row r="183">
          <cell r="A183" t="str">
            <v>1994Junio</v>
          </cell>
          <cell r="B183">
            <v>1994</v>
          </cell>
          <cell r="C183" t="str">
            <v>Junio</v>
          </cell>
          <cell r="D183">
            <v>44.79283477754315</v>
          </cell>
          <cell r="E183">
            <v>1.0745974367400655</v>
          </cell>
          <cell r="F183">
            <v>15.484549243419826</v>
          </cell>
          <cell r="G183">
            <v>22.51832377310387</v>
          </cell>
          <cell r="H183">
            <v>44.826355681802</v>
          </cell>
          <cell r="I183">
            <v>1.2934232171080329</v>
          </cell>
          <cell r="J183">
            <v>15.608894124576631</v>
          </cell>
          <cell r="K183">
            <v>23.003407622106437</v>
          </cell>
          <cell r="L183">
            <v>44.775768269372136</v>
          </cell>
          <cell r="M183">
            <v>0.9681697612731719</v>
          </cell>
          <cell r="N183">
            <v>15.422810142895054</v>
          </cell>
          <cell r="O183">
            <v>22.282455929004545</v>
          </cell>
        </row>
        <row r="184">
          <cell r="A184" t="str">
            <v>1994Julio</v>
          </cell>
          <cell r="B184">
            <v>1994</v>
          </cell>
          <cell r="C184" t="str">
            <v>Julio</v>
          </cell>
          <cell r="D184">
            <v>45.681205854511035</v>
          </cell>
          <cell r="E184">
            <v>1.9832883571219515</v>
          </cell>
          <cell r="F184">
            <v>17.774940862839337</v>
          </cell>
          <cell r="G184">
            <v>23.070585004119742</v>
          </cell>
          <cell r="H184">
            <v>45.60001141927291</v>
          </cell>
          <cell r="I184">
            <v>1.7258947904725368</v>
          </cell>
          <cell r="J184">
            <v>17.604182005595607</v>
          </cell>
          <cell r="K184">
            <v>23.37697447186493</v>
          </cell>
          <cell r="L184">
            <v>45.71974709601528</v>
          </cell>
          <cell r="M184">
            <v>2.108235912255366</v>
          </cell>
          <cell r="N184">
            <v>17.856195277261897</v>
          </cell>
          <cell r="O184">
            <v>22.920619860847562</v>
          </cell>
        </row>
        <row r="185">
          <cell r="A185" t="str">
            <v>1994Agosto</v>
          </cell>
          <cell r="B185">
            <v>1994</v>
          </cell>
          <cell r="C185" t="str">
            <v>Agosto</v>
          </cell>
          <cell r="D185">
            <v>46.093351780383024</v>
          </cell>
          <cell r="E185">
            <v>0.9022220805304989</v>
          </cell>
          <cell r="F185">
            <v>18.83753238463561</v>
          </cell>
          <cell r="G185">
            <v>22.084344273993523</v>
          </cell>
          <cell r="H185">
            <v>45.985411878898645</v>
          </cell>
          <cell r="I185">
            <v>0.8451762348963917</v>
          </cell>
          <cell r="J185">
            <v>18.5981446031512</v>
          </cell>
          <cell r="K185">
            <v>22.312920004555966</v>
          </cell>
          <cell r="L185">
            <v>46.14468460520511</v>
          </cell>
          <cell r="M185">
            <v>0.9294397632983844</v>
          </cell>
          <cell r="N185">
            <v>18.95159761967936</v>
          </cell>
          <cell r="O185">
            <v>21.979944029850753</v>
          </cell>
        </row>
        <row r="186">
          <cell r="A186" t="str">
            <v>1994Septiembre</v>
          </cell>
          <cell r="B186">
            <v>1994</v>
          </cell>
          <cell r="C186" t="str">
            <v>Septiembre</v>
          </cell>
          <cell r="D186">
            <v>46.356950411417756</v>
          </cell>
          <cell r="E186">
            <v>0.5718799368088427</v>
          </cell>
          <cell r="F186">
            <v>19.517140389742053</v>
          </cell>
          <cell r="G186">
            <v>21.911145155112973</v>
          </cell>
          <cell r="H186">
            <v>46.25947442796583</v>
          </cell>
          <cell r="I186">
            <v>0.5959771542090743</v>
          </cell>
          <cell r="J186">
            <v>19.304962450301826</v>
          </cell>
          <cell r="K186">
            <v>22.110022607385044</v>
          </cell>
          <cell r="L186">
            <v>46.403470077929704</v>
          </cell>
          <cell r="M186">
            <v>0.5608131791097039</v>
          </cell>
          <cell r="N186">
            <v>19.61869385589207</v>
          </cell>
          <cell r="O186">
            <v>21.816497471725803</v>
          </cell>
        </row>
        <row r="187">
          <cell r="A187" t="str">
            <v>1994Octubre</v>
          </cell>
          <cell r="B187">
            <v>1994</v>
          </cell>
          <cell r="C187" t="str">
            <v>Octubre</v>
          </cell>
          <cell r="D187">
            <v>46.76181460715066</v>
          </cell>
          <cell r="E187">
            <v>0.8733624454148454</v>
          </cell>
          <cell r="F187">
            <v>20.5609582097398</v>
          </cell>
          <cell r="G187">
            <v>22.013223894208835</v>
          </cell>
          <cell r="H187">
            <v>46.61061706895817</v>
          </cell>
          <cell r="I187">
            <v>0.7590718341150506</v>
          </cell>
          <cell r="J187">
            <v>20.210572816963605</v>
          </cell>
          <cell r="K187">
            <v>22.034531728828753</v>
          </cell>
          <cell r="L187">
            <v>46.83575944714011</v>
          </cell>
          <cell r="M187">
            <v>0.9315884533730445</v>
          </cell>
          <cell r="N187">
            <v>20.73304779592921</v>
          </cell>
          <cell r="O187">
            <v>22.00474950206834</v>
          </cell>
        </row>
        <row r="188">
          <cell r="A188" t="str">
            <v>1994Noviembre</v>
          </cell>
          <cell r="B188">
            <v>1994</v>
          </cell>
          <cell r="C188" t="str">
            <v>Noviembre</v>
          </cell>
          <cell r="D188">
            <v>47.136095536299436</v>
          </cell>
          <cell r="E188">
            <v>0.8003986421252796</v>
          </cell>
          <cell r="F188">
            <v>21.52592648218378</v>
          </cell>
          <cell r="G188">
            <v>22.283512165633987</v>
          </cell>
          <cell r="H188">
            <v>46.936066345975455</v>
          </cell>
          <cell r="I188">
            <v>0.6982299258896272</v>
          </cell>
          <cell r="J188">
            <v>21.049919010454985</v>
          </cell>
          <cell r="K188">
            <v>22.092677855339364</v>
          </cell>
          <cell r="L188">
            <v>47.232759888251714</v>
          </cell>
          <cell r="M188">
            <v>0.8476438640002505</v>
          </cell>
          <cell r="N188">
            <v>21.756434067391893</v>
          </cell>
          <cell r="O188">
            <v>22.377995352203893</v>
          </cell>
        </row>
        <row r="189">
          <cell r="A189" t="str">
            <v>1994Diciembre</v>
          </cell>
          <cell r="B189">
            <v>1994</v>
          </cell>
          <cell r="C189" t="str">
            <v>Diciembre</v>
          </cell>
          <cell r="D189">
            <v>47.5103764654482</v>
          </cell>
          <cell r="E189">
            <v>0.7940431316813974</v>
          </cell>
          <cell r="F189">
            <v>22.490894754627746</v>
          </cell>
          <cell r="G189">
            <v>22.490894754627746</v>
          </cell>
          <cell r="H189">
            <v>47.27150748676082</v>
          </cell>
          <cell r="I189">
            <v>0.7146767228270839</v>
          </cell>
          <cell r="J189">
            <v>21.91503460462374</v>
          </cell>
          <cell r="K189">
            <v>21.91503460462374</v>
          </cell>
          <cell r="L189">
            <v>47.625349213350965</v>
          </cell>
          <cell r="M189">
            <v>0.8311801512934692</v>
          </cell>
          <cell r="N189">
            <v>22.768449380282775</v>
          </cell>
          <cell r="O189">
            <v>22.768449380282775</v>
          </cell>
        </row>
        <row r="190">
          <cell r="A190" t="str">
            <v>1995Enero</v>
          </cell>
          <cell r="B190">
            <v>1995</v>
          </cell>
          <cell r="C190" t="str">
            <v>Enero</v>
          </cell>
          <cell r="D190">
            <v>50.39831063860774</v>
          </cell>
          <cell r="E190">
            <v>6.078533549949407</v>
          </cell>
          <cell r="F190">
            <v>6.078533549949407</v>
          </cell>
          <cell r="G190">
            <v>19.984744469870304</v>
          </cell>
          <cell r="H190">
            <v>50.029261886749396</v>
          </cell>
          <cell r="I190">
            <v>5.833861762840826</v>
          </cell>
          <cell r="J190">
            <v>5.833861762840826</v>
          </cell>
          <cell r="K190">
            <v>19.397036280020412</v>
          </cell>
          <cell r="L190">
            <v>50.57785619761799</v>
          </cell>
          <cell r="M190">
            <v>6.199444272923755</v>
          </cell>
          <cell r="N190">
            <v>6.199444272923755</v>
          </cell>
          <cell r="O190">
            <v>20.26852207964757</v>
          </cell>
        </row>
        <row r="191">
          <cell r="A191" t="str">
            <v>1995Febrero</v>
          </cell>
          <cell r="B191">
            <v>1995</v>
          </cell>
          <cell r="C191" t="str">
            <v>Febrero</v>
          </cell>
          <cell r="D191">
            <v>52.185247214738226</v>
          </cell>
          <cell r="E191">
            <v>3.5456279257932097</v>
          </cell>
          <cell r="F191">
            <v>9.839683658768331</v>
          </cell>
          <cell r="G191">
            <v>20.89814096292047</v>
          </cell>
          <cell r="H191">
            <v>51.73073354554152</v>
          </cell>
          <cell r="I191">
            <v>3.4009529515820613</v>
          </cell>
          <cell r="J191">
            <v>9.433221608237439</v>
          </cell>
          <cell r="K191">
            <v>20.062945171442717</v>
          </cell>
          <cell r="L191">
            <v>52.40552859873548</v>
          </cell>
          <cell r="M191">
            <v>3.61358218501077</v>
          </cell>
          <cell r="N191">
            <v>10.037048471750568</v>
          </cell>
          <cell r="O191">
            <v>21.3021577836771</v>
          </cell>
        </row>
        <row r="192">
          <cell r="A192" t="str">
            <v>1995Marzo</v>
          </cell>
          <cell r="B192">
            <v>1995</v>
          </cell>
          <cell r="C192" t="str">
            <v>Marzo</v>
          </cell>
          <cell r="D192">
            <v>52.63671448336125</v>
          </cell>
          <cell r="E192">
            <v>0.8651243267379273</v>
          </cell>
          <cell r="F192">
            <v>10.789933482512321</v>
          </cell>
          <cell r="G192">
            <v>19.88920953992103</v>
          </cell>
          <cell r="H192">
            <v>52.144682187361745</v>
          </cell>
          <cell r="I192">
            <v>0.8001986700146134</v>
          </cell>
          <cell r="J192">
            <v>10.3089047921007</v>
          </cell>
          <cell r="K192">
            <v>19.08658234450381</v>
          </cell>
          <cell r="L192">
            <v>52.87604764005294</v>
          </cell>
          <cell r="M192">
            <v>0.8978423725484805</v>
          </cell>
          <cell r="N192">
            <v>11.025007718431654</v>
          </cell>
          <cell r="O192">
            <v>20.27894842464382</v>
          </cell>
        </row>
        <row r="193">
          <cell r="A193" t="str">
            <v>1995Abril</v>
          </cell>
          <cell r="B193">
            <v>1995</v>
          </cell>
          <cell r="C193" t="str">
            <v>Abril</v>
          </cell>
          <cell r="D193">
            <v>53.027015218816</v>
          </cell>
          <cell r="E193">
            <v>0.7414990454583184</v>
          </cell>
          <cell r="F193">
            <v>11.611439781749056</v>
          </cell>
          <cell r="G193">
            <v>20.18814985971283</v>
          </cell>
          <cell r="H193">
            <v>52.478695919037385</v>
          </cell>
          <cell r="I193">
            <v>0.640551860064063</v>
          </cell>
          <cell r="J193">
            <v>11.015490533562797</v>
          </cell>
          <cell r="K193">
            <v>19.165694282380382</v>
          </cell>
          <cell r="L193">
            <v>53.293633289222164</v>
          </cell>
          <cell r="M193">
            <v>0.789744445371348</v>
          </cell>
          <cell r="N193">
            <v>11.90182154986108</v>
          </cell>
          <cell r="O193">
            <v>20.68391436086971</v>
          </cell>
        </row>
        <row r="194">
          <cell r="A194" t="str">
            <v>1995Mayo</v>
          </cell>
          <cell r="B194">
            <v>1995</v>
          </cell>
          <cell r="C194" t="str">
            <v>Mayo</v>
          </cell>
          <cell r="D194">
            <v>53.38818903371441</v>
          </cell>
          <cell r="E194">
            <v>0.6811128505121976</v>
          </cell>
          <cell r="F194">
            <v>12.371639640744231</v>
          </cell>
          <cell r="G194">
            <v>20.469930989155436</v>
          </cell>
          <cell r="H194">
            <v>52.83269337824917</v>
          </cell>
          <cell r="I194">
            <v>0.6745546035631678</v>
          </cell>
          <cell r="J194">
            <v>11.764350635625178</v>
          </cell>
          <cell r="K194">
            <v>19.385220785085288</v>
          </cell>
          <cell r="L194">
            <v>53.656815174239085</v>
          </cell>
          <cell r="M194">
            <v>0.6814733066630102</v>
          </cell>
          <cell r="N194">
            <v>12.66440259339306</v>
          </cell>
          <cell r="O194">
            <v>20.9946949602122</v>
          </cell>
        </row>
        <row r="195">
          <cell r="A195" t="str">
            <v>1995Junio</v>
          </cell>
          <cell r="B195">
            <v>1995</v>
          </cell>
          <cell r="C195" t="str">
            <v>Junio</v>
          </cell>
          <cell r="D195">
            <v>53.664894778999496</v>
          </cell>
          <cell r="E195">
            <v>0.518290187948399</v>
          </cell>
          <cell r="F195">
            <v>12.954050823038942</v>
          </cell>
          <cell r="G195">
            <v>19.806873232109766</v>
          </cell>
          <cell r="H195">
            <v>53.11389297286498</v>
          </cell>
          <cell r="I195">
            <v>0.5322454272823072</v>
          </cell>
          <cell r="J195">
            <v>12.359211281215057</v>
          </cell>
          <cell r="K195">
            <v>18.488090689084157</v>
          </cell>
          <cell r="L195">
            <v>53.93177473900898</v>
          </cell>
          <cell r="M195">
            <v>0.5124410829771041</v>
          </cell>
          <cell r="N195">
            <v>13.241741278172325</v>
          </cell>
          <cell r="O195">
            <v>20.448574806252527</v>
          </cell>
        </row>
        <row r="196">
          <cell r="A196" t="str">
            <v>1995Julio</v>
          </cell>
          <cell r="B196">
            <v>1995</v>
          </cell>
          <cell r="C196" t="str">
            <v>Julio</v>
          </cell>
          <cell r="D196">
            <v>54.44112721182553</v>
          </cell>
          <cell r="E196">
            <v>1.4464435941273759</v>
          </cell>
          <cell r="F196">
            <v>14.58786745547617</v>
          </cell>
          <cell r="G196">
            <v>19.176204291133992</v>
          </cell>
          <cell r="H196">
            <v>53.767646345119005</v>
          </cell>
          <cell r="I196">
            <v>1.2308519215264735</v>
          </cell>
          <cell r="J196">
            <v>13.742186792281883</v>
          </cell>
          <cell r="K196">
            <v>17.911475615100464</v>
          </cell>
          <cell r="L196">
            <v>54.77</v>
          </cell>
          <cell r="M196">
            <v>1.5542326671937492</v>
          </cell>
          <cell r="N196">
            <v>15.00178141401671</v>
          </cell>
          <cell r="O196">
            <v>19.795063356274554</v>
          </cell>
        </row>
        <row r="197">
          <cell r="A197" t="str">
            <v>1995Agosto</v>
          </cell>
          <cell r="B197">
            <v>1995</v>
          </cell>
          <cell r="C197" t="str">
            <v>Agosto</v>
          </cell>
          <cell r="D197">
            <v>54.700356804776824</v>
          </cell>
          <cell r="E197">
            <v>0.4761649991974887</v>
          </cell>
          <cell r="F197">
            <v>15.133494773625959</v>
          </cell>
          <cell r="G197">
            <v>18.67298578199053</v>
          </cell>
          <cell r="H197">
            <v>54.037426666857016</v>
          </cell>
          <cell r="I197">
            <v>0.5017521503663546</v>
          </cell>
          <cell r="J197">
            <v>14.312890660385873</v>
          </cell>
          <cell r="K197">
            <v>17.509932952570125</v>
          </cell>
          <cell r="L197">
            <v>55.02</v>
          </cell>
          <cell r="M197">
            <v>0.456454263282819</v>
          </cell>
          <cell r="N197">
            <v>15.526711948132178</v>
          </cell>
          <cell r="O197">
            <v>19.23366790937772</v>
          </cell>
        </row>
        <row r="198">
          <cell r="A198" t="str">
            <v>1995Septiembre</v>
          </cell>
          <cell r="B198">
            <v>1995</v>
          </cell>
          <cell r="C198" t="str">
            <v>Septiembre</v>
          </cell>
          <cell r="D198">
            <v>55.06007427364741</v>
          </cell>
          <cell r="E198">
            <v>0.6576144834930433</v>
          </cell>
          <cell r="F198">
            <v>15.890629310609029</v>
          </cell>
          <cell r="G198">
            <v>18.774150984888916</v>
          </cell>
          <cell r="H198">
            <v>54.41711749004385</v>
          </cell>
          <cell r="I198">
            <v>0.702644160921363</v>
          </cell>
          <cell r="J198">
            <v>15.116103511791495</v>
          </cell>
          <cell r="K198">
            <v>17.63453468279436</v>
          </cell>
          <cell r="L198">
            <v>55.37</v>
          </cell>
          <cell r="M198">
            <v>0.6361323155216181</v>
          </cell>
          <cell r="N198">
            <v>16.26161469589382</v>
          </cell>
          <cell r="O198">
            <v>19.32297284451348</v>
          </cell>
        </row>
        <row r="199">
          <cell r="A199" t="str">
            <v>1995Octubre</v>
          </cell>
          <cell r="B199">
            <v>1995</v>
          </cell>
          <cell r="C199" t="str">
            <v>Octubre</v>
          </cell>
          <cell r="D199">
            <v>55.33241098084905</v>
          </cell>
          <cell r="E199">
            <v>0.49461739889439854</v>
          </cell>
          <cell r="F199">
            <v>16.46384452686751</v>
          </cell>
          <cell r="G199">
            <v>18.328194587187383</v>
          </cell>
          <cell r="H199">
            <v>54.714018584866636</v>
          </cell>
          <cell r="I199">
            <v>0.5456023922566409</v>
          </cell>
          <cell r="J199">
            <v>15.744179726424463</v>
          </cell>
          <cell r="K199">
            <v>17.385312672260643</v>
          </cell>
          <cell r="L199">
            <v>55.63</v>
          </cell>
          <cell r="M199">
            <v>0.46956835831678734</v>
          </cell>
          <cell r="N199">
            <v>16.807542451373916</v>
          </cell>
          <cell r="O199">
            <v>18.776765139861276</v>
          </cell>
        </row>
        <row r="200">
          <cell r="A200" t="str">
            <v>1995Noviembre</v>
          </cell>
          <cell r="B200">
            <v>1995</v>
          </cell>
          <cell r="C200" t="str">
            <v>Noviembre</v>
          </cell>
          <cell r="D200">
            <v>55.59892230393942</v>
          </cell>
          <cell r="E200">
            <v>0.4816549981576105</v>
          </cell>
          <cell r="F200">
            <v>17.02479845507768</v>
          </cell>
          <cell r="G200">
            <v>17.95402582957422</v>
          </cell>
          <cell r="H200">
            <v>54.93812181509345</v>
          </cell>
          <cell r="I200">
            <v>0.4095901489655915</v>
          </cell>
          <cell r="J200">
            <v>16.218256484584927</v>
          </cell>
          <cell r="K200">
            <v>17.04884131135573</v>
          </cell>
          <cell r="L200">
            <v>55.91971768857522</v>
          </cell>
          <cell r="M200">
            <v>0.5207939755082077</v>
          </cell>
          <cell r="N200">
            <v>17.415869095399863</v>
          </cell>
          <cell r="O200">
            <v>18.39180649378955</v>
          </cell>
        </row>
        <row r="201">
          <cell r="A201" t="str">
            <v>1995Diciembre</v>
          </cell>
          <cell r="B201">
            <v>1995</v>
          </cell>
          <cell r="C201" t="str">
            <v>Diciembre</v>
          </cell>
          <cell r="D201">
            <v>55.92368746814243</v>
          </cell>
          <cell r="E201">
            <v>0.5841213295963543</v>
          </cell>
          <cell r="F201">
            <v>17.70836526377093</v>
          </cell>
          <cell r="G201">
            <v>17.70836526377093</v>
          </cell>
          <cell r="H201">
            <v>55.35349786602342</v>
          </cell>
          <cell r="I201">
            <v>0.756079817085858</v>
          </cell>
          <cell r="J201">
            <v>17.09695926563395</v>
          </cell>
          <cell r="K201">
            <v>17.09695926563395</v>
          </cell>
          <cell r="L201">
            <v>56.200558741361576</v>
          </cell>
          <cell r="M201">
            <v>0.5022218716310417</v>
          </cell>
          <cell r="N201">
            <v>18.005557270762633</v>
          </cell>
          <cell r="O201">
            <v>18.005557270762633</v>
          </cell>
        </row>
        <row r="202">
          <cell r="A202" t="str">
            <v>1996Enero</v>
          </cell>
          <cell r="B202">
            <v>1996</v>
          </cell>
          <cell r="C202" t="str">
            <v>Enero</v>
          </cell>
          <cell r="D202">
            <v>59.8194130925508</v>
          </cell>
          <cell r="E202">
            <v>6.9661458333333535</v>
          </cell>
          <cell r="F202">
            <v>6.9661458333333535</v>
          </cell>
          <cell r="G202">
            <v>18.6932901808935</v>
          </cell>
          <cell r="H202">
            <v>59.47585537490903</v>
          </cell>
          <cell r="I202">
            <v>7.447329740323351</v>
          </cell>
          <cell r="J202">
            <v>7.447329740323351</v>
          </cell>
          <cell r="K202">
            <v>18.88213643755882</v>
          </cell>
          <cell r="L202">
            <v>59.98676665196296</v>
          </cell>
          <cell r="M202">
            <v>6.73695777301031</v>
          </cell>
          <cell r="N202">
            <v>6.73695777301031</v>
          </cell>
          <cell r="O202">
            <v>18.60282574568293</v>
          </cell>
        </row>
        <row r="203">
          <cell r="A203" t="str">
            <v>1996Febrero</v>
          </cell>
          <cell r="B203">
            <v>1996</v>
          </cell>
          <cell r="C203" t="str">
            <v>Febrero</v>
          </cell>
          <cell r="D203">
            <v>61.13012451758539</v>
          </cell>
          <cell r="E203">
            <v>2.1911138161898873</v>
          </cell>
          <cell r="F203">
            <v>9.309895833333345</v>
          </cell>
          <cell r="G203">
            <v>17.140624563949437</v>
          </cell>
          <cell r="H203">
            <v>60.82047475626992</v>
          </cell>
          <cell r="I203">
            <v>2.2607819137446787</v>
          </cell>
          <cell r="J203">
            <v>9.87647953789419</v>
          </cell>
          <cell r="K203">
            <v>17.571259071217654</v>
          </cell>
          <cell r="L203">
            <v>61.28069401558595</v>
          </cell>
          <cell r="M203">
            <v>2.1570213496090305</v>
          </cell>
          <cell r="N203">
            <v>9.039296740097317</v>
          </cell>
          <cell r="O203">
            <v>16.935551752195522</v>
          </cell>
        </row>
        <row r="204">
          <cell r="A204" t="str">
            <v>1996Marzo</v>
          </cell>
          <cell r="B204">
            <v>1996</v>
          </cell>
          <cell r="C204" t="str">
            <v>Marzo</v>
          </cell>
          <cell r="D204">
            <v>62.24131653680915</v>
          </cell>
          <cell r="E204">
            <v>1.8177486599166122</v>
          </cell>
          <cell r="F204">
            <v>11.296875</v>
          </cell>
          <cell r="G204">
            <v>18.246963450737343</v>
          </cell>
          <cell r="H204">
            <v>61.8896041794539</v>
          </cell>
          <cell r="I204">
            <v>1.7578445868243822</v>
          </cell>
          <cell r="J204">
            <v>11.807937285644261</v>
          </cell>
          <cell r="K204">
            <v>18.688237387424365</v>
          </cell>
          <cell r="L204">
            <v>62.41141008675195</v>
          </cell>
          <cell r="M204">
            <v>1.8451424046836282</v>
          </cell>
          <cell r="N204">
            <v>11.051227042017667</v>
          </cell>
          <cell r="O204">
            <v>18.033425099413243</v>
          </cell>
        </row>
        <row r="205">
          <cell r="A205" t="str">
            <v>1996Abril</v>
          </cell>
          <cell r="B205">
            <v>1996</v>
          </cell>
          <cell r="C205" t="str">
            <v>Abril</v>
          </cell>
          <cell r="D205">
            <v>62.72919245612758</v>
          </cell>
          <cell r="E205">
            <v>0.7838457578735495</v>
          </cell>
          <cell r="F205">
            <v>12.169270833333332</v>
          </cell>
          <cell r="G205">
            <v>18.296668589162604</v>
          </cell>
          <cell r="H205">
            <v>62.46485005067305</v>
          </cell>
          <cell r="I205">
            <v>0.9294709165551952</v>
          </cell>
          <cell r="J205">
            <v>12.847159545114598</v>
          </cell>
          <cell r="K205">
            <v>19.028967768257836</v>
          </cell>
          <cell r="L205">
            <v>62.86134392001177</v>
          </cell>
          <cell r="M205">
            <v>0.7209159873721989</v>
          </cell>
          <cell r="N205">
            <v>11.85181309193657</v>
          </cell>
          <cell r="O205">
            <v>17.952821078769517</v>
          </cell>
        </row>
        <row r="206">
          <cell r="A206" t="str">
            <v>1996Mayo</v>
          </cell>
          <cell r="B206">
            <v>1996</v>
          </cell>
          <cell r="C206" t="str">
            <v>Mayo</v>
          </cell>
          <cell r="D206">
            <v>63.23308818175199</v>
          </cell>
          <cell r="E206">
            <v>0.803287442249208</v>
          </cell>
          <cell r="F206">
            <v>13.0703125</v>
          </cell>
          <cell r="G206">
            <v>18.4402193185848</v>
          </cell>
          <cell r="H206">
            <v>63.06293446764781</v>
          </cell>
          <cell r="I206">
            <v>0.9574735495075646</v>
          </cell>
          <cell r="J206">
            <v>13.927641249129671</v>
          </cell>
          <cell r="K206">
            <v>19.36346689001162</v>
          </cell>
          <cell r="L206">
            <v>63.31421849727982</v>
          </cell>
          <cell r="M206">
            <v>0.7204341317365256</v>
          </cell>
          <cell r="N206">
            <v>12.657631730417027</v>
          </cell>
          <cell r="O206">
            <v>17.998465417077718</v>
          </cell>
        </row>
        <row r="207">
          <cell r="A207" t="str">
            <v>1996Junio</v>
          </cell>
          <cell r="B207">
            <v>1996</v>
          </cell>
          <cell r="C207" t="str">
            <v>Junio</v>
          </cell>
          <cell r="D207">
            <v>63.42532585742372</v>
          </cell>
          <cell r="E207">
            <v>0.3040143715884664</v>
          </cell>
          <cell r="F207">
            <v>13.4140625</v>
          </cell>
          <cell r="G207">
            <v>18.18773915167303</v>
          </cell>
          <cell r="H207">
            <v>63.33271478938581</v>
          </cell>
          <cell r="I207">
            <v>0.4277953825260151</v>
          </cell>
          <cell r="J207">
            <v>14.41501843781425</v>
          </cell>
          <cell r="K207">
            <v>19.239451760279476</v>
          </cell>
          <cell r="L207">
            <v>63.47007792971623</v>
          </cell>
          <cell r="M207">
            <v>0.24616813748259614</v>
          </cell>
          <cell r="N207">
            <v>12.934958924179796</v>
          </cell>
          <cell r="O207">
            <v>17.68586929850869</v>
          </cell>
        </row>
        <row r="208">
          <cell r="A208" t="str">
            <v>1996Julio</v>
          </cell>
          <cell r="B208">
            <v>1996</v>
          </cell>
          <cell r="C208" t="str">
            <v>Julio</v>
          </cell>
          <cell r="D208">
            <v>64.20010194422194</v>
          </cell>
          <cell r="E208">
            <v>1.2215563362494486</v>
          </cell>
          <cell r="F208">
            <v>14.799479166666654</v>
          </cell>
          <cell r="G208">
            <v>17.9257396607993</v>
          </cell>
          <cell r="H208">
            <v>64.12492684528316</v>
          </cell>
          <cell r="I208">
            <v>1.2508733575244033</v>
          </cell>
          <cell r="J208">
            <v>15.846205420459503</v>
          </cell>
          <cell r="K208">
            <v>19.263034936816386</v>
          </cell>
          <cell r="L208">
            <v>64.23614174386121</v>
          </cell>
          <cell r="M208">
            <v>1.2069684473891475</v>
          </cell>
          <cell r="N208">
            <v>14.29804824446654</v>
          </cell>
          <cell r="O208">
            <v>17.28344302329963</v>
          </cell>
        </row>
        <row r="209">
          <cell r="A209" t="str">
            <v>1996Agosto</v>
          </cell>
          <cell r="B209">
            <v>1996</v>
          </cell>
          <cell r="C209" t="str">
            <v>Agosto</v>
          </cell>
          <cell r="D209">
            <v>64.8787591931843</v>
          </cell>
          <cell r="E209">
            <v>1.0570968400517191</v>
          </cell>
          <cell r="F209">
            <v>16.013020833333318</v>
          </cell>
          <cell r="G209">
            <v>18.60756123535673</v>
          </cell>
          <cell r="H209">
            <v>64.77011576287882</v>
          </cell>
          <cell r="I209">
            <v>1.0061437093758168</v>
          </cell>
          <cell r="J209">
            <v>17.011784728848042</v>
          </cell>
          <cell r="K209">
            <v>19.861584383337267</v>
          </cell>
          <cell r="L209">
            <v>64.93162770180857</v>
          </cell>
          <cell r="M209">
            <v>1.082701947947893</v>
          </cell>
          <cell r="N209">
            <v>15.5355554392758</v>
          </cell>
          <cell r="O209">
            <v>18.014590515827994</v>
          </cell>
        </row>
        <row r="210">
          <cell r="A210" t="str">
            <v>1996Septiembre</v>
          </cell>
          <cell r="B210">
            <v>1996</v>
          </cell>
          <cell r="C210" t="str">
            <v>Septiembre</v>
          </cell>
          <cell r="D210">
            <v>65.28216704288938</v>
          </cell>
          <cell r="E210">
            <v>0.6217872455049497</v>
          </cell>
          <cell r="F210">
            <v>16.734375</v>
          </cell>
          <cell r="G210">
            <v>18.56534504192346</v>
          </cell>
          <cell r="H210">
            <v>65.18406440469904</v>
          </cell>
          <cell r="I210">
            <v>0.6391043723554217</v>
          </cell>
          <cell r="J210">
            <v>17.759612161221224</v>
          </cell>
          <cell r="K210">
            <v>19.7859559845762</v>
          </cell>
          <cell r="L210">
            <v>65.33009851492429</v>
          </cell>
          <cell r="M210">
            <v>0.6136775362318897</v>
          </cell>
          <cell r="N210">
            <v>16.244571189367377</v>
          </cell>
          <cell r="O210">
            <v>17.98825810894761</v>
          </cell>
        </row>
        <row r="211">
          <cell r="A211" t="str">
            <v>1996Octubre</v>
          </cell>
          <cell r="B211">
            <v>1996</v>
          </cell>
          <cell r="C211" t="str">
            <v>Octubre</v>
          </cell>
          <cell r="D211">
            <v>65.56032913420228</v>
          </cell>
          <cell r="E211">
            <v>0.4260920001784638</v>
          </cell>
          <cell r="F211">
            <v>17.23177083333331</v>
          </cell>
          <cell r="G211">
            <v>18.48449755224508</v>
          </cell>
          <cell r="H211">
            <v>65.50094922705799</v>
          </cell>
          <cell r="I211">
            <v>0.4861384837734968</v>
          </cell>
          <cell r="J211">
            <v>18.332086954279337</v>
          </cell>
          <cell r="K211">
            <v>19.71511309384047</v>
          </cell>
          <cell r="L211">
            <v>65.58888398764888</v>
          </cell>
          <cell r="M211">
            <v>0.39611982624743597</v>
          </cell>
          <cell r="N211">
            <v>16.705038982784775</v>
          </cell>
          <cell r="O211">
            <v>17.902002494425457</v>
          </cell>
        </row>
        <row r="212">
          <cell r="A212" t="str">
            <v>1996Noviembre</v>
          </cell>
          <cell r="B212">
            <v>1996</v>
          </cell>
          <cell r="C212" t="str">
            <v>Noviembre</v>
          </cell>
          <cell r="D212">
            <v>65.71470181315081</v>
          </cell>
          <cell r="E212">
            <v>0.2354666015061209</v>
          </cell>
          <cell r="F212">
            <v>17.5078125</v>
          </cell>
          <cell r="G212">
            <v>18.1942006967546</v>
          </cell>
          <cell r="H212">
            <v>65.7079235479681</v>
          </cell>
          <cell r="I212">
            <v>0.31598675034866</v>
          </cell>
          <cell r="J212">
            <v>18.706000670465915</v>
          </cell>
          <cell r="K212">
            <v>19.603512783205108</v>
          </cell>
          <cell r="L212">
            <v>65.71827672401118</v>
          </cell>
          <cell r="M212">
            <v>0.19727845405428365</v>
          </cell>
          <cell r="N212">
            <v>16.935272879493464</v>
          </cell>
          <cell r="O212">
            <v>17.522547395545722</v>
          </cell>
        </row>
        <row r="213">
          <cell r="A213" t="str">
            <v>1996Diciembre</v>
          </cell>
          <cell r="B213">
            <v>1996</v>
          </cell>
          <cell r="C213" t="str">
            <v>Diciembre</v>
          </cell>
          <cell r="D213">
            <v>66.12102235491153</v>
          </cell>
          <cell r="E213">
            <v>0.6183099527956892</v>
          </cell>
          <cell r="F213">
            <v>18.234375</v>
          </cell>
          <cell r="G213">
            <v>18.234375</v>
          </cell>
          <cell r="H213">
            <v>66.14756555376339</v>
          </cell>
          <cell r="I213">
            <v>0.6690852214715701</v>
          </cell>
          <cell r="J213">
            <v>19.500244977951944</v>
          </cell>
          <cell r="K213">
            <v>19.500244977951944</v>
          </cell>
          <cell r="L213">
            <v>66.1079253051022</v>
          </cell>
          <cell r="M213">
            <v>0.5929074840586309</v>
          </cell>
          <cell r="N213">
            <v>17.628590863900364</v>
          </cell>
          <cell r="O213">
            <v>17.628590863900364</v>
          </cell>
        </row>
        <row r="214">
          <cell r="A214" t="str">
            <v>1997Enero</v>
          </cell>
          <cell r="B214">
            <v>1997</v>
          </cell>
          <cell r="C214" t="str">
            <v>Enero</v>
          </cell>
          <cell r="D214">
            <v>68.70021117017404</v>
          </cell>
          <cell r="E214">
            <v>3.9007092198581645</v>
          </cell>
          <cell r="F214">
            <v>3.9007092198581645</v>
          </cell>
          <cell r="G214">
            <v>14.846013390139978</v>
          </cell>
          <cell r="H214">
            <v>68.99810154588408</v>
          </cell>
          <cell r="I214">
            <v>4.309358883062507</v>
          </cell>
          <cell r="J214">
            <v>4.309358883062507</v>
          </cell>
          <cell r="K214">
            <v>16.01027191782463</v>
          </cell>
          <cell r="L214">
            <v>68.55462431995295</v>
          </cell>
          <cell r="M214">
            <v>3.7010676156583524</v>
          </cell>
          <cell r="N214">
            <v>3.7010676156583524</v>
          </cell>
          <cell r="O214">
            <v>14.2829129592862</v>
          </cell>
        </row>
        <row r="215">
          <cell r="A215" t="str">
            <v>1997Febrero</v>
          </cell>
          <cell r="B215">
            <v>1997</v>
          </cell>
          <cell r="C215" t="str">
            <v>Febrero</v>
          </cell>
          <cell r="D215">
            <v>71.49057015946988</v>
          </cell>
          <cell r="E215">
            <v>4.061645432768719</v>
          </cell>
          <cell r="F215">
            <v>8.12078763050084</v>
          </cell>
          <cell r="G215">
            <v>16.948183442525284</v>
          </cell>
          <cell r="H215">
            <v>71.48179339680546</v>
          </cell>
          <cell r="I215">
            <v>3.599652447349884</v>
          </cell>
          <cell r="J215">
            <v>8.06413327291164</v>
          </cell>
          <cell r="K215">
            <v>17.52916050599634</v>
          </cell>
          <cell r="L215">
            <v>71.49536832818704</v>
          </cell>
          <cell r="M215">
            <v>4.289636238846958</v>
          </cell>
          <cell r="N215">
            <v>8.14946619217082</v>
          </cell>
          <cell r="O215">
            <v>16.668666170789646</v>
          </cell>
        </row>
        <row r="216">
          <cell r="A216" t="str">
            <v>1997Marzo</v>
          </cell>
          <cell r="B216">
            <v>1997</v>
          </cell>
          <cell r="C216" t="str">
            <v>Marzo</v>
          </cell>
          <cell r="D216">
            <v>72.37020316027088</v>
          </cell>
          <cell r="E216">
            <v>1.2304182199678178</v>
          </cell>
          <cell r="F216">
            <v>9.451125501079234</v>
          </cell>
          <cell r="G216">
            <v>16.273573868688267</v>
          </cell>
          <cell r="H216">
            <v>72.36678704483494</v>
          </cell>
          <cell r="I216">
            <v>1.2380686129638</v>
          </cell>
          <cell r="J216">
            <v>9.40204138883493</v>
          </cell>
          <cell r="K216">
            <v>16.92882513031042</v>
          </cell>
          <cell r="L216">
            <v>72.37171004264079</v>
          </cell>
          <cell r="M216">
            <v>1.225732148733118</v>
          </cell>
          <cell r="N216">
            <v>9.475088967971512</v>
          </cell>
          <cell r="O216">
            <v>15.959100975356916</v>
          </cell>
        </row>
        <row r="217">
          <cell r="A217" t="str">
            <v>1997Abril</v>
          </cell>
          <cell r="B217">
            <v>1997</v>
          </cell>
          <cell r="C217" t="str">
            <v>Abril</v>
          </cell>
          <cell r="D217">
            <v>72.74157139736401</v>
          </cell>
          <cell r="E217">
            <v>0.5131507455778526</v>
          </cell>
          <cell r="F217">
            <v>10.012774767631374</v>
          </cell>
          <cell r="G217">
            <v>15.961275044691565</v>
          </cell>
          <cell r="H217">
            <v>72.68224445808416</v>
          </cell>
          <cell r="I217">
            <v>0.435914631740909</v>
          </cell>
          <cell r="J217">
            <v>9.878940894672105</v>
          </cell>
          <cell r="K217">
            <v>16.3570302323987</v>
          </cell>
          <cell r="L217">
            <v>72.76871048375239</v>
          </cell>
          <cell r="M217">
            <v>0.5485574969524578</v>
          </cell>
          <cell r="N217">
            <v>10.075622775800692</v>
          </cell>
          <cell r="O217">
            <v>15.760666167664652</v>
          </cell>
        </row>
        <row r="218">
          <cell r="A218" t="str">
            <v>1997Mayo</v>
          </cell>
          <cell r="B218">
            <v>1997</v>
          </cell>
          <cell r="C218" t="str">
            <v>Mayo</v>
          </cell>
          <cell r="D218">
            <v>73.1187650185684</v>
          </cell>
          <cell r="E218">
            <v>0.5185392808520668</v>
          </cell>
          <cell r="F218">
            <v>10.583234218756852</v>
          </cell>
          <cell r="G218">
            <v>15.633708745019431</v>
          </cell>
          <cell r="H218">
            <v>73.01483078065006</v>
          </cell>
          <cell r="I218">
            <v>0.45758950489992717</v>
          </cell>
          <cell r="J218">
            <v>10.38173539630132</v>
          </cell>
          <cell r="K218">
            <v>15.780896333182397</v>
          </cell>
          <cell r="L218">
            <v>73.16865166887223</v>
          </cell>
          <cell r="M218">
            <v>0.5496059810062747</v>
          </cell>
          <cell r="N218">
            <v>10.680604982206399</v>
          </cell>
          <cell r="O218">
            <v>15.564328843474218</v>
          </cell>
        </row>
        <row r="219">
          <cell r="A219" t="str">
            <v>1997Junio</v>
          </cell>
          <cell r="B219">
            <v>1997</v>
          </cell>
          <cell r="C219" t="str">
            <v>Junio</v>
          </cell>
          <cell r="D219">
            <v>73.72751765819558</v>
          </cell>
          <cell r="E219">
            <v>0.8325532296293465</v>
          </cell>
          <cell r="F219">
            <v>11.503898506673698</v>
          </cell>
          <cell r="G219">
            <v>16.243025418474886</v>
          </cell>
          <cell r="H219">
            <v>73.75565610859731</v>
          </cell>
          <cell r="I219">
            <v>1.0146230841413906</v>
          </cell>
          <cell r="J219">
            <v>11.501693964308062</v>
          </cell>
          <cell r="K219">
            <v>16.45743649845612</v>
          </cell>
          <cell r="L219">
            <v>73.71415968239965</v>
          </cell>
          <cell r="M219">
            <v>0.7455488123467733</v>
          </cell>
          <cell r="N219">
            <v>11.50578291814946</v>
          </cell>
          <cell r="O219">
            <v>16.140017606449504</v>
          </cell>
        </row>
        <row r="220">
          <cell r="A220" t="str">
            <v>1997Julio</v>
          </cell>
          <cell r="B220">
            <v>1997</v>
          </cell>
          <cell r="C220" t="str">
            <v>Julio</v>
          </cell>
          <cell r="D220">
            <v>74.44695259593679</v>
          </cell>
          <cell r="E220">
            <v>0.9758024691358095</v>
          </cell>
          <cell r="F220">
            <v>12.591956301484505</v>
          </cell>
          <cell r="G220">
            <v>15.960801215888218</v>
          </cell>
          <cell r="H220">
            <v>74.4251109810583</v>
          </cell>
          <cell r="I220">
            <v>0.9076658086741012</v>
          </cell>
          <cell r="J220">
            <v>12.513756716514521</v>
          </cell>
          <cell r="K220">
            <v>16.062683643486746</v>
          </cell>
          <cell r="L220">
            <v>74.45669754447877</v>
          </cell>
          <cell r="M220">
            <v>1.0073205273971395</v>
          </cell>
          <cell r="N220">
            <v>12.629003558718873</v>
          </cell>
          <cell r="O220">
            <v>15.910911712866532</v>
          </cell>
        </row>
        <row r="221">
          <cell r="A221" t="str">
            <v>1997Agosto</v>
          </cell>
          <cell r="B221">
            <v>1997</v>
          </cell>
          <cell r="C221" t="str">
            <v>Agosto</v>
          </cell>
          <cell r="D221">
            <v>74.90861428675453</v>
          </cell>
          <cell r="E221">
            <v>0.6201216768716087</v>
          </cell>
          <cell r="F221">
            <v>13.29016342892382</v>
          </cell>
          <cell r="G221">
            <v>15.459381804305375</v>
          </cell>
          <cell r="H221">
            <v>74.88330930528001</v>
          </cell>
          <cell r="I221">
            <v>0.615650172612207</v>
          </cell>
          <cell r="J221">
            <v>13.20644785395222</v>
          </cell>
          <cell r="K221">
            <v>15.61398095909732</v>
          </cell>
          <cell r="L221">
            <v>74.92133509777976</v>
          </cell>
          <cell r="M221">
            <v>0.6240372842529373</v>
          </cell>
          <cell r="N221">
            <v>13.331850533807849</v>
          </cell>
          <cell r="O221">
            <v>15.384963768115961</v>
          </cell>
        </row>
        <row r="222">
          <cell r="A222" t="str">
            <v>1997Septiembre</v>
          </cell>
          <cell r="B222">
            <v>1997</v>
          </cell>
          <cell r="C222" t="str">
            <v>Septiembre</v>
          </cell>
          <cell r="D222">
            <v>75.30182771426489</v>
          </cell>
          <cell r="E222">
            <v>0.5249241776187674</v>
          </cell>
          <cell r="F222">
            <v>13.884850887626058</v>
          </cell>
          <cell r="G222">
            <v>15.348235399098717</v>
          </cell>
          <cell r="H222">
            <v>75.26870976490574</v>
          </cell>
          <cell r="I222">
            <v>0.5146680391147642</v>
          </cell>
          <cell r="J222">
            <v>13.789085259273634</v>
          </cell>
          <cell r="K222">
            <v>15.471028774142692</v>
          </cell>
          <cell r="L222">
            <v>75.31686516688725</v>
          </cell>
          <cell r="M222">
            <v>0.5279271499784246</v>
          </cell>
          <cell r="N222">
            <v>13.930160142348788</v>
          </cell>
          <cell r="O222">
            <v>15.286624203821683</v>
          </cell>
        </row>
        <row r="223">
          <cell r="A223" t="str">
            <v>1997Octubre</v>
          </cell>
          <cell r="B223">
            <v>1997</v>
          </cell>
          <cell r="C223" t="str">
            <v>Octubre</v>
          </cell>
          <cell r="D223">
            <v>76.04165149639553</v>
          </cell>
          <cell r="E223">
            <v>0.9824778555680304</v>
          </cell>
          <cell r="F223">
            <v>15.003744328443656</v>
          </cell>
          <cell r="G223">
            <v>15.9872936890508</v>
          </cell>
          <cell r="H223">
            <v>76.03522845682802</v>
          </cell>
          <cell r="I223">
            <v>1.0183762871934838</v>
          </cell>
          <cell r="J223">
            <v>14.947886320968454</v>
          </cell>
          <cell r="K223">
            <v>16.08263598326358</v>
          </cell>
          <cell r="L223">
            <v>76.04469930892517</v>
          </cell>
          <cell r="M223">
            <v>0.9663627667258645</v>
          </cell>
          <cell r="N223">
            <v>15.031138790035598</v>
          </cell>
          <cell r="O223">
            <v>15.941444167955712</v>
          </cell>
        </row>
        <row r="224">
          <cell r="A224" t="str">
            <v>1997Noviembre</v>
          </cell>
          <cell r="B224">
            <v>1997</v>
          </cell>
          <cell r="C224" t="str">
            <v>Noviembre</v>
          </cell>
          <cell r="D224">
            <v>76.76399912619237</v>
          </cell>
          <cell r="E224">
            <v>0.9499367985597781</v>
          </cell>
          <cell r="F224">
            <v>16.096207215541146</v>
          </cell>
          <cell r="G224">
            <v>16.814041619573143</v>
          </cell>
          <cell r="H224">
            <v>76.73608632970299</v>
          </cell>
          <cell r="I224">
            <v>0.921754148832343</v>
          </cell>
          <cell r="J224">
            <v>16.007423232127064</v>
          </cell>
          <cell r="K224">
            <v>16.783611756783205</v>
          </cell>
          <cell r="L224">
            <v>76.77694456697547</v>
          </cell>
          <cell r="M224">
            <v>0.9629142658262264</v>
          </cell>
          <cell r="N224">
            <v>16.138790035587217</v>
          </cell>
          <cell r="O224">
            <v>16.82738561360335</v>
          </cell>
        </row>
        <row r="225">
          <cell r="A225" t="str">
            <v>1997Diciembre</v>
          </cell>
          <cell r="B225">
            <v>1997</v>
          </cell>
          <cell r="C225" t="str">
            <v>Diciembre</v>
          </cell>
          <cell r="D225">
            <v>77.74848904099613</v>
          </cell>
          <cell r="E225">
            <v>1.2824890912540348</v>
          </cell>
          <cell r="F225">
            <v>17.58512840844014</v>
          </cell>
          <cell r="G225">
            <v>17.58512840844014</v>
          </cell>
          <cell r="H225">
            <v>77.62107997773245</v>
          </cell>
          <cell r="I225">
            <v>1.1532952621886599</v>
          </cell>
          <cell r="J225">
            <v>17.345331348050333</v>
          </cell>
          <cell r="K225">
            <v>17.345331348050333</v>
          </cell>
          <cell r="L225">
            <v>77.81061608586975</v>
          </cell>
          <cell r="M225">
            <v>1.3463306266278534</v>
          </cell>
          <cell r="N225">
            <v>17.702402135231345</v>
          </cell>
          <cell r="O225">
            <v>17.702402135231345</v>
          </cell>
        </row>
        <row r="226">
          <cell r="A226" t="str">
            <v>1998Enero</v>
          </cell>
          <cell r="B226">
            <v>1998</v>
          </cell>
          <cell r="C226" t="str">
            <v>Enero</v>
          </cell>
          <cell r="D226">
            <v>80.46166169081772</v>
          </cell>
          <cell r="E226">
            <v>3.4896789420447174</v>
          </cell>
          <cell r="F226">
            <v>3.4896789420447174</v>
          </cell>
          <cell r="G226">
            <v>17.11996269052208</v>
          </cell>
          <cell r="H226">
            <v>80.65432433589794</v>
          </cell>
          <cell r="I226">
            <v>3.9077585097188186</v>
          </cell>
          <cell r="J226">
            <v>3.9077585097188186</v>
          </cell>
          <cell r="K226">
            <v>16.893541313252523</v>
          </cell>
          <cell r="L226">
            <v>80.36759300102929</v>
          </cell>
          <cell r="M226">
            <v>3.2861543113059604</v>
          </cell>
          <cell r="N226">
            <v>3.2861543113059604</v>
          </cell>
          <cell r="O226">
            <v>17.231468771448224</v>
          </cell>
        </row>
        <row r="227">
          <cell r="A227" t="str">
            <v>1998Febrero</v>
          </cell>
          <cell r="B227">
            <v>1998</v>
          </cell>
          <cell r="C227" t="str">
            <v>Febrero</v>
          </cell>
          <cell r="D227">
            <v>83.60008738076165</v>
          </cell>
          <cell r="E227">
            <v>3.900523086390703</v>
          </cell>
          <cell r="F227">
            <v>7.526317761210789</v>
          </cell>
          <cell r="G227">
            <v>16.938621687139673</v>
          </cell>
          <cell r="H227">
            <v>83.49915069157976</v>
          </cell>
          <cell r="I227">
            <v>3.5271839161829432</v>
          </cell>
          <cell r="J227">
            <v>7.572776255539834</v>
          </cell>
          <cell r="K227">
            <v>16.811773633132375</v>
          </cell>
          <cell r="L227">
            <v>83.64946331421852</v>
          </cell>
          <cell r="M227">
            <v>4.083574225182032</v>
          </cell>
          <cell r="N227">
            <v>7.503921086944191</v>
          </cell>
          <cell r="O227">
            <v>16.999835472194817</v>
          </cell>
        </row>
        <row r="228">
          <cell r="A228" t="str">
            <v>1998Marzo</v>
          </cell>
          <cell r="B228">
            <v>1998</v>
          </cell>
          <cell r="C228" t="str">
            <v>Marzo</v>
          </cell>
          <cell r="D228">
            <v>85.15692128449719</v>
          </cell>
          <cell r="E228">
            <v>1.862239565187107</v>
          </cell>
          <cell r="F228">
            <v>9.528715393548868</v>
          </cell>
          <cell r="G228">
            <v>17.668484494798054</v>
          </cell>
          <cell r="H228">
            <v>84.89801161911018</v>
          </cell>
          <cell r="I228">
            <v>1.6752995880130377</v>
          </cell>
          <cell r="J228">
            <v>9.37494253296308</v>
          </cell>
          <cell r="K228">
            <v>17.316264941417817</v>
          </cell>
          <cell r="L228">
            <v>85.28304661079254</v>
          </cell>
          <cell r="M228">
            <v>1.9528915450869897</v>
          </cell>
          <cell r="N228">
            <v>9.603356072488113</v>
          </cell>
          <cell r="O228">
            <v>17.840308817553858</v>
          </cell>
        </row>
        <row r="229">
          <cell r="A229" t="str">
            <v>1998Abril</v>
          </cell>
          <cell r="B229">
            <v>1998</v>
          </cell>
          <cell r="C229" t="str">
            <v>Abril</v>
          </cell>
          <cell r="D229">
            <v>85.65499162601033</v>
          </cell>
          <cell r="E229">
            <v>0.5848853316915477</v>
          </cell>
          <cell r="F229">
            <v>10.169332783875918</v>
          </cell>
          <cell r="G229">
            <v>17.752462561063492</v>
          </cell>
          <cell r="H229">
            <v>85.47468489943904</v>
          </cell>
          <cell r="I229">
            <v>0.6792541654757145</v>
          </cell>
          <cell r="J229">
            <v>10.117876386104902</v>
          </cell>
          <cell r="K229">
            <v>17.600502759284332</v>
          </cell>
          <cell r="L229">
            <v>85.74180267607706</v>
          </cell>
          <cell r="M229">
            <v>0.5379217599696573</v>
          </cell>
          <cell r="N229">
            <v>10.192936374459052</v>
          </cell>
          <cell r="O229">
            <v>17.827844008890704</v>
          </cell>
        </row>
        <row r="230">
          <cell r="A230" t="str">
            <v>1998Mayo</v>
          </cell>
          <cell r="B230">
            <v>1998</v>
          </cell>
          <cell r="C230" t="str">
            <v>Mayo</v>
          </cell>
          <cell r="D230">
            <v>85.86179276196025</v>
          </cell>
          <cell r="E230">
            <v>0.24143500807618853</v>
          </cell>
          <cell r="F230">
            <v>10.435320121380151</v>
          </cell>
          <cell r="G230">
            <v>17.427848706355718</v>
          </cell>
          <cell r="H230">
            <v>85.66738512925191</v>
          </cell>
          <cell r="I230">
            <v>0.22544713682136772</v>
          </cell>
          <cell r="J230">
            <v>10.366133985545869</v>
          </cell>
          <cell r="K230">
            <v>17.328745699092895</v>
          </cell>
          <cell r="L230">
            <v>85.95647698867815</v>
          </cell>
          <cell r="M230">
            <v>0.2503729871555254</v>
          </cell>
          <cell r="N230">
            <v>10.468829720894172</v>
          </cell>
          <cell r="O230">
            <v>17.47719143121258</v>
          </cell>
        </row>
        <row r="231">
          <cell r="A231" t="str">
            <v>1998Junio</v>
          </cell>
          <cell r="B231">
            <v>1998</v>
          </cell>
          <cell r="C231" t="str">
            <v>Junio</v>
          </cell>
          <cell r="D231">
            <v>85.06808417680043</v>
          </cell>
          <cell r="E231">
            <v>-0.9244025306579206</v>
          </cell>
          <cell r="F231">
            <v>9.414453227437939</v>
          </cell>
          <cell r="G231">
            <v>15.381728395061764</v>
          </cell>
          <cell r="H231">
            <v>84.55257861455674</v>
          </cell>
          <cell r="I231">
            <v>-1.3013196480938394</v>
          </cell>
          <cell r="J231">
            <v>8.929917799150386</v>
          </cell>
          <cell r="K231">
            <v>14.638772232006339</v>
          </cell>
          <cell r="L231">
            <v>85.31686516688723</v>
          </cell>
          <cell r="M231">
            <v>-0.7441112574625052</v>
          </cell>
          <cell r="N231">
            <v>9.646818722953912</v>
          </cell>
          <cell r="O231">
            <v>15.740131250872672</v>
          </cell>
        </row>
        <row r="232">
          <cell r="A232" t="str">
            <v>1998Julio</v>
          </cell>
          <cell r="B232">
            <v>1998</v>
          </cell>
          <cell r="C232" t="str">
            <v>Julio</v>
          </cell>
          <cell r="D232">
            <v>86.35549406538995</v>
          </cell>
          <cell r="E232">
            <v>1.5133876600698406</v>
          </cell>
          <cell r="F232">
            <v>11.070318060914872</v>
          </cell>
          <cell r="G232">
            <v>15.99600931160627</v>
          </cell>
          <cell r="H232">
            <v>85.90861726879544</v>
          </cell>
          <cell r="I232">
            <v>1.603781548071254</v>
          </cell>
          <cell r="J232">
            <v>10.676915721142345</v>
          </cell>
          <cell r="K232">
            <v>15.429612581511332</v>
          </cell>
          <cell r="L232">
            <v>86.57109248639907</v>
          </cell>
          <cell r="M232">
            <v>1.4700813456500812</v>
          </cell>
          <cell r="N232">
            <v>11.258716151098819</v>
          </cell>
          <cell r="O232">
            <v>16.270389825822487</v>
          </cell>
        </row>
        <row r="233">
          <cell r="A233" t="str">
            <v>1998Agosto</v>
          </cell>
          <cell r="B233">
            <v>1998</v>
          </cell>
          <cell r="C233" t="str">
            <v>Agosto</v>
          </cell>
          <cell r="D233">
            <v>87.6181460715066</v>
          </cell>
          <cell r="E233">
            <v>1.4621559633027519</v>
          </cell>
          <cell r="F233">
            <v>12.694339339901873</v>
          </cell>
          <cell r="G233">
            <v>16.96671591881175</v>
          </cell>
          <cell r="H233">
            <v>87.50017842613875</v>
          </cell>
          <cell r="I233">
            <v>1.8526210849879539</v>
          </cell>
          <cell r="J233">
            <v>12.727339598006576</v>
          </cell>
          <cell r="K233">
            <v>16.84870665827949</v>
          </cell>
          <cell r="L233">
            <v>87.67387148948686</v>
          </cell>
          <cell r="M233">
            <v>1.2738420775515151</v>
          </cell>
          <cell r="N233">
            <v>12.675976492375119</v>
          </cell>
          <cell r="O233">
            <v>17.02123483926678</v>
          </cell>
        </row>
        <row r="234">
          <cell r="A234" t="str">
            <v>1998Septiembre</v>
          </cell>
          <cell r="B234">
            <v>1998</v>
          </cell>
          <cell r="C234" t="str">
            <v>Septiembre</v>
          </cell>
          <cell r="D234">
            <v>88.69147309400715</v>
          </cell>
          <cell r="E234">
            <v>1.225005401991261</v>
          </cell>
          <cell r="F234">
            <v>14.074851084554032</v>
          </cell>
          <cell r="G234">
            <v>17.78130197655983</v>
          </cell>
          <cell r="H234">
            <v>88.43370398389885</v>
          </cell>
          <cell r="I234">
            <v>1.0668841761827035</v>
          </cell>
          <cell r="J234">
            <v>13.930009746409446</v>
          </cell>
          <cell r="K234">
            <v>17.4906601429899</v>
          </cell>
          <cell r="L234">
            <v>88.81635053668579</v>
          </cell>
          <cell r="M234">
            <v>1.3031009442031192</v>
          </cell>
          <cell r="N234">
            <v>14.144258205937344</v>
          </cell>
          <cell r="O234">
            <v>17.92358901274814</v>
          </cell>
        </row>
        <row r="235">
          <cell r="A235" t="str">
            <v>1998Octubre</v>
          </cell>
          <cell r="B235">
            <v>1998</v>
          </cell>
          <cell r="C235" t="str">
            <v>Octubre</v>
          </cell>
          <cell r="D235">
            <v>88.95361537901407</v>
          </cell>
          <cell r="E235">
            <v>0.29556650246305294</v>
          </cell>
          <cell r="F235">
            <v>14.412018132094584</v>
          </cell>
          <cell r="G235">
            <v>16.980120274255984</v>
          </cell>
          <cell r="H235">
            <v>88.65495239590622</v>
          </cell>
          <cell r="I235">
            <v>0.2501856215902168</v>
          </cell>
          <cell r="J235">
            <v>14.215046249471296</v>
          </cell>
          <cell r="K235">
            <v>16.59720657805814</v>
          </cell>
          <cell r="L235">
            <v>89.09866196147628</v>
          </cell>
          <cell r="M235">
            <v>0.317859744387812</v>
          </cell>
          <cell r="N235">
            <v>14.507076853304103</v>
          </cell>
          <cell r="O235">
            <v>17.16617038555243</v>
          </cell>
        </row>
        <row r="236">
          <cell r="A236" t="str">
            <v>1998Noviembre</v>
          </cell>
          <cell r="B236">
            <v>1998</v>
          </cell>
          <cell r="C236" t="str">
            <v>Noviembre</v>
          </cell>
          <cell r="D236">
            <v>89.7283914658123</v>
          </cell>
          <cell r="E236">
            <v>0.8709888670595975</v>
          </cell>
          <cell r="F236">
            <v>15.408534072603336</v>
          </cell>
          <cell r="G236">
            <v>16.88863593246067</v>
          </cell>
          <cell r="H236">
            <v>89.6384372725067</v>
          </cell>
          <cell r="I236">
            <v>1.1093400312354116</v>
          </cell>
          <cell r="J236">
            <v>15.48207947921072</v>
          </cell>
          <cell r="K236">
            <v>16.8139288305214</v>
          </cell>
          <cell r="L236">
            <v>89.77209233936188</v>
          </cell>
          <cell r="M236">
            <v>0.7558254670275145</v>
          </cell>
          <cell r="N236">
            <v>15.372550501710142</v>
          </cell>
          <cell r="O236">
            <v>16.925846483836352</v>
          </cell>
        </row>
        <row r="237">
          <cell r="A237" t="str">
            <v>1998Diciembre</v>
          </cell>
          <cell r="B237">
            <v>1998</v>
          </cell>
          <cell r="C237" t="str">
            <v>Diciembre</v>
          </cell>
          <cell r="D237">
            <v>90.79298041214594</v>
          </cell>
          <cell r="E237">
            <v>1.186457183665513</v>
          </cell>
          <cell r="F237">
            <v>16.7778069156708</v>
          </cell>
          <cell r="G237">
            <v>16.7778069156708</v>
          </cell>
          <cell r="H237">
            <v>90.3949641006609</v>
          </cell>
          <cell r="I237">
            <v>0.843975922800062</v>
          </cell>
          <cell r="J237">
            <v>16.45672042516409</v>
          </cell>
          <cell r="K237">
            <v>16.45672042516409</v>
          </cell>
          <cell r="L237">
            <v>90.98514924275844</v>
          </cell>
          <cell r="M237">
            <v>1.3512628165230816</v>
          </cell>
          <cell r="N237">
            <v>16.931536877114066</v>
          </cell>
          <cell r="O237">
            <v>16.931536877114066</v>
          </cell>
        </row>
        <row r="238">
          <cell r="A238" t="str">
            <v>1999Enero</v>
          </cell>
          <cell r="B238">
            <v>1999</v>
          </cell>
          <cell r="C238" t="str">
            <v>Enero</v>
          </cell>
          <cell r="D238">
            <v>92.8915750382291</v>
          </cell>
          <cell r="E238">
            <v>2.311406252506309</v>
          </cell>
          <cell r="F238">
            <v>2.311406252506309</v>
          </cell>
          <cell r="G238">
            <v>15.448243407120547</v>
          </cell>
          <cell r="H238">
            <v>92.70308463108614</v>
          </cell>
          <cell r="I238">
            <v>2.5533729156139646</v>
          </cell>
          <cell r="J238">
            <v>2.5533729156139646</v>
          </cell>
          <cell r="K238">
            <v>14.938765397140019</v>
          </cell>
          <cell r="L238">
            <v>92.98191442434938</v>
          </cell>
          <cell r="M238">
            <v>2.1946056012540622</v>
          </cell>
          <cell r="N238">
            <v>2.1946056012540622</v>
          </cell>
          <cell r="O238">
            <v>15.695781038457302</v>
          </cell>
        </row>
        <row r="239">
          <cell r="A239" t="str">
            <v>1999Febrero</v>
          </cell>
          <cell r="B239">
            <v>1999</v>
          </cell>
          <cell r="C239" t="str">
            <v>Febrero</v>
          </cell>
          <cell r="D239">
            <v>94.22850069176438</v>
          </cell>
          <cell r="E239">
            <v>1.439232409381657</v>
          </cell>
          <cell r="F239">
            <v>3.783905169786511</v>
          </cell>
          <cell r="G239">
            <v>12.713399763082759</v>
          </cell>
          <cell r="H239">
            <v>94.31177469774615</v>
          </cell>
          <cell r="I239">
            <v>1.735314496881974</v>
          </cell>
          <cell r="J239">
            <v>4.332996462860046</v>
          </cell>
          <cell r="K239">
            <v>12.949382019590718</v>
          </cell>
          <cell r="L239">
            <v>94.18761946772536</v>
          </cell>
          <cell r="M239">
            <v>1.296709205054</v>
          </cell>
          <cell r="N239">
            <v>3.5197724591541544</v>
          </cell>
          <cell r="O239">
            <v>12.59799613288802</v>
          </cell>
        </row>
        <row r="240">
          <cell r="A240" t="str">
            <v>1999Marzo</v>
          </cell>
          <cell r="B240">
            <v>1999</v>
          </cell>
          <cell r="C240" t="str">
            <v>Marzo</v>
          </cell>
          <cell r="D240">
            <v>94.445496249909</v>
          </cell>
          <cell r="E240">
            <v>0.2302865444653976</v>
          </cell>
          <cell r="F240">
            <v>4.022905538713258</v>
          </cell>
          <cell r="G240">
            <v>10.90759837873894</v>
          </cell>
          <cell r="H240">
            <v>94.65578029318984</v>
          </cell>
          <cell r="I240">
            <v>0.36475360213098723</v>
          </cell>
          <cell r="J240">
            <v>4.713554825669523</v>
          </cell>
          <cell r="K240">
            <v>11.493518502950693</v>
          </cell>
          <cell r="L240">
            <v>94.34200852815763</v>
          </cell>
          <cell r="M240">
            <v>0.16391651185661743</v>
          </cell>
          <cell r="N240">
            <v>3.689458459251107</v>
          </cell>
          <cell r="O240">
            <v>10.622230651195672</v>
          </cell>
        </row>
        <row r="241">
          <cell r="A241" t="str">
            <v>1999Abril</v>
          </cell>
          <cell r="B241">
            <v>1999</v>
          </cell>
          <cell r="C241" t="str">
            <v>Abril</v>
          </cell>
          <cell r="D241">
            <v>95.38629578387828</v>
          </cell>
          <cell r="E241">
            <v>0.9961295893664063</v>
          </cell>
          <cell r="F241">
            <v>5.059108480503046</v>
          </cell>
          <cell r="G241">
            <v>11.361047351866073</v>
          </cell>
          <cell r="H241">
            <v>95.58930585094994</v>
          </cell>
          <cell r="I241">
            <v>0.9862319605507177</v>
          </cell>
          <cell r="J241">
            <v>5.7462733703890745</v>
          </cell>
          <cell r="K241">
            <v>11.833469714934605</v>
          </cell>
          <cell r="L241">
            <v>95.28745772680489</v>
          </cell>
          <cell r="M241">
            <v>1.0021508057728825</v>
          </cell>
          <cell r="N241">
            <v>4.72858320270203</v>
          </cell>
          <cell r="O241">
            <v>11.133023511052418</v>
          </cell>
        </row>
        <row r="242">
          <cell r="A242" t="str">
            <v>1999Mayo</v>
          </cell>
          <cell r="B242">
            <v>1999</v>
          </cell>
          <cell r="C242" t="str">
            <v>Mayo</v>
          </cell>
          <cell r="D242">
            <v>96.03582611228428</v>
          </cell>
          <cell r="E242">
            <v>0.6809472189565641</v>
          </cell>
          <cell r="F242">
            <v>5.774505557961591</v>
          </cell>
          <cell r="G242">
            <v>11.849313906745595</v>
          </cell>
          <cell r="H242">
            <v>96.39579199794453</v>
          </cell>
          <cell r="I242">
            <v>0.8436991353950419</v>
          </cell>
          <cell r="J242">
            <v>6.638453764527524</v>
          </cell>
          <cell r="K242">
            <v>12.523327112769902</v>
          </cell>
          <cell r="L242">
            <v>95.86090280841054</v>
          </cell>
          <cell r="M242">
            <v>0.6018054162487555</v>
          </cell>
          <cell r="N242">
            <v>5.358845488776476</v>
          </cell>
          <cell r="O242">
            <v>11.522605586821536</v>
          </cell>
        </row>
        <row r="243">
          <cell r="A243" t="str">
            <v>1999Junio</v>
          </cell>
          <cell r="B243">
            <v>1999</v>
          </cell>
          <cell r="C243" t="str">
            <v>Junio</v>
          </cell>
          <cell r="D243">
            <v>95.96737784897694</v>
          </cell>
          <cell r="E243">
            <v>-0.07127367575025244</v>
          </cell>
          <cell r="F243">
            <v>5.699116179843777</v>
          </cell>
          <cell r="G243">
            <v>12.812435800862836</v>
          </cell>
          <cell r="H243">
            <v>96.44860613500435</v>
          </cell>
          <cell r="I243">
            <v>0.05478884084582495</v>
          </cell>
          <cell r="J243">
            <v>6.696879737241019</v>
          </cell>
          <cell r="K243">
            <v>14.069384654342848</v>
          </cell>
          <cell r="L243">
            <v>95.73298044405237</v>
          </cell>
          <cell r="M243">
            <v>-0.13344581639694994</v>
          </cell>
          <cell r="N243">
            <v>5.218248517267577</v>
          </cell>
          <cell r="O243">
            <v>12.208741210533601</v>
          </cell>
        </row>
        <row r="244">
          <cell r="A244" t="str">
            <v>1999Julio</v>
          </cell>
          <cell r="B244">
            <v>1999</v>
          </cell>
          <cell r="C244" t="str">
            <v>Julio</v>
          </cell>
          <cell r="D244">
            <v>96.07660380106316</v>
          </cell>
          <cell r="E244">
            <v>0.11381570960301526</v>
          </cell>
          <cell r="F244">
            <v>5.819418378967982</v>
          </cell>
          <cell r="G244">
            <v>11.257083108472761</v>
          </cell>
          <cell r="H244">
            <v>96.5827825913185</v>
          </cell>
          <cell r="I244">
            <v>0.1391170507185318</v>
          </cell>
          <cell r="J244">
            <v>6.845313289540169</v>
          </cell>
          <cell r="K244">
            <v>12.425022846224113</v>
          </cell>
          <cell r="L244">
            <v>95.83002499632407</v>
          </cell>
          <cell r="M244">
            <v>0.10137003133252631</v>
          </cell>
          <cell r="N244">
            <v>5.324908288757067</v>
          </cell>
          <cell r="O244">
            <v>10.695178083122432</v>
          </cell>
        </row>
        <row r="245">
          <cell r="A245" t="str">
            <v>1999Agosto</v>
          </cell>
          <cell r="B245">
            <v>1999</v>
          </cell>
          <cell r="C245" t="str">
            <v>Agosto</v>
          </cell>
          <cell r="D245">
            <v>96.5761304886041</v>
          </cell>
          <cell r="E245">
            <v>0.5199254217762098</v>
          </cell>
          <cell r="F245">
            <v>6.369600436295963</v>
          </cell>
          <cell r="G245">
            <v>10.223891760716706</v>
          </cell>
          <cell r="H245">
            <v>96.98816677848036</v>
          </cell>
          <cell r="I245">
            <v>0.4197271773347063</v>
          </cell>
          <cell r="J245">
            <v>7.29377210712478</v>
          </cell>
          <cell r="K245">
            <v>10.843393148450186</v>
          </cell>
          <cell r="L245">
            <v>96.37553300985151</v>
          </cell>
          <cell r="M245">
            <v>0.5692454046092169</v>
          </cell>
          <cell r="N245">
            <v>5.924465489099688</v>
          </cell>
          <cell r="O245">
            <v>9.925033961124992</v>
          </cell>
        </row>
        <row r="246">
          <cell r="A246" t="str">
            <v>1999Septiembre</v>
          </cell>
          <cell r="B246">
            <v>1999</v>
          </cell>
          <cell r="C246" t="str">
            <v>Septiembre</v>
          </cell>
          <cell r="D246">
            <v>96.8732250782786</v>
          </cell>
          <cell r="E246">
            <v>0.30762734867448194</v>
          </cell>
          <cell r="F246">
            <v>6.696822417913781</v>
          </cell>
          <cell r="G246">
            <v>9.224958949096857</v>
          </cell>
          <cell r="H246">
            <v>97.25366487288923</v>
          </cell>
          <cell r="I246">
            <v>0.2737427701002568</v>
          </cell>
          <cell r="J246">
            <v>7.58748105103588</v>
          </cell>
          <cell r="K246">
            <v>9.973528747134953</v>
          </cell>
          <cell r="L246">
            <v>96.68872224672843</v>
          </cell>
          <cell r="M246">
            <v>0.32496757952550953</v>
          </cell>
          <cell r="N246">
            <v>6.268685660724948</v>
          </cell>
          <cell r="O246">
            <v>8.863651413813656</v>
          </cell>
        </row>
        <row r="247">
          <cell r="A247" t="str">
            <v>1999Octubre</v>
          </cell>
          <cell r="B247">
            <v>1999</v>
          </cell>
          <cell r="C247" t="str">
            <v>Octubre</v>
          </cell>
          <cell r="D247">
            <v>97.72518750455109</v>
          </cell>
          <cell r="E247">
            <v>0.8794611984726052</v>
          </cell>
          <cell r="F247">
            <v>7.635179571082553</v>
          </cell>
          <cell r="G247">
            <v>9.860838244924679</v>
          </cell>
          <cell r="H247">
            <v>98.204319339966</v>
          </cell>
          <cell r="I247">
            <v>0.9774998899211474</v>
          </cell>
          <cell r="J247">
            <v>8.639148559878691</v>
          </cell>
          <cell r="K247">
            <v>10.771385789499043</v>
          </cell>
          <cell r="L247">
            <v>97.49301573298042</v>
          </cell>
          <cell r="M247">
            <v>0.8318379512758604</v>
          </cell>
          <cell r="N247">
            <v>7.152668918372908</v>
          </cell>
          <cell r="O247">
            <v>9.421413954716426</v>
          </cell>
        </row>
        <row r="248">
          <cell r="A248" t="str">
            <v>1999Noviembre</v>
          </cell>
          <cell r="B248">
            <v>1999</v>
          </cell>
          <cell r="C248" t="str">
            <v>Noviembre</v>
          </cell>
          <cell r="D248">
            <v>99.29949756062041</v>
          </cell>
          <cell r="E248">
            <v>1.6109562910749147</v>
          </cell>
          <cell r="F248">
            <v>9.36913526779269</v>
          </cell>
          <cell r="G248">
            <v>10.666753229890267</v>
          </cell>
          <cell r="H248">
            <v>99.3491014459654</v>
          </cell>
          <cell r="I248">
            <v>1.165714617945025</v>
          </cell>
          <cell r="J248">
            <v>9.905570995452209</v>
          </cell>
          <cell r="K248">
            <v>10.833147552469754</v>
          </cell>
          <cell r="L248">
            <v>99.2751066019703</v>
          </cell>
          <cell r="M248">
            <v>1.8279164467234896</v>
          </cell>
          <cell r="N248">
            <v>9.111330176635015</v>
          </cell>
          <cell r="O248">
            <v>10.585711009925612</v>
          </cell>
        </row>
        <row r="249">
          <cell r="A249" t="str">
            <v>1999Diciembre</v>
          </cell>
          <cell r="B249">
            <v>1999</v>
          </cell>
          <cell r="C249" t="str">
            <v>Diciembre</v>
          </cell>
          <cell r="D249">
            <v>100</v>
          </cell>
          <cell r="E249">
            <v>0.705444092455702</v>
          </cell>
          <cell r="F249">
            <v>10.140673371509218</v>
          </cell>
          <cell r="G249">
            <v>10.140673371509218</v>
          </cell>
          <cell r="H249">
            <v>100</v>
          </cell>
          <cell r="I249">
            <v>0.6551630005316276</v>
          </cell>
          <cell r="J249">
            <v>10.625631632137432</v>
          </cell>
          <cell r="K249">
            <v>10.625631632137432</v>
          </cell>
          <cell r="L249">
            <v>100</v>
          </cell>
          <cell r="M249">
            <v>0.7301864715553174</v>
          </cell>
          <cell r="N249">
            <v>9.908046348518857</v>
          </cell>
          <cell r="O249">
            <v>9.908046348518857</v>
          </cell>
          <cell r="P249">
            <v>100</v>
          </cell>
        </row>
        <row r="250">
          <cell r="A250" t="str">
            <v>2000Enero</v>
          </cell>
          <cell r="B250">
            <v>2000</v>
          </cell>
          <cell r="C250" t="str">
            <v>Enero</v>
          </cell>
          <cell r="D250">
            <v>101.7557</v>
          </cell>
          <cell r="E250">
            <v>1.7557000000000045</v>
          </cell>
          <cell r="F250">
            <v>1.7557000000000045</v>
          </cell>
          <cell r="G250">
            <v>9.542442313119254</v>
          </cell>
          <cell r="H250">
            <v>101.9282</v>
          </cell>
          <cell r="I250">
            <v>1.928200000000004</v>
          </cell>
          <cell r="J250">
            <v>1.928200000000004</v>
          </cell>
          <cell r="K250">
            <v>9.95124963276616</v>
          </cell>
          <cell r="L250">
            <v>101.6544</v>
          </cell>
          <cell r="M250">
            <v>1.6543999999999954</v>
          </cell>
          <cell r="N250">
            <v>1.6543999999999954</v>
          </cell>
          <cell r="O250">
            <v>9.32706712842162</v>
          </cell>
          <cell r="P250">
            <v>102.025</v>
          </cell>
          <cell r="Q250">
            <v>2.0250000000000057</v>
          </cell>
          <cell r="R250">
            <v>2.0250000000000057</v>
          </cell>
        </row>
        <row r="251">
          <cell r="A251" t="str">
            <v>2000Febrero</v>
          </cell>
          <cell r="B251">
            <v>2000</v>
          </cell>
          <cell r="C251" t="str">
            <v>Febrero</v>
          </cell>
          <cell r="D251">
            <v>103.1001</v>
          </cell>
          <cell r="E251">
            <v>1.3212036279048673</v>
          </cell>
          <cell r="F251">
            <v>3.1000999999999976</v>
          </cell>
          <cell r="G251">
            <v>9.414985108651951</v>
          </cell>
          <cell r="H251">
            <v>103.3277</v>
          </cell>
          <cell r="I251">
            <v>1.3730253256704121</v>
          </cell>
          <cell r="J251">
            <v>3.327699999999993</v>
          </cell>
          <cell r="K251">
            <v>9.55970273186823</v>
          </cell>
          <cell r="L251">
            <v>102.9665</v>
          </cell>
          <cell r="M251">
            <v>1.2907458998331611</v>
          </cell>
          <cell r="N251">
            <v>2.9664999999999964</v>
          </cell>
          <cell r="O251">
            <v>9.32063107857062</v>
          </cell>
          <cell r="P251">
            <v>103.5092</v>
          </cell>
          <cell r="Q251">
            <v>1.4547414849301654</v>
          </cell>
          <cell r="R251">
            <v>3.509200000000007</v>
          </cell>
        </row>
        <row r="252">
          <cell r="A252" t="str">
            <v>2000Marzo</v>
          </cell>
          <cell r="B252">
            <v>2000</v>
          </cell>
          <cell r="C252" t="str">
            <v>Marzo</v>
          </cell>
          <cell r="D252">
            <v>103.8478</v>
          </cell>
          <cell r="E252">
            <v>0.7252175313118114</v>
          </cell>
          <cell r="F252">
            <v>3.8478000000000065</v>
          </cell>
          <cell r="G252">
            <v>9.95526957178762</v>
          </cell>
          <cell r="H252">
            <v>104.1179</v>
          </cell>
          <cell r="I252">
            <v>0.7647513687036612</v>
          </cell>
          <cell r="J252">
            <v>4.117900000000006</v>
          </cell>
          <cell r="K252">
            <v>9.996346422270145</v>
          </cell>
          <cell r="L252">
            <v>103.6894</v>
          </cell>
          <cell r="M252">
            <v>0.7020730043266595</v>
          </cell>
          <cell r="N252">
            <v>3.6894000000000067</v>
          </cell>
          <cell r="O252">
            <v>9.907984383279816</v>
          </cell>
          <cell r="P252">
            <v>104.2261</v>
          </cell>
          <cell r="Q252">
            <v>0.692595440791732</v>
          </cell>
          <cell r="R252">
            <v>4.226100000000002</v>
          </cell>
        </row>
        <row r="253">
          <cell r="A253" t="str">
            <v>2000Abril</v>
          </cell>
          <cell r="B253">
            <v>2000</v>
          </cell>
          <cell r="C253" t="str">
            <v>Abril</v>
          </cell>
          <cell r="D253">
            <v>104.2531</v>
          </cell>
          <cell r="E253">
            <v>0.3902827021853105</v>
          </cell>
          <cell r="F253">
            <v>4.253100000000003</v>
          </cell>
          <cell r="G253">
            <v>9.295679366993873</v>
          </cell>
          <cell r="H253">
            <v>104.4649</v>
          </cell>
          <cell r="I253">
            <v>0.3332760265045628</v>
          </cell>
          <cell r="J253">
            <v>4.4649</v>
          </cell>
          <cell r="K253">
            <v>9.285132965490465</v>
          </cell>
          <cell r="L253">
            <v>104.1289</v>
          </cell>
          <cell r="M253">
            <v>0.423862034113415</v>
          </cell>
          <cell r="N253">
            <v>4.128900000000002</v>
          </cell>
          <cell r="O253">
            <v>9.278705177069664</v>
          </cell>
          <cell r="P253">
            <v>104.4447</v>
          </cell>
          <cell r="Q253">
            <v>0.20973633283793122</v>
          </cell>
          <cell r="R253">
            <v>4.444699999999997</v>
          </cell>
        </row>
        <row r="254">
          <cell r="A254" t="str">
            <v>2000Mayo</v>
          </cell>
          <cell r="B254">
            <v>2000</v>
          </cell>
          <cell r="C254" t="str">
            <v>Mayo</v>
          </cell>
          <cell r="D254">
            <v>104.7142</v>
          </cell>
          <cell r="E254">
            <v>0.44228900627415574</v>
          </cell>
          <cell r="F254">
            <v>4.714200000000005</v>
          </cell>
          <cell r="G254">
            <v>9.036600442806666</v>
          </cell>
          <cell r="H254">
            <v>104.8714</v>
          </cell>
          <cell r="I254">
            <v>0.3891259169347734</v>
          </cell>
          <cell r="J254">
            <v>4.871399999999994</v>
          </cell>
          <cell r="K254">
            <v>8.79250828940354</v>
          </cell>
          <cell r="L254">
            <v>104.6222</v>
          </cell>
          <cell r="M254">
            <v>0.4737397590870594</v>
          </cell>
          <cell r="N254">
            <v>4.6222000000000065</v>
          </cell>
          <cell r="O254">
            <v>9.139593864560155</v>
          </cell>
          <cell r="P254">
            <v>104.8446</v>
          </cell>
          <cell r="Q254">
            <v>0.38288204188436786</v>
          </cell>
          <cell r="R254">
            <v>4.8446</v>
          </cell>
        </row>
        <row r="255">
          <cell r="A255" t="str">
            <v>2000Junio</v>
          </cell>
          <cell r="B255">
            <v>2000</v>
          </cell>
          <cell r="C255" t="str">
            <v>Junio</v>
          </cell>
          <cell r="D255">
            <v>105.251</v>
          </cell>
          <cell r="E255">
            <v>0.5126334346249118</v>
          </cell>
          <cell r="F255">
            <v>5.251000000000005</v>
          </cell>
          <cell r="G255">
            <v>9.673727009226642</v>
          </cell>
          <cell r="H255">
            <v>105.39</v>
          </cell>
          <cell r="I255">
            <v>0.49451041942799123</v>
          </cell>
          <cell r="J255">
            <v>5.39</v>
          </cell>
          <cell r="K255">
            <v>9.270630466634106</v>
          </cell>
          <cell r="L255">
            <v>105.1695</v>
          </cell>
          <cell r="M255">
            <v>0.5231203320136575</v>
          </cell>
          <cell r="N255">
            <v>5.169499999999999</v>
          </cell>
          <cell r="O255">
            <v>9.857125007679516</v>
          </cell>
          <cell r="P255">
            <v>105.2824</v>
          </cell>
          <cell r="Q255">
            <v>0.41757038512235795</v>
          </cell>
          <cell r="R255">
            <v>5.2823999999999955</v>
          </cell>
        </row>
        <row r="256">
          <cell r="A256" t="str">
            <v>2000Julio</v>
          </cell>
          <cell r="B256">
            <v>2000</v>
          </cell>
          <cell r="C256" t="str">
            <v>Julio</v>
          </cell>
          <cell r="D256">
            <v>105.7954</v>
          </cell>
          <cell r="E256">
            <v>0.5172397411901036</v>
          </cell>
          <cell r="F256">
            <v>5.795400000000001</v>
          </cell>
          <cell r="G256">
            <v>10.115674175016268</v>
          </cell>
          <cell r="H256">
            <v>105.9689</v>
          </cell>
          <cell r="I256">
            <v>0.5492931018123204</v>
          </cell>
          <cell r="J256">
            <v>5.968900000000005</v>
          </cell>
          <cell r="K256">
            <v>9.71820976456852</v>
          </cell>
          <cell r="L256">
            <v>105.6936</v>
          </cell>
          <cell r="M256">
            <v>0.49833839658836854</v>
          </cell>
          <cell r="N256">
            <v>5.6936000000000035</v>
          </cell>
          <cell r="O256">
            <v>10.29278141590205</v>
          </cell>
          <cell r="P256">
            <v>105.835</v>
          </cell>
          <cell r="Q256">
            <v>0.5248740530231057</v>
          </cell>
          <cell r="R256">
            <v>5.834999999999994</v>
          </cell>
        </row>
        <row r="257">
          <cell r="A257" t="str">
            <v>2000Agosto</v>
          </cell>
          <cell r="B257">
            <v>2000</v>
          </cell>
          <cell r="C257" t="str">
            <v>Agosto</v>
          </cell>
          <cell r="D257">
            <v>106.4388</v>
          </cell>
          <cell r="E257">
            <v>0.6081549859445683</v>
          </cell>
          <cell r="F257">
            <v>6.4388000000000005</v>
          </cell>
          <cell r="G257">
            <v>10.212326235787314</v>
          </cell>
          <cell r="H257">
            <v>106.5906</v>
          </cell>
          <cell r="I257">
            <v>0.5866815641192745</v>
          </cell>
          <cell r="J257">
            <v>6.590599999999995</v>
          </cell>
          <cell r="K257">
            <v>9.900623488895773</v>
          </cell>
          <cell r="L257">
            <v>106.3499</v>
          </cell>
          <cell r="M257">
            <v>0.6209458283188402</v>
          </cell>
          <cell r="N257">
            <v>6.349900000000005</v>
          </cell>
          <cell r="O257">
            <v>10.349480494316868</v>
          </cell>
          <cell r="P257">
            <v>106.3991</v>
          </cell>
          <cell r="Q257">
            <v>0.5329994803231545</v>
          </cell>
          <cell r="R257">
            <v>6.399100000000005</v>
          </cell>
        </row>
        <row r="258">
          <cell r="A258" t="str">
            <v>2000Septiembre</v>
          </cell>
          <cell r="B258">
            <v>2000</v>
          </cell>
          <cell r="C258" t="str">
            <v>Septiembre</v>
          </cell>
          <cell r="D258">
            <v>107.8821</v>
          </cell>
          <cell r="E258">
            <v>1.3559904846728765</v>
          </cell>
          <cell r="F258">
            <v>7.882099999999995</v>
          </cell>
          <cell r="G258">
            <v>11.364208131633543</v>
          </cell>
          <cell r="H258">
            <v>107.9423</v>
          </cell>
          <cell r="I258">
            <v>1.2681230802716263</v>
          </cell>
          <cell r="J258">
            <v>7.942300000000004</v>
          </cell>
          <cell r="K258">
            <v>10.990470272848682</v>
          </cell>
          <cell r="L258">
            <v>107.8469</v>
          </cell>
          <cell r="M258">
            <v>1.4076176846428625</v>
          </cell>
          <cell r="N258">
            <v>7.846900000000005</v>
          </cell>
          <cell r="O258">
            <v>11.540309452842234</v>
          </cell>
          <cell r="P258">
            <v>107.8221</v>
          </cell>
          <cell r="Q258">
            <v>1.3374173277781503</v>
          </cell>
          <cell r="R258">
            <v>7.822100000000005</v>
          </cell>
        </row>
        <row r="259">
          <cell r="A259" t="str">
            <v>2000Octubre</v>
          </cell>
          <cell r="B259">
            <v>2000</v>
          </cell>
          <cell r="C259" t="str">
            <v>Octubre</v>
          </cell>
          <cell r="D259">
            <v>108.4831</v>
          </cell>
          <cell r="E259">
            <v>0.5570896376692696</v>
          </cell>
          <cell r="F259">
            <v>8.483099999999993</v>
          </cell>
          <cell r="G259">
            <v>11.008331393529337</v>
          </cell>
          <cell r="H259">
            <v>108.5875</v>
          </cell>
          <cell r="I259">
            <v>0.5977267484572801</v>
          </cell>
          <cell r="J259">
            <v>8.587500000000006</v>
          </cell>
          <cell r="K259">
            <v>10.573038670620244</v>
          </cell>
          <cell r="L259">
            <v>108.4219</v>
          </cell>
          <cell r="M259">
            <v>0.5331632156325203</v>
          </cell>
          <cell r="N259">
            <v>8.421899999999994</v>
          </cell>
          <cell r="O259">
            <v>11.209915074277973</v>
          </cell>
          <cell r="P259">
            <v>108.3379</v>
          </cell>
          <cell r="Q259">
            <v>0.4783805917339754</v>
          </cell>
          <cell r="R259">
            <v>8.337900000000005</v>
          </cell>
        </row>
        <row r="260">
          <cell r="A260" t="str">
            <v>2000Noviembre</v>
          </cell>
          <cell r="B260">
            <v>2000</v>
          </cell>
          <cell r="C260" t="str">
            <v>Noviembre</v>
          </cell>
          <cell r="D260">
            <v>108.9808</v>
          </cell>
          <cell r="E260">
            <v>0.45878113733845083</v>
          </cell>
          <cell r="F260">
            <v>8.980800000000002</v>
          </cell>
          <cell r="G260">
            <v>9.749598615510966</v>
          </cell>
          <cell r="H260">
            <v>109.0477</v>
          </cell>
          <cell r="I260">
            <v>0.42380568665822527</v>
          </cell>
          <cell r="J260">
            <v>9.047700000000006</v>
          </cell>
          <cell r="K260">
            <v>9.762140183330734</v>
          </cell>
          <cell r="L260">
            <v>108.9417</v>
          </cell>
          <cell r="M260">
            <v>0.47942343751585575</v>
          </cell>
          <cell r="N260">
            <v>8.941699999999997</v>
          </cell>
          <cell r="O260">
            <v>9.737177555282377</v>
          </cell>
          <cell r="P260">
            <v>108.7103</v>
          </cell>
          <cell r="Q260">
            <v>0.34373935621790613</v>
          </cell>
          <cell r="R260">
            <v>8.710300000000004</v>
          </cell>
        </row>
        <row r="261">
          <cell r="A261" t="str">
            <v>2000Diciembre</v>
          </cell>
          <cell r="B261">
            <v>2000</v>
          </cell>
          <cell r="C261" t="str">
            <v>Diciembre</v>
          </cell>
          <cell r="D261">
            <v>109.60369142</v>
          </cell>
          <cell r="E261">
            <v>0.5715606969301033</v>
          </cell>
          <cell r="F261">
            <v>9.603691420000004</v>
          </cell>
          <cell r="G261">
            <v>9.603691420000004</v>
          </cell>
          <cell r="H261">
            <v>109.6425739</v>
          </cell>
          <cell r="I261">
            <v>0.5455171452492772</v>
          </cell>
          <cell r="J261">
            <v>9.642573900000002</v>
          </cell>
          <cell r="K261">
            <v>9.642573900000002</v>
          </cell>
          <cell r="L261">
            <v>109.58090266</v>
          </cell>
          <cell r="M261">
            <v>0.5867382829531845</v>
          </cell>
          <cell r="N261">
            <v>9.580902660000007</v>
          </cell>
          <cell r="O261">
            <v>9.580902660000007</v>
          </cell>
          <cell r="P261">
            <v>109.21375881</v>
          </cell>
          <cell r="Q261">
            <v>0.4631196951898743</v>
          </cell>
          <cell r="R261">
            <v>9.213758810000002</v>
          </cell>
          <cell r="S261">
            <v>9.213758810000002</v>
          </cell>
        </row>
        <row r="262">
          <cell r="A262" t="str">
            <v>2001Enero</v>
          </cell>
          <cell r="B262">
            <v>2001</v>
          </cell>
          <cell r="C262" t="str">
            <v>Enero</v>
          </cell>
          <cell r="D262">
            <v>112.53136737</v>
          </cell>
          <cell r="E262">
            <v>2.6711472141765515</v>
          </cell>
          <cell r="F262">
            <v>2.6711472141765515</v>
          </cell>
          <cell r="G262">
            <v>10.589743247798397</v>
          </cell>
          <cell r="H262">
            <v>112.82449401</v>
          </cell>
          <cell r="I262">
            <v>2.902084470309934</v>
          </cell>
          <cell r="J262">
            <v>2.902084470309934</v>
          </cell>
          <cell r="K262">
            <v>10.690166224852387</v>
          </cell>
          <cell r="L262">
            <v>112.35947949</v>
          </cell>
          <cell r="M262">
            <v>2.535639662160081</v>
          </cell>
          <cell r="N262">
            <v>2.535639662160081</v>
          </cell>
          <cell r="O262">
            <v>10.530856991925587</v>
          </cell>
          <cell r="P262">
            <v>112.45461471</v>
          </cell>
          <cell r="Q262">
            <v>2.9674428710380174</v>
          </cell>
          <cell r="R262">
            <v>2.9674428710380174</v>
          </cell>
          <cell r="S262">
            <v>10.222606919872575</v>
          </cell>
        </row>
        <row r="263">
          <cell r="A263" t="str">
            <v>2001Febrero</v>
          </cell>
          <cell r="B263">
            <v>2001</v>
          </cell>
          <cell r="C263" t="str">
            <v>Febrero</v>
          </cell>
          <cell r="D263">
            <v>114.31143124</v>
          </cell>
          <cell r="E263">
            <v>1.5818379458122163</v>
          </cell>
          <cell r="F263">
            <v>4.295238380211118</v>
          </cell>
          <cell r="G263">
            <v>10.874219559437874</v>
          </cell>
          <cell r="H263">
            <v>114.51840335</v>
          </cell>
          <cell r="I263">
            <v>1.5013666623223394</v>
          </cell>
          <cell r="J263">
            <v>4.44702206138194</v>
          </cell>
          <cell r="K263">
            <v>10.830303345569492</v>
          </cell>
          <cell r="L263">
            <v>114.19035233</v>
          </cell>
          <cell r="M263">
            <v>1.6294778583082932</v>
          </cell>
          <cell r="N263">
            <v>4.206435207329756</v>
          </cell>
          <cell r="O263">
            <v>10.90048931448578</v>
          </cell>
          <cell r="P263">
            <v>114.1042223</v>
          </cell>
          <cell r="Q263">
            <v>1.466909645508137</v>
          </cell>
          <cell r="R263">
            <v>4.477882222246354</v>
          </cell>
          <cell r="S263">
            <v>10.235826670479527</v>
          </cell>
        </row>
        <row r="264">
          <cell r="A264" t="str">
            <v>2001Marzo</v>
          </cell>
          <cell r="B264">
            <v>2001</v>
          </cell>
          <cell r="C264" t="str">
            <v>Marzo</v>
          </cell>
          <cell r="D264">
            <v>114.9630627</v>
          </cell>
          <cell r="E264">
            <v>0.5700492531073922</v>
          </cell>
          <cell r="F264">
            <v>4.889772607624086</v>
          </cell>
          <cell r="G264">
            <v>10.703416634728889</v>
          </cell>
          <cell r="H264">
            <v>115.09573469</v>
          </cell>
          <cell r="I264">
            <v>0.5041384817735504</v>
          </cell>
          <cell r="J264">
            <v>4.973579692659877</v>
          </cell>
          <cell r="K264">
            <v>10.543657421058237</v>
          </cell>
          <cell r="L264">
            <v>114.88550736</v>
          </cell>
          <cell r="M264">
            <v>0.6087686182025894</v>
          </cell>
          <cell r="N264">
            <v>4.840811283019594</v>
          </cell>
          <cell r="O264">
            <v>10.797735699116783</v>
          </cell>
          <cell r="P264">
            <v>114.62396499</v>
          </cell>
          <cell r="Q264">
            <v>0.45549820990279083</v>
          </cell>
          <cell r="R264">
            <v>4.953777105513033</v>
          </cell>
          <cell r="S264">
            <v>9.97625833644356</v>
          </cell>
        </row>
        <row r="265">
          <cell r="A265" t="str">
            <v>2001Abril</v>
          </cell>
          <cell r="B265">
            <v>2001</v>
          </cell>
          <cell r="C265" t="str">
            <v>Abril</v>
          </cell>
          <cell r="D265">
            <v>115.51540165</v>
          </cell>
          <cell r="E265">
            <v>0.4804490564428973</v>
          </cell>
          <cell r="F265">
            <v>5.393714530422517</v>
          </cell>
          <cell r="G265">
            <v>10.802845814656829</v>
          </cell>
          <cell r="H265">
            <v>115.52856283</v>
          </cell>
          <cell r="I265">
            <v>0.3760592355275212</v>
          </cell>
          <cell r="J265">
            <v>5.368342533957967</v>
          </cell>
          <cell r="K265">
            <v>10.590794448661702</v>
          </cell>
          <cell r="L265">
            <v>115.50794355</v>
          </cell>
          <cell r="M265">
            <v>0.5417882588528333</v>
          </cell>
          <cell r="N265">
            <v>5.408826489037051</v>
          </cell>
          <cell r="O265">
            <v>10.927843807050676</v>
          </cell>
          <cell r="P265">
            <v>115.13181338</v>
          </cell>
          <cell r="Q265">
            <v>0.4430560311225475</v>
          </cell>
          <cell r="R265">
            <v>5.418781144869924</v>
          </cell>
          <cell r="S265">
            <v>10.232317561350648</v>
          </cell>
        </row>
        <row r="266">
          <cell r="A266" t="str">
            <v>2001Mayo</v>
          </cell>
          <cell r="B266">
            <v>2001</v>
          </cell>
          <cell r="C266" t="str">
            <v>Mayo</v>
          </cell>
          <cell r="D266">
            <v>115.85270142</v>
          </cell>
          <cell r="E266">
            <v>0.29199549599627034</v>
          </cell>
          <cell r="F266">
            <v>5.701459429914517</v>
          </cell>
          <cell r="G266">
            <v>10.637049626507194</v>
          </cell>
          <cell r="H266">
            <v>115.8612127</v>
          </cell>
          <cell r="I266">
            <v>0.2879373393482708</v>
          </cell>
          <cell r="J266">
            <v>5.671737335965617</v>
          </cell>
          <cell r="K266">
            <v>10.479322961264941</v>
          </cell>
          <cell r="L266">
            <v>115.84787693</v>
          </cell>
          <cell r="M266">
            <v>0.2942943745274608</v>
          </cell>
          <cell r="N266">
            <v>5.719038735649699</v>
          </cell>
          <cell r="O266">
            <v>10.72972746701942</v>
          </cell>
          <cell r="P266">
            <v>115.4667377</v>
          </cell>
          <cell r="Q266">
            <v>0.29090510274042114</v>
          </cell>
          <cell r="R266">
            <v>5.725449758467108</v>
          </cell>
          <cell r="S266">
            <v>10.131315966678299</v>
          </cell>
        </row>
        <row r="267">
          <cell r="A267" t="str">
            <v>2001Junio</v>
          </cell>
          <cell r="B267">
            <v>2001</v>
          </cell>
          <cell r="C267" t="str">
            <v>Junio</v>
          </cell>
          <cell r="D267">
            <v>116.28707506</v>
          </cell>
          <cell r="E267">
            <v>0.3749361341392224</v>
          </cell>
          <cell r="F267">
            <v>6.097772395629777</v>
          </cell>
          <cell r="G267">
            <v>10.485482380214917</v>
          </cell>
          <cell r="H267">
            <v>116.35454065</v>
          </cell>
          <cell r="I267">
            <v>0.4257921512330315</v>
          </cell>
          <cell r="J267">
            <v>6.121679299613744</v>
          </cell>
          <cell r="K267">
            <v>10.40377706613531</v>
          </cell>
          <cell r="L267">
            <v>116.24762593</v>
          </cell>
          <cell r="M267">
            <v>0.3450637254591593</v>
          </cell>
          <cell r="N267">
            <v>6.083836789230544</v>
          </cell>
          <cell r="O267">
            <v>10.533591896890258</v>
          </cell>
          <cell r="P267">
            <v>115.91040548</v>
          </cell>
          <cell r="Q267">
            <v>0.3842386031141836</v>
          </cell>
          <cell r="R267">
            <v>6.13168774975523</v>
          </cell>
          <cell r="S267">
            <v>10.094759883893225</v>
          </cell>
        </row>
        <row r="268">
          <cell r="A268" t="str">
            <v>2001Julio</v>
          </cell>
          <cell r="B268">
            <v>2001</v>
          </cell>
          <cell r="C268" t="str">
            <v>Julio</v>
          </cell>
          <cell r="D268">
            <v>117.42780943</v>
          </cell>
          <cell r="E268">
            <v>0.9809640232256349</v>
          </cell>
          <cell r="F268">
            <v>7.138553372274724</v>
          </cell>
          <cell r="G268">
            <v>10.99519395928367</v>
          </cell>
          <cell r="H268">
            <v>117.35639209</v>
          </cell>
          <cell r="I268">
            <v>0.8610333850344635</v>
          </cell>
          <cell r="J268">
            <v>7.035422387142626</v>
          </cell>
          <cell r="K268">
            <v>10.746069922401755</v>
          </cell>
          <cell r="L268">
            <v>117.46991999</v>
          </cell>
          <cell r="M268">
            <v>1.0514572235101094</v>
          </cell>
          <cell r="N268">
            <v>7.199262954127583</v>
          </cell>
          <cell r="O268">
            <v>11.141942359802288</v>
          </cell>
          <cell r="P268">
            <v>117.1101301</v>
          </cell>
          <cell r="Q268">
            <v>1.0350447960489804</v>
          </cell>
          <cell r="R268">
            <v>7.230198260768024</v>
          </cell>
          <cell r="S268">
            <v>10.653498464591122</v>
          </cell>
        </row>
        <row r="269">
          <cell r="A269" t="str">
            <v>2001Agosto</v>
          </cell>
          <cell r="B269">
            <v>2001</v>
          </cell>
          <cell r="C269" t="str">
            <v>Agosto</v>
          </cell>
          <cell r="D269">
            <v>117.42708852</v>
          </cell>
          <cell r="E269">
            <v>-0.0006139176090379515</v>
          </cell>
          <cell r="F269">
            <v>7.137895629829502</v>
          </cell>
          <cell r="G269">
            <v>10.32357422293374</v>
          </cell>
          <cell r="H269">
            <v>117.35724489</v>
          </cell>
          <cell r="I269">
            <v>0.0007266753730381273</v>
          </cell>
          <cell r="J269">
            <v>7.03620018719754</v>
          </cell>
          <cell r="K269">
            <v>10.10093281208663</v>
          </cell>
          <cell r="L269">
            <v>117.46821471</v>
          </cell>
          <cell r="M269">
            <v>-0.0014516737562612547</v>
          </cell>
          <cell r="N269">
            <v>7.197706770560372</v>
          </cell>
          <cell r="O269">
            <v>10.4544665392257</v>
          </cell>
          <cell r="P269">
            <v>117.0829955</v>
          </cell>
          <cell r="Q269">
            <v>-0.023170156140071417</v>
          </cell>
          <cell r="R269">
            <v>7.205352856401697</v>
          </cell>
          <cell r="S269">
            <v>10.041340105320431</v>
          </cell>
        </row>
        <row r="270">
          <cell r="A270" t="str">
            <v>2001Septiembre</v>
          </cell>
          <cell r="B270">
            <v>2001</v>
          </cell>
          <cell r="C270" t="str">
            <v>Septiembre</v>
          </cell>
          <cell r="D270">
            <v>117.56207276</v>
          </cell>
          <cell r="E270">
            <v>0.1149515343531814</v>
          </cell>
          <cell r="F270">
            <v>7.261052284729702</v>
          </cell>
          <cell r="G270">
            <v>8.97273297423763</v>
          </cell>
          <cell r="H270">
            <v>117.42226228</v>
          </cell>
          <cell r="I270">
            <v>0.05540125798022573</v>
          </cell>
          <cell r="J270">
            <v>7.09549958859548</v>
          </cell>
          <cell r="K270">
            <v>8.782434949042216</v>
          </cell>
          <cell r="L270">
            <v>117.64422221</v>
          </cell>
          <cell r="M270">
            <v>0.14983414912239557</v>
          </cell>
          <cell r="N270">
            <v>7.358325542378761</v>
          </cell>
          <cell r="O270">
            <v>9.084472720124538</v>
          </cell>
          <cell r="P270">
            <v>117.1634078</v>
          </cell>
          <cell r="Q270">
            <v>0.06867974265315589</v>
          </cell>
          <cell r="R270">
            <v>7.2789812168538806</v>
          </cell>
          <cell r="S270">
            <v>8.663629997931773</v>
          </cell>
        </row>
        <row r="271">
          <cell r="A271" t="str">
            <v>2001Octubre</v>
          </cell>
          <cell r="B271">
            <v>2001</v>
          </cell>
          <cell r="C271" t="str">
            <v>Octubre</v>
          </cell>
          <cell r="D271">
            <v>118.08919795</v>
          </cell>
          <cell r="E271">
            <v>0.4483803131611206</v>
          </cell>
          <cell r="F271">
            <v>7.741989726863887</v>
          </cell>
          <cell r="G271">
            <v>8.854925744194263</v>
          </cell>
          <cell r="H271">
            <v>117.77986761</v>
          </cell>
          <cell r="I271">
            <v>0.30454644890699545</v>
          </cell>
          <cell r="J271">
            <v>7.421655129531754</v>
          </cell>
          <cell r="K271">
            <v>8.465401275469082</v>
          </cell>
          <cell r="L271">
            <v>118.27080402</v>
          </cell>
          <cell r="M271">
            <v>0.5326073803110613</v>
          </cell>
          <cell r="N271">
            <v>7.930123907595846</v>
          </cell>
          <cell r="O271">
            <v>9.0838696056793</v>
          </cell>
          <cell r="P271">
            <v>117.57905055</v>
          </cell>
          <cell r="Q271">
            <v>0.35475474621693576</v>
          </cell>
          <cell r="R271">
            <v>7.659558494413845</v>
          </cell>
          <cell r="S271">
            <v>8.529933245890865</v>
          </cell>
        </row>
        <row r="272">
          <cell r="A272" t="str">
            <v>2001Noviembre</v>
          </cell>
          <cell r="B272">
            <v>2001</v>
          </cell>
          <cell r="C272" t="str">
            <v>Noviembre</v>
          </cell>
          <cell r="D272">
            <v>118.35601775</v>
          </cell>
          <cell r="E272">
            <v>0.22594767737603005</v>
          </cell>
          <cell r="F272">
            <v>7.985430250210455</v>
          </cell>
          <cell r="G272">
            <v>8.60263252793153</v>
          </cell>
          <cell r="H272">
            <v>118.0329678</v>
          </cell>
          <cell r="I272">
            <v>0.21489257471241086</v>
          </cell>
          <cell r="J272">
            <v>7.652496290038291</v>
          </cell>
          <cell r="K272">
            <v>8.239759114589292</v>
          </cell>
          <cell r="L272">
            <v>118.54572052</v>
          </cell>
          <cell r="M272">
            <v>0.2324466315063809</v>
          </cell>
          <cell r="N272">
            <v>8.181003844999717</v>
          </cell>
          <cell r="O272">
            <v>8.815743209441386</v>
          </cell>
          <cell r="P272">
            <v>117.82898422</v>
          </cell>
          <cell r="Q272">
            <v>0.21256649788450782</v>
          </cell>
          <cell r="R272">
            <v>7.888406647543343</v>
          </cell>
          <cell r="S272">
            <v>8.388059107554657</v>
          </cell>
        </row>
        <row r="273">
          <cell r="A273" t="str">
            <v>2001Diciembre</v>
          </cell>
          <cell r="B273">
            <v>2001</v>
          </cell>
          <cell r="C273" t="str">
            <v>Diciembre</v>
          </cell>
          <cell r="D273">
            <v>118.64536166</v>
          </cell>
          <cell r="E273">
            <v>0.24446911572436666</v>
          </cell>
          <cell r="F273">
            <v>8.249421276654298</v>
          </cell>
          <cell r="G273">
            <v>8.249421276654298</v>
          </cell>
          <cell r="H273">
            <v>118.34916272</v>
          </cell>
          <cell r="I273">
            <v>0.2678869521740526</v>
          </cell>
          <cell r="J273">
            <v>7.9408832812889605</v>
          </cell>
          <cell r="K273">
            <v>7.9408832812889605</v>
          </cell>
          <cell r="L273">
            <v>118.81935762</v>
          </cell>
          <cell r="M273">
            <v>0.2308283241265013</v>
          </cell>
          <cell r="N273">
            <v>8.430716243198354</v>
          </cell>
          <cell r="O273">
            <v>8.430716243198354</v>
          </cell>
          <cell r="P273">
            <v>118.06608888</v>
          </cell>
          <cell r="Q273">
            <v>0.20122778921466286</v>
          </cell>
          <cell r="R273">
            <v>8.105508103059119</v>
          </cell>
          <cell r="S273">
            <v>8.105508103059119</v>
          </cell>
        </row>
        <row r="274">
          <cell r="A274" t="str">
            <v>2002Enero</v>
          </cell>
          <cell r="B274">
            <v>2002</v>
          </cell>
          <cell r="C274" t="str">
            <v>Enero</v>
          </cell>
          <cell r="D274">
            <v>119.91027275</v>
          </cell>
          <cell r="E274">
            <v>1.0661277207151447</v>
          </cell>
          <cell r="F274">
            <v>1.0661277207151447</v>
          </cell>
          <cell r="G274">
            <v>6.557198719303188</v>
          </cell>
          <cell r="H274">
            <v>119.95154271</v>
          </cell>
          <cell r="I274">
            <v>1.3539428190050173</v>
          </cell>
          <cell r="J274">
            <v>1.3539428190050173</v>
          </cell>
          <cell r="K274">
            <v>6.316933891472458</v>
          </cell>
          <cell r="L274">
            <v>119.8863865</v>
          </cell>
          <cell r="M274">
            <v>0.8980261309041027</v>
          </cell>
          <cell r="N274">
            <v>0.8980261309041027</v>
          </cell>
          <cell r="O274">
            <v>6.69895147624807</v>
          </cell>
          <cell r="P274">
            <v>119.71236978</v>
          </cell>
          <cell r="Q274">
            <v>1.3943723516354087</v>
          </cell>
          <cell r="R274">
            <v>1.3943723516354087</v>
          </cell>
          <cell r="S274">
            <v>6.453941520066945</v>
          </cell>
        </row>
        <row r="275">
          <cell r="A275" t="str">
            <v>2002Febrero</v>
          </cell>
          <cell r="B275">
            <v>2002</v>
          </cell>
          <cell r="C275" t="str">
            <v>Febrero</v>
          </cell>
          <cell r="D275">
            <v>121.63668924</v>
          </cell>
          <cell r="E275">
            <v>1.439756953600951</v>
          </cell>
          <cell r="F275">
            <v>2.521234322309359</v>
          </cell>
          <cell r="G275">
            <v>6.408158764647438</v>
          </cell>
          <cell r="H275">
            <v>121.73519955</v>
          </cell>
          <cell r="I275">
            <v>1.4869811589770476</v>
          </cell>
          <cell r="J275">
            <v>2.861056852603992</v>
          </cell>
          <cell r="K275">
            <v>6.301865891321828</v>
          </cell>
          <cell r="L275">
            <v>121.57928949</v>
          </cell>
          <cell r="M275">
            <v>1.412089428519053</v>
          </cell>
          <cell r="N275">
            <v>2.3227964914829915</v>
          </cell>
          <cell r="O275">
            <v>6.470719293909019</v>
          </cell>
          <cell r="P275">
            <v>121.64782363</v>
          </cell>
          <cell r="Q275">
            <v>1.6167534345505477</v>
          </cell>
          <cell r="R275">
            <v>3.033669349071445</v>
          </cell>
          <cell r="S275">
            <v>6.611150032788927</v>
          </cell>
        </row>
        <row r="276">
          <cell r="A276" t="str">
            <v>2002Marzo</v>
          </cell>
          <cell r="B276">
            <v>2002</v>
          </cell>
          <cell r="C276" t="str">
            <v>Marzo</v>
          </cell>
          <cell r="D276">
            <v>122.11173593</v>
          </cell>
          <cell r="E276">
            <v>0.39054556069237456</v>
          </cell>
          <cell r="F276">
            <v>2.9216264517221653</v>
          </cell>
          <cell r="G276">
            <v>6.2182348504882</v>
          </cell>
          <cell r="H276">
            <v>122.16397484</v>
          </cell>
          <cell r="I276">
            <v>0.3522196468934035</v>
          </cell>
          <cell r="J276">
            <v>3.2233537038410565</v>
          </cell>
          <cell r="K276">
            <v>6.141183397488762</v>
          </cell>
          <cell r="L276">
            <v>122.08147599</v>
          </cell>
          <cell r="M276">
            <v>0.41305266884399167</v>
          </cell>
          <cell r="N276">
            <v>2.745443533226868</v>
          </cell>
          <cell r="O276">
            <v>6.263599992165274</v>
          </cell>
          <cell r="P276">
            <v>122.03517195</v>
          </cell>
          <cell r="Q276">
            <v>0.31841779691689903</v>
          </cell>
          <cell r="R276">
            <v>3.361746889095401</v>
          </cell>
          <cell r="S276">
            <v>6.4656696883994265</v>
          </cell>
        </row>
        <row r="277">
          <cell r="A277" t="str">
            <v>2002Abril</v>
          </cell>
          <cell r="B277">
            <v>2002</v>
          </cell>
          <cell r="C277" t="str">
            <v>Abril</v>
          </cell>
          <cell r="D277">
            <v>122.46762105</v>
          </cell>
          <cell r="E277">
            <v>0.29144219209529554</v>
          </cell>
          <cell r="F277">
            <v>3.2215834959931957</v>
          </cell>
          <cell r="G277">
            <v>6.0184350317757</v>
          </cell>
          <cell r="H277">
            <v>122.49672745</v>
          </cell>
          <cell r="I277">
            <v>0.272381944379111</v>
          </cell>
          <cell r="J277">
            <v>3.504515481712906</v>
          </cell>
          <cell r="K277">
            <v>6.031551375094688</v>
          </cell>
          <cell r="L277">
            <v>122.45094687</v>
          </cell>
          <cell r="M277">
            <v>0.3026428678092479</v>
          </cell>
          <cell r="N277">
            <v>3.0563952900791573</v>
          </cell>
          <cell r="O277">
            <v>6.01084488790555</v>
          </cell>
          <cell r="P277">
            <v>122.33432365</v>
          </cell>
          <cell r="Q277">
            <v>0.24513564017639417</v>
          </cell>
          <cell r="R277">
            <v>3.615123369029489</v>
          </cell>
          <cell r="S277">
            <v>6.255881896194629</v>
          </cell>
        </row>
        <row r="278">
          <cell r="A278" t="str">
            <v>2002Mayo</v>
          </cell>
          <cell r="B278">
            <v>2002</v>
          </cell>
          <cell r="C278" t="str">
            <v>Mayo</v>
          </cell>
          <cell r="D278">
            <v>122.92996958</v>
          </cell>
          <cell r="E278">
            <v>0.3775271586366786</v>
          </cell>
          <cell r="F278">
            <v>3.611273007265406</v>
          </cell>
          <cell r="G278">
            <v>6.108850353297185</v>
          </cell>
          <cell r="H278">
            <v>122.88006632</v>
          </cell>
          <cell r="I278">
            <v>0.31293804984012485</v>
          </cell>
          <cell r="J278">
            <v>3.828420493957849</v>
          </cell>
          <cell r="K278">
            <v>6.057983907154462</v>
          </cell>
          <cell r="L278">
            <v>122.95965751</v>
          </cell>
          <cell r="M278">
            <v>0.41544034815841513</v>
          </cell>
          <cell r="N278">
            <v>3.4845331374717743</v>
          </cell>
          <cell r="O278">
            <v>6.138895911141495</v>
          </cell>
          <cell r="P278">
            <v>122.7567529</v>
          </cell>
          <cell r="Q278">
            <v>0.34530721828206495</v>
          </cell>
          <cell r="R278">
            <v>3.972913869254614</v>
          </cell>
          <cell r="S278">
            <v>6.3135196726009175</v>
          </cell>
        </row>
        <row r="279">
          <cell r="A279" t="str">
            <v>2002Junio</v>
          </cell>
          <cell r="B279">
            <v>2002</v>
          </cell>
          <cell r="C279" t="str">
            <v>Junio</v>
          </cell>
          <cell r="D279">
            <v>123.1124434</v>
          </cell>
          <cell r="E279">
            <v>0.14843721236036642</v>
          </cell>
          <cell r="F279">
            <v>3.765070692608479</v>
          </cell>
          <cell r="G279">
            <v>5.869412689654761</v>
          </cell>
          <cell r="H279">
            <v>123.04710472</v>
          </cell>
          <cell r="I279">
            <v>0.13593612455009588</v>
          </cell>
          <cell r="J279">
            <v>3.9695608249589127</v>
          </cell>
          <cell r="K279">
            <v>5.751871850133929</v>
          </cell>
          <cell r="L279">
            <v>123.15120881</v>
          </cell>
          <cell r="M279">
            <v>0.1557838594210642</v>
          </cell>
          <cell r="N279">
            <v>3.6457453370971984</v>
          </cell>
          <cell r="O279">
            <v>5.938687198788114</v>
          </cell>
          <cell r="P279">
            <v>122.93290783</v>
          </cell>
          <cell r="Q279">
            <v>0.14349917689946476</v>
          </cell>
          <cell r="R279">
            <v>4.122114144855384</v>
          </cell>
          <cell r="S279">
            <v>6.058560765894071</v>
          </cell>
        </row>
        <row r="280">
          <cell r="A280" t="str">
            <v>2002Julio</v>
          </cell>
          <cell r="B280">
            <v>2002</v>
          </cell>
          <cell r="C280" t="str">
            <v>Julio</v>
          </cell>
          <cell r="D280">
            <v>123.33210141</v>
          </cell>
          <cell r="E280">
            <v>0.17842064045981187</v>
          </cell>
          <cell r="F280">
            <v>3.950208996311808</v>
          </cell>
          <cell r="G280">
            <v>5.02801849805401</v>
          </cell>
          <cell r="H280">
            <v>123.28682066</v>
          </cell>
          <cell r="I280">
            <v>0.19481640022777988</v>
          </cell>
          <cell r="J280">
            <v>4.172110580690729</v>
          </cell>
          <cell r="K280">
            <v>5.053349429362134</v>
          </cell>
          <cell r="L280">
            <v>123.359095</v>
          </cell>
          <cell r="M280">
            <v>0.1688056430860757</v>
          </cell>
          <cell r="N280">
            <v>3.8207052040448413</v>
          </cell>
          <cell r="O280">
            <v>5.013347255621982</v>
          </cell>
          <cell r="P280">
            <v>123.14577244</v>
          </cell>
          <cell r="Q280">
            <v>0.17315510855267538</v>
          </cell>
          <cell r="R280">
            <v>4.302406904630248</v>
          </cell>
          <cell r="S280">
            <v>5.153817466384998</v>
          </cell>
        </row>
        <row r="281">
          <cell r="A281" t="str">
            <v>2002Agosto</v>
          </cell>
          <cell r="B281">
            <v>2002</v>
          </cell>
          <cell r="C281" t="str">
            <v>Agosto</v>
          </cell>
          <cell r="D281">
            <v>123.63146977</v>
          </cell>
          <cell r="E281">
            <v>0.2427335272629312</v>
          </cell>
          <cell r="F281">
            <v>4.202531005205745</v>
          </cell>
          <cell r="G281">
            <v>5.2836030665473555</v>
          </cell>
          <cell r="H281">
            <v>123.5468035</v>
          </cell>
          <cell r="I281">
            <v>0.21087642507788565</v>
          </cell>
          <cell r="J281">
            <v>4.391785003411472</v>
          </cell>
          <cell r="K281">
            <v>5.274117175979652</v>
          </cell>
          <cell r="L281">
            <v>123.68158355</v>
          </cell>
          <cell r="M281">
            <v>0.26142259717453564</v>
          </cell>
          <cell r="N281">
            <v>4.092115987994173</v>
          </cell>
          <cell r="O281">
            <v>5.289404334048384</v>
          </cell>
          <cell r="P281">
            <v>123.4524869</v>
          </cell>
          <cell r="Q281">
            <v>0.24906617086626714</v>
          </cell>
          <cell r="R281">
            <v>4.562188915628965</v>
          </cell>
          <cell r="S281">
            <v>5.4401507006198875</v>
          </cell>
        </row>
        <row r="282">
          <cell r="A282" t="str">
            <v>2002Septiembre</v>
          </cell>
          <cell r="B282">
            <v>2002</v>
          </cell>
          <cell r="C282" t="str">
            <v>Septiembre</v>
          </cell>
          <cell r="D282">
            <v>124.00135242</v>
          </cell>
          <cell r="E282">
            <v>0.29918163287076166</v>
          </cell>
          <cell r="F282">
            <v>4.514285838959781</v>
          </cell>
          <cell r="G282">
            <v>5.477344443514213</v>
          </cell>
          <cell r="H282">
            <v>123.87641041</v>
          </cell>
          <cell r="I282">
            <v>0.2667870804120073</v>
          </cell>
          <cell r="J282">
            <v>4.670288798812053</v>
          </cell>
          <cell r="K282">
            <v>5.496528515699797</v>
          </cell>
          <cell r="L282">
            <v>124.07509803</v>
          </cell>
          <cell r="M282">
            <v>0.3181674010835443</v>
          </cell>
          <cell r="N282">
            <v>4.4233031681660435</v>
          </cell>
          <cell r="O282">
            <v>5.466376247972995</v>
          </cell>
          <cell r="P282">
            <v>123.80189305</v>
          </cell>
          <cell r="Q282">
            <v>0.28302884678462253</v>
          </cell>
          <cell r="R282">
            <v>4.858130073089628</v>
          </cell>
          <cell r="S282">
            <v>5.66600560247617</v>
          </cell>
        </row>
        <row r="283">
          <cell r="A283" t="str">
            <v>2002Octubre</v>
          </cell>
          <cell r="B283">
            <v>2002</v>
          </cell>
          <cell r="C283" t="str">
            <v>Octubre</v>
          </cell>
          <cell r="D283">
            <v>124.80889063</v>
          </cell>
          <cell r="E283">
            <v>0.65123339</v>
          </cell>
          <cell r="F283">
            <v>5.19491776</v>
          </cell>
          <cell r="G283">
            <v>5.69035339</v>
          </cell>
          <cell r="H283">
            <v>124.56122331</v>
          </cell>
          <cell r="I283">
            <v>0.55281946</v>
          </cell>
          <cell r="J283">
            <v>5.24892652</v>
          </cell>
          <cell r="K283">
            <v>5.75765268</v>
          </cell>
          <cell r="L283">
            <v>124.95463943</v>
          </cell>
          <cell r="M283">
            <v>0.70887826</v>
          </cell>
          <cell r="N283">
            <v>5.16353727</v>
          </cell>
          <cell r="O283">
            <v>5.65129785</v>
          </cell>
          <cell r="P283">
            <v>124.66090602</v>
          </cell>
          <cell r="Q283">
            <v>0.69386093</v>
          </cell>
          <cell r="R283">
            <v>5.58569967</v>
          </cell>
          <cell r="S283">
            <v>6.0230589</v>
          </cell>
        </row>
        <row r="284">
          <cell r="A284" t="str">
            <v>2002Noviembre</v>
          </cell>
          <cell r="B284">
            <v>2002</v>
          </cell>
          <cell r="C284" t="str">
            <v>Noviembre</v>
          </cell>
          <cell r="D284">
            <v>125.63964592</v>
          </cell>
          <cell r="E284">
            <v>0.66562188</v>
          </cell>
          <cell r="F284">
            <v>5.89511816</v>
          </cell>
          <cell r="G284">
            <v>6.15399902</v>
          </cell>
          <cell r="H284">
            <v>125.29858648</v>
          </cell>
          <cell r="I284">
            <v>0.59196847</v>
          </cell>
          <cell r="J284">
            <v>5.87196698</v>
          </cell>
          <cell r="K284">
            <v>6.15558417</v>
          </cell>
          <cell r="L284">
            <v>125.84023955</v>
          </cell>
          <cell r="M284">
            <v>0.70873729</v>
          </cell>
          <cell r="N284">
            <v>5.90887047</v>
          </cell>
          <cell r="O284">
            <v>6.15333814</v>
          </cell>
          <cell r="P284">
            <v>125.47939354</v>
          </cell>
          <cell r="Q284">
            <v>0.65657113</v>
          </cell>
          <cell r="R284">
            <v>6.27894489</v>
          </cell>
          <cell r="S284">
            <v>6.49280767</v>
          </cell>
        </row>
        <row r="285">
          <cell r="A285" t="str">
            <v>2002Diciembre</v>
          </cell>
          <cell r="B285">
            <v>2002</v>
          </cell>
          <cell r="C285" t="str">
            <v>Diciembre</v>
          </cell>
          <cell r="D285">
            <v>126.46888934</v>
          </cell>
          <cell r="E285">
            <v>0.66001732</v>
          </cell>
          <cell r="F285">
            <v>6.59404428</v>
          </cell>
          <cell r="G285">
            <v>6.59404428</v>
          </cell>
          <cell r="H285">
            <v>126.19266625</v>
          </cell>
          <cell r="I285">
            <v>0.71355934</v>
          </cell>
          <cell r="J285">
            <v>6.62742629</v>
          </cell>
          <cell r="K285">
            <v>6.62742629</v>
          </cell>
          <cell r="L285">
            <v>126.63140804</v>
          </cell>
          <cell r="M285">
            <v>0.62870866</v>
          </cell>
          <cell r="N285">
            <v>6.57472871</v>
          </cell>
          <cell r="O285">
            <v>6.57472871</v>
          </cell>
          <cell r="P285">
            <v>126.34545284</v>
          </cell>
          <cell r="Q285">
            <v>0.69020042</v>
          </cell>
          <cell r="R285">
            <v>7.01248262</v>
          </cell>
          <cell r="S285">
            <v>7.01248262</v>
          </cell>
        </row>
        <row r="286">
          <cell r="A286" t="str">
            <v>2003Enero</v>
          </cell>
          <cell r="B286">
            <v>2003</v>
          </cell>
          <cell r="C286" t="str">
            <v>Enero</v>
          </cell>
          <cell r="D286">
            <v>128.79706711</v>
          </cell>
          <cell r="E286">
            <v>1.84090948</v>
          </cell>
          <cell r="F286">
            <v>1.84090948</v>
          </cell>
          <cell r="G286">
            <v>7.41120352</v>
          </cell>
          <cell r="H286">
            <v>128.71843559</v>
          </cell>
          <cell r="I286">
            <v>2.00151833</v>
          </cell>
          <cell r="J286">
            <v>2.00151833</v>
          </cell>
          <cell r="K286">
            <v>7.3086954</v>
          </cell>
          <cell r="L286">
            <v>128.84383123</v>
          </cell>
          <cell r="M286">
            <v>1.74713622</v>
          </cell>
          <cell r="N286">
            <v>1.74713622</v>
          </cell>
          <cell r="O286">
            <v>7.47161124</v>
          </cell>
          <cell r="P286">
            <v>128.75383104</v>
          </cell>
          <cell r="Q286">
            <v>1.9061851</v>
          </cell>
          <cell r="R286">
            <v>1.9061851</v>
          </cell>
          <cell r="S286">
            <v>7.55265415</v>
          </cell>
        </row>
        <row r="287">
          <cell r="A287" t="str">
            <v>2003Febrero</v>
          </cell>
          <cell r="B287">
            <v>2003</v>
          </cell>
          <cell r="C287" t="str">
            <v>Febrero</v>
          </cell>
          <cell r="D287">
            <v>131.73608036</v>
          </cell>
          <cell r="E287">
            <v>2.28189455</v>
          </cell>
          <cell r="F287">
            <v>4.16481164</v>
          </cell>
          <cell r="G287">
            <v>8.30291517</v>
          </cell>
          <cell r="H287">
            <v>131.37414847</v>
          </cell>
          <cell r="I287">
            <v>2.06319543</v>
          </cell>
          <cell r="J287">
            <v>4.10600899</v>
          </cell>
          <cell r="K287">
            <v>7.91796371</v>
          </cell>
          <cell r="L287">
            <v>131.94927403</v>
          </cell>
          <cell r="M287">
            <v>2.41023786</v>
          </cell>
          <cell r="N287">
            <v>4.19948421</v>
          </cell>
          <cell r="O287">
            <v>8.52940051</v>
          </cell>
          <cell r="P287">
            <v>131.58135598</v>
          </cell>
          <cell r="Q287">
            <v>2.19607053</v>
          </cell>
          <cell r="R287">
            <v>4.1441168</v>
          </cell>
          <cell r="S287">
            <v>8.16581181</v>
          </cell>
        </row>
        <row r="288">
          <cell r="A288" t="str">
            <v>2003Marzo</v>
          </cell>
          <cell r="B288">
            <v>2003</v>
          </cell>
          <cell r="C288" t="str">
            <v>Marzo</v>
          </cell>
          <cell r="D288">
            <v>133.16235431</v>
          </cell>
          <cell r="E288">
            <v>1.08267526</v>
          </cell>
          <cell r="F288">
            <v>5.29257828</v>
          </cell>
          <cell r="G288">
            <v>9.04959568</v>
          </cell>
          <cell r="H288">
            <v>132.71820127</v>
          </cell>
          <cell r="I288">
            <v>1.02307251</v>
          </cell>
          <cell r="J288">
            <v>5.17108895</v>
          </cell>
          <cell r="K288">
            <v>8.63939344</v>
          </cell>
          <cell r="L288">
            <v>133.42376327</v>
          </cell>
          <cell r="M288">
            <v>1.11746673</v>
          </cell>
          <cell r="N288">
            <v>5.36387878</v>
          </cell>
          <cell r="O288">
            <v>9.29075209</v>
          </cell>
          <cell r="P288">
            <v>132.95924836</v>
          </cell>
          <cell r="Q288">
            <v>1.04717904</v>
          </cell>
          <cell r="R288">
            <v>5.23469216</v>
          </cell>
          <cell r="S288">
            <v>8.9515803</v>
          </cell>
        </row>
        <row r="289">
          <cell r="A289" t="str">
            <v>2003Abril</v>
          </cell>
          <cell r="B289">
            <v>2003</v>
          </cell>
          <cell r="C289" t="str">
            <v>Abril</v>
          </cell>
          <cell r="D289">
            <v>133.83567073</v>
          </cell>
          <cell r="E289">
            <v>0.50563571</v>
          </cell>
          <cell r="F289">
            <v>5.82497516</v>
          </cell>
          <cell r="G289">
            <v>9.28249408</v>
          </cell>
          <cell r="H289">
            <v>133.37543013</v>
          </cell>
          <cell r="I289">
            <v>0.49520627</v>
          </cell>
          <cell r="J289">
            <v>5.69190278</v>
          </cell>
          <cell r="K289">
            <v>8.88081086</v>
          </cell>
          <cell r="L289">
            <v>134.10653622</v>
          </cell>
          <cell r="M289">
            <v>0.51173264</v>
          </cell>
          <cell r="N289">
            <v>5.90306015</v>
          </cell>
          <cell r="O289">
            <v>9.51857838</v>
          </cell>
          <cell r="P289">
            <v>133.61724359</v>
          </cell>
          <cell r="Q289">
            <v>0.49488489</v>
          </cell>
          <cell r="R289">
            <v>5.75548276</v>
          </cell>
          <cell r="S289">
            <v>9.22302066</v>
          </cell>
        </row>
        <row r="290">
          <cell r="A290" t="str">
            <v>2003Mayo</v>
          </cell>
          <cell r="B290">
            <v>2003</v>
          </cell>
          <cell r="C290" t="str">
            <v>Mayo</v>
          </cell>
          <cell r="D290">
            <v>134.75822337</v>
          </cell>
          <cell r="E290">
            <v>0.68931746</v>
          </cell>
          <cell r="F290">
            <v>6.55444519</v>
          </cell>
          <cell r="G290">
            <v>9.62194478</v>
          </cell>
          <cell r="H290">
            <v>134.17565187</v>
          </cell>
          <cell r="I290">
            <v>0.59997688</v>
          </cell>
          <cell r="J290">
            <v>6.32602976</v>
          </cell>
          <cell r="K290">
            <v>9.19236609</v>
          </cell>
          <cell r="L290">
            <v>135.10077111</v>
          </cell>
          <cell r="M290">
            <v>0.74137691</v>
          </cell>
          <cell r="N290">
            <v>6.68820098</v>
          </cell>
          <cell r="O290">
            <v>9.87406264</v>
          </cell>
          <cell r="P290">
            <v>134.43738274</v>
          </cell>
          <cell r="Q290">
            <v>0.61379739</v>
          </cell>
          <cell r="R290">
            <v>6.40460715</v>
          </cell>
          <cell r="S290">
            <v>9.51526459</v>
          </cell>
        </row>
        <row r="291">
          <cell r="A291" t="str">
            <v>2003Junio</v>
          </cell>
          <cell r="B291">
            <v>2003</v>
          </cell>
          <cell r="C291" t="str">
            <v>Junio</v>
          </cell>
          <cell r="D291">
            <v>134.96430092</v>
          </cell>
          <cell r="E291">
            <v>0.15292391</v>
          </cell>
          <cell r="F291">
            <v>6.71739242</v>
          </cell>
          <cell r="G291">
            <v>9.6268559</v>
          </cell>
          <cell r="H291">
            <v>134.39946929</v>
          </cell>
          <cell r="I291">
            <v>0.16680927</v>
          </cell>
          <cell r="J291">
            <v>6.50339143</v>
          </cell>
          <cell r="K291">
            <v>9.22603144</v>
          </cell>
          <cell r="L291">
            <v>135.2964494</v>
          </cell>
          <cell r="M291">
            <v>0.14483877</v>
          </cell>
          <cell r="N291">
            <v>6.84272685</v>
          </cell>
          <cell r="O291">
            <v>9.86205552</v>
          </cell>
          <cell r="P291">
            <v>134.63548575</v>
          </cell>
          <cell r="Q291">
            <v>0.14735709</v>
          </cell>
          <cell r="R291">
            <v>6.56140187</v>
          </cell>
          <cell r="S291">
            <v>9.51948354</v>
          </cell>
        </row>
        <row r="292">
          <cell r="A292" t="str">
            <v>2003Julio</v>
          </cell>
          <cell r="B292">
            <v>2003</v>
          </cell>
          <cell r="C292" t="str">
            <v>Julio</v>
          </cell>
          <cell r="D292">
            <v>135.16655828</v>
          </cell>
          <cell r="E292">
            <v>0.1498599</v>
          </cell>
          <cell r="F292">
            <v>6.87731899</v>
          </cell>
          <cell r="G292">
            <v>9.59560142</v>
          </cell>
          <cell r="H292">
            <v>134.59407755</v>
          </cell>
          <cell r="I292">
            <v>0.14479838</v>
          </cell>
          <cell r="J292">
            <v>6.65760662</v>
          </cell>
          <cell r="K292">
            <v>9.17150497</v>
          </cell>
          <cell r="L292">
            <v>135.50319362</v>
          </cell>
          <cell r="M292">
            <v>0.15280831</v>
          </cell>
          <cell r="N292">
            <v>7.00599142</v>
          </cell>
          <cell r="O292">
            <v>9.84451014</v>
          </cell>
          <cell r="P292">
            <v>134.77680352</v>
          </cell>
          <cell r="Q292">
            <v>0.10496324</v>
          </cell>
          <cell r="R292">
            <v>6.67325218</v>
          </cell>
          <cell r="S292">
            <v>9.44492925</v>
          </cell>
        </row>
        <row r="293">
          <cell r="A293" t="str">
            <v>2003Agosto</v>
          </cell>
          <cell r="B293">
            <v>2003</v>
          </cell>
          <cell r="C293" t="str">
            <v>Agosto</v>
          </cell>
          <cell r="D293">
            <v>135.50652111</v>
          </cell>
          <cell r="E293">
            <v>0.25151401</v>
          </cell>
          <cell r="F293">
            <v>7.14613042</v>
          </cell>
          <cell r="G293">
            <v>9.60520114</v>
          </cell>
          <cell r="H293">
            <v>134.88742612</v>
          </cell>
          <cell r="I293">
            <v>0.21795058</v>
          </cell>
          <cell r="J293">
            <v>6.89006749</v>
          </cell>
          <cell r="K293">
            <v>9.17921168</v>
          </cell>
          <cell r="L293">
            <v>135.8705057</v>
          </cell>
          <cell r="M293">
            <v>0.27107264</v>
          </cell>
          <cell r="N293">
            <v>7.29605538</v>
          </cell>
          <cell r="O293">
            <v>9.85508254</v>
          </cell>
          <cell r="P293">
            <v>135.06970049</v>
          </cell>
          <cell r="Q293">
            <v>0.21732002</v>
          </cell>
          <cell r="R293">
            <v>6.9050745</v>
          </cell>
          <cell r="S293">
            <v>9.41027101</v>
          </cell>
        </row>
        <row r="294">
          <cell r="A294" t="str">
            <v>2003Septiembre</v>
          </cell>
          <cell r="B294">
            <v>2003</v>
          </cell>
          <cell r="C294" t="str">
            <v>Septiembre</v>
          </cell>
          <cell r="D294">
            <v>135.79281988</v>
          </cell>
          <cell r="E294">
            <v>0.21128044</v>
          </cell>
          <cell r="F294">
            <v>7.37250923</v>
          </cell>
          <cell r="G294">
            <v>9.50914424</v>
          </cell>
          <cell r="H294">
            <v>135.16886221</v>
          </cell>
          <cell r="I294">
            <v>0.20864516</v>
          </cell>
          <cell r="J294">
            <v>7.11308844</v>
          </cell>
          <cell r="K294">
            <v>9.1159017</v>
          </cell>
          <cell r="L294">
            <v>136.15968364</v>
          </cell>
          <cell r="M294">
            <v>0.21283349</v>
          </cell>
          <cell r="N294">
            <v>7.52441732</v>
          </cell>
          <cell r="O294">
            <v>9.73973489</v>
          </cell>
          <cell r="P294">
            <v>135.29710625</v>
          </cell>
          <cell r="Q294">
            <v>0.16836179</v>
          </cell>
          <cell r="R294">
            <v>7.0850618</v>
          </cell>
          <cell r="S294">
            <v>9.28516755</v>
          </cell>
        </row>
        <row r="295">
          <cell r="A295" t="str">
            <v>2003Octubre</v>
          </cell>
          <cell r="B295">
            <v>2003</v>
          </cell>
          <cell r="C295" t="str">
            <v>Octubre</v>
          </cell>
          <cell r="D295">
            <v>136.15590305</v>
          </cell>
          <cell r="E295">
            <v>0.26738024</v>
          </cell>
          <cell r="F295">
            <v>7.6596021</v>
          </cell>
          <cell r="G295">
            <v>9.09150972</v>
          </cell>
          <cell r="H295">
            <v>135.51764298</v>
          </cell>
          <cell r="I295">
            <v>0.25803337</v>
          </cell>
          <cell r="J295">
            <v>7.38947596</v>
          </cell>
          <cell r="K295">
            <v>8.79601161</v>
          </cell>
          <cell r="L295">
            <v>136.53119105</v>
          </cell>
          <cell r="M295">
            <v>0.27284685</v>
          </cell>
          <cell r="N295">
            <v>7.81779431</v>
          </cell>
          <cell r="O295">
            <v>9.26460328</v>
          </cell>
          <cell r="P295">
            <v>135.61670616</v>
          </cell>
          <cell r="Q295">
            <v>0.2362208</v>
          </cell>
          <cell r="R295">
            <v>7.33801899</v>
          </cell>
          <cell r="S295">
            <v>8.78848108</v>
          </cell>
        </row>
        <row r="296">
          <cell r="A296" t="str">
            <v>2003Noviembre</v>
          </cell>
          <cell r="B296">
            <v>2003</v>
          </cell>
          <cell r="C296" t="str">
            <v>Noviembre</v>
          </cell>
          <cell r="D296">
            <v>136.97466629</v>
          </cell>
          <cell r="E296">
            <v>0.60134245</v>
          </cell>
          <cell r="F296">
            <v>8.30700499</v>
          </cell>
          <cell r="G296">
            <v>9.02184998</v>
          </cell>
          <cell r="H296">
            <v>136.11301367</v>
          </cell>
          <cell r="I296">
            <v>0.43933076</v>
          </cell>
          <cell r="J296">
            <v>7.86127096</v>
          </cell>
          <cell r="K296">
            <v>8.63092513</v>
          </cell>
          <cell r="L296">
            <v>137.48105544</v>
          </cell>
          <cell r="M296">
            <v>0.69571237</v>
          </cell>
          <cell r="N296">
            <v>8.56789604</v>
          </cell>
          <cell r="O296">
            <v>9.25047181</v>
          </cell>
          <cell r="P296">
            <v>136.35415978</v>
          </cell>
          <cell r="Q296">
            <v>0.54377786</v>
          </cell>
          <cell r="R296">
            <v>7.92169937</v>
          </cell>
          <cell r="S296">
            <v>8.66657539</v>
          </cell>
        </row>
        <row r="297">
          <cell r="A297" t="str">
            <v>2003Diciembre</v>
          </cell>
          <cell r="B297">
            <v>2003</v>
          </cell>
          <cell r="C297" t="str">
            <v>Diciembre</v>
          </cell>
          <cell r="D297">
            <v>137.49446254</v>
          </cell>
          <cell r="E297">
            <v>0.37948349</v>
          </cell>
          <cell r="F297">
            <v>8.7180122</v>
          </cell>
          <cell r="G297">
            <v>8.7180122</v>
          </cell>
          <cell r="H297">
            <v>136.60202982</v>
          </cell>
          <cell r="I297">
            <v>0.35927215</v>
          </cell>
          <cell r="J297">
            <v>8.24878646</v>
          </cell>
          <cell r="K297">
            <v>8.24878646</v>
          </cell>
          <cell r="L297">
            <v>138.01895307</v>
          </cell>
          <cell r="M297">
            <v>0.39125218</v>
          </cell>
          <cell r="N297">
            <v>8.99267031</v>
          </cell>
          <cell r="O297">
            <v>8.99267031</v>
          </cell>
          <cell r="P297">
            <v>136.8960606</v>
          </cell>
          <cell r="Q297">
            <v>0.39742155</v>
          </cell>
          <cell r="R297">
            <v>8.35060346</v>
          </cell>
          <cell r="S297">
            <v>8.35060346</v>
          </cell>
        </row>
        <row r="298">
          <cell r="A298" t="str">
            <v>2004Enero</v>
          </cell>
          <cell r="B298">
            <v>2004</v>
          </cell>
          <cell r="C298" t="str">
            <v>Enero</v>
          </cell>
          <cell r="D298">
            <v>139.76121919</v>
          </cell>
          <cell r="E298">
            <v>1.64861668</v>
          </cell>
          <cell r="F298">
            <v>1.64861668</v>
          </cell>
          <cell r="G298">
            <v>8.51273428</v>
          </cell>
          <cell r="H298">
            <v>138.9421821</v>
          </cell>
          <cell r="I298">
            <v>1.71311677</v>
          </cell>
          <cell r="J298">
            <v>1.71311677</v>
          </cell>
          <cell r="K298">
            <v>7.94272123</v>
          </cell>
          <cell r="L298">
            <v>140.24246353</v>
          </cell>
          <cell r="M298">
            <v>1.6110182</v>
          </cell>
          <cell r="N298">
            <v>1.6110182</v>
          </cell>
          <cell r="O298">
            <v>8.84685917</v>
          </cell>
          <cell r="P298">
            <v>139.3416285</v>
          </cell>
          <cell r="Q298">
            <v>1.7864414</v>
          </cell>
          <cell r="R298">
            <v>1.7864414</v>
          </cell>
          <cell r="S298">
            <v>8.22328732</v>
          </cell>
        </row>
        <row r="299">
          <cell r="A299" t="str">
            <v>2004Febrero</v>
          </cell>
          <cell r="B299">
            <v>2004</v>
          </cell>
          <cell r="C299" t="str">
            <v>Febrero</v>
          </cell>
          <cell r="D299">
            <v>143.16840544</v>
          </cell>
          <cell r="E299">
            <v>2.43786243</v>
          </cell>
          <cell r="F299">
            <v>4.12667012</v>
          </cell>
          <cell r="G299">
            <v>8.67820346</v>
          </cell>
          <cell r="H299">
            <v>141.89033414</v>
          </cell>
          <cell r="I299">
            <v>2.12185529</v>
          </cell>
          <cell r="J299">
            <v>3.87132192</v>
          </cell>
          <cell r="K299">
            <v>8.00476029</v>
          </cell>
          <cell r="L299">
            <v>143.91906478</v>
          </cell>
          <cell r="M299">
            <v>2.62160344</v>
          </cell>
          <cell r="N299">
            <v>4.27485615</v>
          </cell>
          <cell r="O299">
            <v>9.07150936</v>
          </cell>
          <cell r="P299">
            <v>142.64029317</v>
          </cell>
          <cell r="Q299">
            <v>2.36732174</v>
          </cell>
          <cell r="R299">
            <v>4.19605396</v>
          </cell>
          <cell r="S299">
            <v>8.40463841</v>
          </cell>
        </row>
        <row r="300">
          <cell r="A300" t="str">
            <v>2004Marzo</v>
          </cell>
          <cell r="B300">
            <v>2004</v>
          </cell>
          <cell r="C300" t="str">
            <v>Marzo</v>
          </cell>
          <cell r="D300">
            <v>146.38143137</v>
          </cell>
          <cell r="E300">
            <v>2.24422834</v>
          </cell>
          <cell r="F300">
            <v>6.46351036</v>
          </cell>
          <cell r="G300">
            <v>9.92703766</v>
          </cell>
          <cell r="H300">
            <v>144.6687591</v>
          </cell>
          <cell r="I300">
            <v>1.95814956</v>
          </cell>
          <cell r="J300">
            <v>5.90527776</v>
          </cell>
          <cell r="K300">
            <v>9.00446036</v>
          </cell>
          <cell r="L300">
            <v>147.3871257</v>
          </cell>
          <cell r="M300">
            <v>2.40973003</v>
          </cell>
          <cell r="N300">
            <v>6.78759868</v>
          </cell>
          <cell r="O300">
            <v>10.46542392</v>
          </cell>
          <cell r="P300">
            <v>145.694829</v>
          </cell>
          <cell r="Q300">
            <v>2.14142565</v>
          </cell>
          <cell r="R300">
            <v>6.42733499</v>
          </cell>
          <cell r="S300">
            <v>9.57855944</v>
          </cell>
        </row>
        <row r="301">
          <cell r="A301" t="str">
            <v>2004Abril</v>
          </cell>
          <cell r="B301">
            <v>2004</v>
          </cell>
          <cell r="C301" t="str">
            <v>Abril</v>
          </cell>
          <cell r="D301">
            <v>147.58884158</v>
          </cell>
          <cell r="E301">
            <v>0.82483837</v>
          </cell>
          <cell r="F301">
            <v>7.34166224</v>
          </cell>
          <cell r="G301">
            <v>10.27616238</v>
          </cell>
          <cell r="H301">
            <v>145.83217183</v>
          </cell>
          <cell r="I301">
            <v>0.80419072</v>
          </cell>
          <cell r="J301">
            <v>6.75695817</v>
          </cell>
          <cell r="K301">
            <v>9.33960752</v>
          </cell>
          <cell r="L301">
            <v>148.62028377</v>
          </cell>
          <cell r="M301">
            <v>0.83667964</v>
          </cell>
          <cell r="N301">
            <v>7.68106877</v>
          </cell>
          <cell r="O301">
            <v>10.82255046</v>
          </cell>
          <cell r="P301">
            <v>146.81445216</v>
          </cell>
          <cell r="Q301">
            <v>0.76847145</v>
          </cell>
          <cell r="R301">
            <v>7.24519867</v>
          </cell>
          <cell r="S301">
            <v>9.87687533</v>
          </cell>
        </row>
        <row r="302">
          <cell r="A302" t="str">
            <v>2004Mayo</v>
          </cell>
          <cell r="B302">
            <v>2004</v>
          </cell>
          <cell r="C302" t="str">
            <v>Mayo</v>
          </cell>
          <cell r="D302">
            <v>148.33130032</v>
          </cell>
          <cell r="E302">
            <v>0.50305886</v>
          </cell>
          <cell r="F302">
            <v>7.88165398</v>
          </cell>
          <cell r="G302">
            <v>10.07216971</v>
          </cell>
          <cell r="H302">
            <v>146.45194159</v>
          </cell>
          <cell r="I302">
            <v>0.42498836</v>
          </cell>
          <cell r="J302">
            <v>7.21066282</v>
          </cell>
          <cell r="K302">
            <v>9.14941686</v>
          </cell>
          <cell r="L302">
            <v>149.43467246</v>
          </cell>
          <cell r="M302">
            <v>0.54796604</v>
          </cell>
          <cell r="N302">
            <v>8.27112446</v>
          </cell>
          <cell r="O302">
            <v>10.609785</v>
          </cell>
          <cell r="P302">
            <v>147.49033606</v>
          </cell>
          <cell r="Q302">
            <v>0.46036605</v>
          </cell>
          <cell r="R302">
            <v>7.73891916</v>
          </cell>
          <cell r="S302">
            <v>9.70931824</v>
          </cell>
        </row>
        <row r="303">
          <cell r="A303" t="str">
            <v>2004Junio</v>
          </cell>
          <cell r="B303">
            <v>2004</v>
          </cell>
          <cell r="C303" t="str">
            <v>Junio</v>
          </cell>
          <cell r="D303">
            <v>148.58340978</v>
          </cell>
          <cell r="E303">
            <v>0.16996376</v>
          </cell>
          <cell r="F303">
            <v>8.0650137</v>
          </cell>
          <cell r="G303">
            <v>10.0908972</v>
          </cell>
          <cell r="H303">
            <v>146.68465216</v>
          </cell>
          <cell r="I303">
            <v>0.15889893</v>
          </cell>
          <cell r="J303">
            <v>7.38101941</v>
          </cell>
          <cell r="K303">
            <v>9.14079716</v>
          </cell>
          <cell r="L303">
            <v>149.69815873</v>
          </cell>
          <cell r="M303">
            <v>0.17632204</v>
          </cell>
          <cell r="N303">
            <v>8.46203032</v>
          </cell>
          <cell r="O303">
            <v>10.64455822</v>
          </cell>
          <cell r="P303">
            <v>147.70862952</v>
          </cell>
          <cell r="Q303">
            <v>0.14800526</v>
          </cell>
          <cell r="R303">
            <v>7.89837843</v>
          </cell>
          <cell r="S303">
            <v>9.7100283</v>
          </cell>
        </row>
        <row r="304">
          <cell r="A304" t="str">
            <v>2004Julio</v>
          </cell>
          <cell r="B304">
            <v>2004</v>
          </cell>
          <cell r="C304" t="str">
            <v>Julio</v>
          </cell>
          <cell r="D304">
            <v>148.95064542</v>
          </cell>
          <cell r="E304">
            <v>0.2471579</v>
          </cell>
          <cell r="F304">
            <v>8.33210492</v>
          </cell>
          <cell r="G304">
            <v>10.19785316</v>
          </cell>
          <cell r="H304">
            <v>147.0554979</v>
          </cell>
          <cell r="I304">
            <v>0.25281837</v>
          </cell>
          <cell r="J304">
            <v>7.65249835</v>
          </cell>
          <cell r="K304">
            <v>9.25852057</v>
          </cell>
          <cell r="L304">
            <v>150.06331408</v>
          </cell>
          <cell r="M304">
            <v>0.24392775</v>
          </cell>
          <cell r="N304">
            <v>8.72659931</v>
          </cell>
          <cell r="O304">
            <v>10.7452231</v>
          </cell>
          <cell r="P304">
            <v>148.07794725</v>
          </cell>
          <cell r="Q304">
            <v>0.25003125</v>
          </cell>
          <cell r="R304">
            <v>8.16815809</v>
          </cell>
          <cell r="S304">
            <v>9.86901557</v>
          </cell>
        </row>
        <row r="305">
          <cell r="A305" t="str">
            <v>2004Agosto</v>
          </cell>
          <cell r="B305">
            <v>2004</v>
          </cell>
          <cell r="C305" t="str">
            <v>Agosto</v>
          </cell>
          <cell r="D305">
            <v>149.11513528</v>
          </cell>
          <cell r="E305">
            <v>0.11043246</v>
          </cell>
          <cell r="F305">
            <v>8.45173873</v>
          </cell>
          <cell r="G305">
            <v>10.04277437</v>
          </cell>
          <cell r="H305">
            <v>147.19350126</v>
          </cell>
          <cell r="I305">
            <v>0.09384441</v>
          </cell>
          <cell r="J305">
            <v>7.7535242</v>
          </cell>
          <cell r="K305">
            <v>9.12321889</v>
          </cell>
          <cell r="L305">
            <v>150.24333223</v>
          </cell>
          <cell r="M305">
            <v>0.11996147</v>
          </cell>
          <cell r="N305">
            <v>8.85702933</v>
          </cell>
          <cell r="O305">
            <v>10.5783271</v>
          </cell>
          <cell r="P305">
            <v>148.244338</v>
          </cell>
          <cell r="Q305">
            <v>0.112367</v>
          </cell>
          <cell r="R305">
            <v>8.28970341</v>
          </cell>
          <cell r="S305">
            <v>9.75395478</v>
          </cell>
        </row>
        <row r="306">
          <cell r="A306" t="str">
            <v>2004Septiembre</v>
          </cell>
          <cell r="B306">
            <v>2004</v>
          </cell>
          <cell r="C306" t="str">
            <v>Septiembre</v>
          </cell>
          <cell r="D306">
            <v>149.03195142</v>
          </cell>
          <cell r="E306">
            <v>-0.05578499</v>
          </cell>
          <cell r="F306">
            <v>8.39123894</v>
          </cell>
          <cell r="G306">
            <v>9.74950778</v>
          </cell>
          <cell r="H306">
            <v>147.05801549</v>
          </cell>
          <cell r="I306">
            <v>-0.09204603</v>
          </cell>
          <cell r="J306">
            <v>7.65434136</v>
          </cell>
          <cell r="K306">
            <v>8.79577817</v>
          </cell>
          <cell r="L306">
            <v>150.19076758</v>
          </cell>
          <cell r="M306">
            <v>-0.03498634</v>
          </cell>
          <cell r="N306">
            <v>8.81894424</v>
          </cell>
          <cell r="O306">
            <v>10.30487407</v>
          </cell>
          <cell r="P306">
            <v>148.19047111</v>
          </cell>
          <cell r="Q306">
            <v>-0.03633656</v>
          </cell>
          <cell r="R306">
            <v>8.25035466</v>
          </cell>
          <cell r="S306">
            <v>9.52966787</v>
          </cell>
        </row>
        <row r="307">
          <cell r="A307" t="str">
            <v>2004Octubre</v>
          </cell>
          <cell r="B307">
            <v>2004</v>
          </cell>
          <cell r="C307" t="str">
            <v>Octubre</v>
          </cell>
          <cell r="D307">
            <v>148.78146866</v>
          </cell>
          <cell r="E307">
            <v>-0.16807319</v>
          </cell>
          <cell r="F307">
            <v>8.20906232</v>
          </cell>
          <cell r="G307">
            <v>9.2728742</v>
          </cell>
          <cell r="H307">
            <v>146.85169356</v>
          </cell>
          <cell r="I307">
            <v>-0.14029968</v>
          </cell>
          <cell r="J307">
            <v>7.50330266</v>
          </cell>
          <cell r="K307">
            <v>8.36352399</v>
          </cell>
          <cell r="L307">
            <v>149.91437142</v>
          </cell>
          <cell r="M307">
            <v>-0.18403006</v>
          </cell>
          <cell r="N307">
            <v>8.61868467</v>
          </cell>
          <cell r="O307">
            <v>9.80228786</v>
          </cell>
          <cell r="P307">
            <v>148.0186866</v>
          </cell>
          <cell r="Q307">
            <v>-0.11592143</v>
          </cell>
          <cell r="R307">
            <v>8.1248693</v>
          </cell>
          <cell r="S307">
            <v>9.14487661</v>
          </cell>
        </row>
        <row r="308">
          <cell r="A308" t="str">
            <v>2004Noviembre</v>
          </cell>
          <cell r="B308">
            <v>2004</v>
          </cell>
          <cell r="C308" t="str">
            <v>Noviembre</v>
          </cell>
          <cell r="D308">
            <v>148.64179906</v>
          </cell>
          <cell r="E308">
            <v>-0.09387567</v>
          </cell>
          <cell r="F308">
            <v>8.10748034</v>
          </cell>
          <cell r="G308">
            <v>8.51773038</v>
          </cell>
          <cell r="H308">
            <v>146.54828746</v>
          </cell>
          <cell r="I308">
            <v>-0.20660715</v>
          </cell>
          <cell r="J308">
            <v>7.28119315</v>
          </cell>
          <cell r="K308">
            <v>7.6666246</v>
          </cell>
          <cell r="L308">
            <v>149.87085939</v>
          </cell>
          <cell r="M308">
            <v>-0.02902459</v>
          </cell>
          <cell r="N308">
            <v>8.58715854</v>
          </cell>
          <cell r="O308">
            <v>9.01200817</v>
          </cell>
          <cell r="P308">
            <v>147.8604935</v>
          </cell>
          <cell r="Q308">
            <v>-0.10687374</v>
          </cell>
          <cell r="R308">
            <v>8.00931221</v>
          </cell>
          <cell r="S308">
            <v>8.4385645</v>
          </cell>
        </row>
        <row r="309">
          <cell r="A309" t="str">
            <v>2004Diciembre</v>
          </cell>
          <cell r="B309">
            <v>2004</v>
          </cell>
          <cell r="C309" t="str">
            <v>Diciembre</v>
          </cell>
          <cell r="D309">
            <v>148.32922507</v>
          </cell>
          <cell r="E309">
            <v>-0.21028674</v>
          </cell>
          <cell r="F309">
            <v>7.88014465</v>
          </cell>
          <cell r="G309">
            <v>7.88014465</v>
          </cell>
          <cell r="H309">
            <v>146.12297434</v>
          </cell>
          <cell r="I309">
            <v>-0.29022046</v>
          </cell>
          <cell r="J309">
            <v>6.96984117</v>
          </cell>
          <cell r="K309">
            <v>6.96984117</v>
          </cell>
          <cell r="L309">
            <v>149.62439181</v>
          </cell>
          <cell r="M309">
            <v>-0.1644533</v>
          </cell>
          <cell r="N309">
            <v>8.40858337</v>
          </cell>
          <cell r="O309">
            <v>8.40858337</v>
          </cell>
          <cell r="P309">
            <v>147.52653978</v>
          </cell>
          <cell r="Q309">
            <v>-0.2258573</v>
          </cell>
          <cell r="R309">
            <v>7.76536529</v>
          </cell>
          <cell r="S309">
            <v>7.76536529</v>
          </cell>
        </row>
        <row r="310">
          <cell r="A310" t="str">
            <v>2005Enero</v>
          </cell>
          <cell r="B310">
            <v>2005</v>
          </cell>
          <cell r="C310" t="str">
            <v>Enero</v>
          </cell>
          <cell r="D310">
            <v>149.52167579</v>
          </cell>
          <cell r="E310">
            <v>0.80392163</v>
          </cell>
          <cell r="F310">
            <v>0.80392163</v>
          </cell>
          <cell r="G310">
            <v>6.9836659</v>
          </cell>
          <cell r="H310">
            <v>147.23027426</v>
          </cell>
          <cell r="I310">
            <v>0.75778633</v>
          </cell>
          <cell r="J310">
            <v>0.75778633</v>
          </cell>
          <cell r="K310">
            <v>5.96513747</v>
          </cell>
          <cell r="L310">
            <v>150.86686632</v>
          </cell>
          <cell r="M310">
            <v>0.8303957</v>
          </cell>
          <cell r="N310">
            <v>0.8303957</v>
          </cell>
          <cell r="O310">
            <v>7.57573885</v>
          </cell>
          <cell r="P310">
            <v>148.89296606</v>
          </cell>
          <cell r="Q310">
            <v>0.92622404</v>
          </cell>
          <cell r="R310">
            <v>0.92622404</v>
          </cell>
          <cell r="S310">
            <v>6.85461887</v>
          </cell>
        </row>
        <row r="311">
          <cell r="A311" t="str">
            <v>2005Febrero</v>
          </cell>
          <cell r="B311">
            <v>2005</v>
          </cell>
          <cell r="C311" t="str">
            <v>Febrero</v>
          </cell>
          <cell r="D311">
            <v>150.40916624</v>
          </cell>
          <cell r="E311">
            <v>0.59355304</v>
          </cell>
          <cell r="F311">
            <v>1.40224637</v>
          </cell>
          <cell r="G311">
            <v>5.05751306</v>
          </cell>
          <cell r="H311">
            <v>147.96147186</v>
          </cell>
          <cell r="I311">
            <v>0.49663536</v>
          </cell>
          <cell r="J311">
            <v>1.25818512</v>
          </cell>
          <cell r="K311">
            <v>4.27875356</v>
          </cell>
          <cell r="L311">
            <v>151.84612105</v>
          </cell>
          <cell r="M311">
            <v>0.64908535</v>
          </cell>
          <cell r="N311">
            <v>1.48487102</v>
          </cell>
          <cell r="O311">
            <v>5.50799596</v>
          </cell>
          <cell r="P311">
            <v>149.82093487</v>
          </cell>
          <cell r="Q311">
            <v>0.62324557</v>
          </cell>
          <cell r="R311">
            <v>1.55524226</v>
          </cell>
          <cell r="S311">
            <v>5.03409068</v>
          </cell>
        </row>
        <row r="312">
          <cell r="A312" t="str">
            <v>2005Marzo</v>
          </cell>
          <cell r="B312">
            <v>2005</v>
          </cell>
          <cell r="C312" t="str">
            <v>Marzo</v>
          </cell>
          <cell r="D312">
            <v>151.10399824</v>
          </cell>
          <cell r="E312">
            <v>0.46085824</v>
          </cell>
          <cell r="F312">
            <v>1.86960453</v>
          </cell>
          <cell r="G312">
            <v>3.22620624</v>
          </cell>
          <cell r="H312">
            <v>148.73933142</v>
          </cell>
          <cell r="I312">
            <v>0.52571764</v>
          </cell>
          <cell r="J312">
            <v>1.79051726</v>
          </cell>
          <cell r="K312">
            <v>2.81371897</v>
          </cell>
          <cell r="L312">
            <v>152.49246377</v>
          </cell>
          <cell r="M312">
            <v>0.42392509</v>
          </cell>
          <cell r="N312">
            <v>1.91514848</v>
          </cell>
          <cell r="O312">
            <v>3.46389689</v>
          </cell>
          <cell r="P312">
            <v>150.67729253</v>
          </cell>
          <cell r="Q312">
            <v>0.57124322</v>
          </cell>
          <cell r="R312">
            <v>2.13538092</v>
          </cell>
          <cell r="S312">
            <v>3.41979435</v>
          </cell>
        </row>
        <row r="313">
          <cell r="A313" t="str">
            <v>2005Abril</v>
          </cell>
          <cell r="B313">
            <v>2005</v>
          </cell>
          <cell r="C313" t="str">
            <v>Abril</v>
          </cell>
          <cell r="D313">
            <v>151.68884318</v>
          </cell>
          <cell r="E313">
            <v>0.38704796</v>
          </cell>
          <cell r="F313">
            <v>2.26388876</v>
          </cell>
          <cell r="G313">
            <v>2.77798888</v>
          </cell>
          <cell r="H313">
            <v>149.43770275</v>
          </cell>
          <cell r="I313">
            <v>0.46952701</v>
          </cell>
          <cell r="J313">
            <v>2.26845123</v>
          </cell>
          <cell r="K313">
            <v>2.47238375</v>
          </cell>
          <cell r="L313">
            <v>153.01072008</v>
          </cell>
          <cell r="M313">
            <v>0.339857</v>
          </cell>
          <cell r="N313">
            <v>2.26151425</v>
          </cell>
          <cell r="O313">
            <v>2.95412995</v>
          </cell>
          <cell r="P313">
            <v>151.30509662</v>
          </cell>
          <cell r="Q313">
            <v>0.41665475</v>
          </cell>
          <cell r="R313">
            <v>2.56093283</v>
          </cell>
          <cell r="S313">
            <v>3.05872099</v>
          </cell>
        </row>
        <row r="314">
          <cell r="A314" t="str">
            <v>2005Mayo</v>
          </cell>
          <cell r="B314">
            <v>2005</v>
          </cell>
          <cell r="C314" t="str">
            <v>Mayo</v>
          </cell>
          <cell r="D314">
            <v>152.37066869</v>
          </cell>
          <cell r="E314">
            <v>0.44948956</v>
          </cell>
          <cell r="F314">
            <v>2.72355426</v>
          </cell>
          <cell r="G314">
            <v>2.72320701</v>
          </cell>
          <cell r="H314">
            <v>150.19993052</v>
          </cell>
          <cell r="I314">
            <v>0.5100639</v>
          </cell>
          <cell r="J314">
            <v>2.79008568</v>
          </cell>
          <cell r="K314">
            <v>2.55919375</v>
          </cell>
          <cell r="L314">
            <v>153.64546408</v>
          </cell>
          <cell r="M314">
            <v>0.41483629</v>
          </cell>
          <cell r="N314">
            <v>2.68573212</v>
          </cell>
          <cell r="O314">
            <v>2.81781433</v>
          </cell>
          <cell r="P314">
            <v>152.05881952</v>
          </cell>
          <cell r="Q314">
            <v>0.49814773</v>
          </cell>
          <cell r="R314">
            <v>3.07183779</v>
          </cell>
          <cell r="S314">
            <v>3.09747986</v>
          </cell>
        </row>
        <row r="315">
          <cell r="A315" t="str">
            <v>2005Junio</v>
          </cell>
          <cell r="B315">
            <v>2005</v>
          </cell>
          <cell r="C315" t="str">
            <v>Junio</v>
          </cell>
          <cell r="D315">
            <v>152.68201695</v>
          </cell>
          <cell r="E315">
            <v>0.20433609</v>
          </cell>
          <cell r="F315">
            <v>2.93345555</v>
          </cell>
          <cell r="G315">
            <v>2.75845545</v>
          </cell>
          <cell r="H315">
            <v>150.66434971</v>
          </cell>
          <cell r="I315">
            <v>0.30920067</v>
          </cell>
          <cell r="J315">
            <v>3.10791331</v>
          </cell>
          <cell r="K315">
            <v>2.71309745</v>
          </cell>
          <cell r="L315">
            <v>153.86700731</v>
          </cell>
          <cell r="M315">
            <v>0.14419119</v>
          </cell>
          <cell r="N315">
            <v>2.83379591</v>
          </cell>
          <cell r="O315">
            <v>2.78483624</v>
          </cell>
          <cell r="P315">
            <v>152.34004082</v>
          </cell>
          <cell r="Q315">
            <v>0.18494245</v>
          </cell>
          <cell r="R315">
            <v>3.26246137</v>
          </cell>
          <cell r="S315">
            <v>3.13550489</v>
          </cell>
        </row>
        <row r="316">
          <cell r="A316" t="str">
            <v>2005Julio</v>
          </cell>
          <cell r="B316">
            <v>2005</v>
          </cell>
          <cell r="C316" t="str">
            <v>Julio</v>
          </cell>
          <cell r="D316">
            <v>152.27967533</v>
          </cell>
          <cell r="E316">
            <v>-0.26351605</v>
          </cell>
          <cell r="F316">
            <v>2.66220937</v>
          </cell>
          <cell r="G316">
            <v>2.23498858</v>
          </cell>
          <cell r="H316">
            <v>150.40892084</v>
          </cell>
          <cell r="I316">
            <v>-0.16953504</v>
          </cell>
          <cell r="J316">
            <v>2.93310927</v>
          </cell>
          <cell r="K316">
            <v>2.28037917</v>
          </cell>
          <cell r="L316">
            <v>153.378483</v>
          </cell>
          <cell r="M316">
            <v>-0.31749777</v>
          </cell>
          <cell r="N316">
            <v>2.5073009</v>
          </cell>
          <cell r="O316">
            <v>2.20918013</v>
          </cell>
          <cell r="P316">
            <v>152.06901362</v>
          </cell>
          <cell r="Q316">
            <v>-0.17790937</v>
          </cell>
          <cell r="R316">
            <v>3.07874778</v>
          </cell>
          <cell r="S316">
            <v>2.69524696</v>
          </cell>
        </row>
        <row r="317">
          <cell r="A317" t="str">
            <v>2005Agosto</v>
          </cell>
          <cell r="B317">
            <v>2005</v>
          </cell>
          <cell r="C317" t="str">
            <v>Agosto</v>
          </cell>
          <cell r="D317">
            <v>152.3752588</v>
          </cell>
          <cell r="E317">
            <v>0.06276837</v>
          </cell>
          <cell r="F317">
            <v>2.72664877</v>
          </cell>
          <cell r="G317">
            <v>2.18631295</v>
          </cell>
          <cell r="H317">
            <v>150.42870224</v>
          </cell>
          <cell r="I317">
            <v>0.01315175</v>
          </cell>
          <cell r="J317">
            <v>2.94664677</v>
          </cell>
          <cell r="K317">
            <v>2.19792379</v>
          </cell>
          <cell r="L317">
            <v>153.51854772</v>
          </cell>
          <cell r="M317">
            <v>0.09131967</v>
          </cell>
          <cell r="N317">
            <v>2.60091023</v>
          </cell>
          <cell r="O317">
            <v>2.17994066</v>
          </cell>
          <cell r="P317">
            <v>152.14467954</v>
          </cell>
          <cell r="Q317">
            <v>0.04975762</v>
          </cell>
          <cell r="R317">
            <v>3.13003731</v>
          </cell>
          <cell r="S317">
            <v>2.63102227</v>
          </cell>
        </row>
        <row r="318">
          <cell r="A318" t="str">
            <v>2005Septiembre</v>
          </cell>
          <cell r="B318">
            <v>2005</v>
          </cell>
          <cell r="C318" t="str">
            <v>Septiembre</v>
          </cell>
          <cell r="D318">
            <v>152.03144201</v>
          </cell>
          <cell r="E318">
            <v>-0.2256382</v>
          </cell>
          <cell r="F318">
            <v>2.49485821</v>
          </cell>
          <cell r="G318">
            <v>2.01264934</v>
          </cell>
          <cell r="H318">
            <v>150.14656291</v>
          </cell>
          <cell r="I318">
            <v>-0.18755685</v>
          </cell>
          <cell r="J318">
            <v>2.75356328</v>
          </cell>
          <cell r="K318">
            <v>2.10022379</v>
          </cell>
          <cell r="L318">
            <v>153.1385493</v>
          </cell>
          <cell r="M318">
            <v>-0.24752606</v>
          </cell>
          <cell r="N318">
            <v>2.34694623</v>
          </cell>
          <cell r="O318">
            <v>1.96269169</v>
          </cell>
          <cell r="P318">
            <v>151.82470415</v>
          </cell>
          <cell r="Q318">
            <v>-0.21030994</v>
          </cell>
          <cell r="R318">
            <v>2.91314458</v>
          </cell>
          <cell r="S318">
            <v>2.4524067</v>
          </cell>
        </row>
        <row r="319">
          <cell r="A319" t="str">
            <v>2005Octubre</v>
          </cell>
          <cell r="B319">
            <v>2005</v>
          </cell>
          <cell r="C319" t="str">
            <v>Octubre</v>
          </cell>
          <cell r="D319">
            <v>151.98308523</v>
          </cell>
          <cell r="E319">
            <v>-0.03180709</v>
          </cell>
          <cell r="F319">
            <v>2.46225757</v>
          </cell>
          <cell r="G319">
            <v>2.15189203</v>
          </cell>
          <cell r="H319">
            <v>150.12909978</v>
          </cell>
          <cell r="I319">
            <v>-0.01163072</v>
          </cell>
          <cell r="J319">
            <v>2.7416123</v>
          </cell>
          <cell r="K319">
            <v>2.23177966</v>
          </cell>
          <cell r="L319">
            <v>153.07213613</v>
          </cell>
          <cell r="M319">
            <v>-0.04336803</v>
          </cell>
          <cell r="N319">
            <v>2.30256038</v>
          </cell>
          <cell r="O319">
            <v>2.10637891</v>
          </cell>
          <cell r="P319">
            <v>151.70748933</v>
          </cell>
          <cell r="Q319">
            <v>-0.07720405</v>
          </cell>
          <cell r="R319">
            <v>2.83369147</v>
          </cell>
          <cell r="S319">
            <v>2.49211962</v>
          </cell>
        </row>
        <row r="320">
          <cell r="A320" t="str">
            <v>2005Noviembre</v>
          </cell>
          <cell r="B320">
            <v>2005</v>
          </cell>
          <cell r="C320" t="str">
            <v>Noviembre</v>
          </cell>
          <cell r="D320">
            <v>152.14992987</v>
          </cell>
          <cell r="E320">
            <v>0.10977843</v>
          </cell>
          <cell r="F320">
            <v>2.57473903</v>
          </cell>
          <cell r="G320">
            <v>2.36012402</v>
          </cell>
          <cell r="H320">
            <v>150.29039975</v>
          </cell>
          <cell r="I320">
            <v>0.10744084</v>
          </cell>
          <cell r="J320">
            <v>2.85199876</v>
          </cell>
          <cell r="K320">
            <v>2.55350121</v>
          </cell>
          <cell r="L320">
            <v>153.24226727</v>
          </cell>
          <cell r="M320">
            <v>0.11114442</v>
          </cell>
          <cell r="N320">
            <v>2.41626397</v>
          </cell>
          <cell r="O320">
            <v>2.24954197</v>
          </cell>
          <cell r="P320">
            <v>151.91924534</v>
          </cell>
          <cell r="Q320">
            <v>0.13958178</v>
          </cell>
          <cell r="R320">
            <v>2.97722856</v>
          </cell>
          <cell r="S320">
            <v>2.74498735</v>
          </cell>
        </row>
        <row r="321">
          <cell r="A321" t="str">
            <v>2005Diciembre</v>
          </cell>
          <cell r="B321">
            <v>2005</v>
          </cell>
          <cell r="C321" t="str">
            <v>Diciembre</v>
          </cell>
          <cell r="D321">
            <v>152.32933054</v>
          </cell>
          <cell r="E321">
            <v>0.11791045</v>
          </cell>
          <cell r="F321">
            <v>2.69568537</v>
          </cell>
          <cell r="G321">
            <v>2.69568537</v>
          </cell>
          <cell r="H321">
            <v>150.49133904</v>
          </cell>
          <cell r="I321">
            <v>0.13370068</v>
          </cell>
          <cell r="J321">
            <v>2.98951258</v>
          </cell>
          <cell r="K321">
            <v>2.98951258</v>
          </cell>
          <cell r="L321">
            <v>153.4090626</v>
          </cell>
          <cell r="M321">
            <v>0.10884421</v>
          </cell>
          <cell r="N321">
            <v>2.52773814</v>
          </cell>
          <cell r="O321">
            <v>2.52773814</v>
          </cell>
          <cell r="P321">
            <v>152.08647809</v>
          </cell>
          <cell r="Q321">
            <v>0.11008003</v>
          </cell>
          <cell r="R321">
            <v>3.09058593</v>
          </cell>
          <cell r="S321">
            <v>3.09058593</v>
          </cell>
        </row>
        <row r="322">
          <cell r="A322" t="str">
            <v>2006Enero</v>
          </cell>
          <cell r="B322">
            <v>2006</v>
          </cell>
          <cell r="C322" t="str">
            <v>Enero</v>
          </cell>
          <cell r="D322">
            <v>154.64727567</v>
          </cell>
          <cell r="E322">
            <v>1.52166698</v>
          </cell>
          <cell r="F322">
            <v>1.52166698</v>
          </cell>
          <cell r="G322">
            <v>3.42688416</v>
          </cell>
          <cell r="H322">
            <v>152.99313398</v>
          </cell>
          <cell r="I322">
            <v>1.66241789</v>
          </cell>
          <cell r="J322">
            <v>1.66241789</v>
          </cell>
          <cell r="K322">
            <v>3.9141812</v>
          </cell>
          <cell r="L322">
            <v>155.61900096</v>
          </cell>
          <cell r="M322">
            <v>1.44055268</v>
          </cell>
          <cell r="N322">
            <v>1.44055268</v>
          </cell>
          <cell r="O322">
            <v>3.14814115</v>
          </cell>
          <cell r="P322">
            <v>154.6963586</v>
          </cell>
          <cell r="Q322">
            <v>1.71605033</v>
          </cell>
          <cell r="R322">
            <v>1.71605033</v>
          </cell>
          <cell r="S322">
            <v>3.89734534</v>
          </cell>
        </row>
        <row r="323">
          <cell r="A323" t="str">
            <v>2006Febrero</v>
          </cell>
          <cell r="B323">
            <v>2006</v>
          </cell>
          <cell r="C323" t="str">
            <v>Febrero</v>
          </cell>
          <cell r="D323">
            <v>155.43512888</v>
          </cell>
          <cell r="E323">
            <v>0.50945172</v>
          </cell>
          <cell r="F323">
            <v>2.03887087</v>
          </cell>
          <cell r="G323">
            <v>3.34039225</v>
          </cell>
          <cell r="H323">
            <v>153.82615173</v>
          </cell>
          <cell r="I323">
            <v>0.54448048</v>
          </cell>
          <cell r="J323">
            <v>2.21594991</v>
          </cell>
          <cell r="K323">
            <v>3.96365337</v>
          </cell>
          <cell r="L323">
            <v>156.38036843</v>
          </cell>
          <cell r="M323">
            <v>0.48925097</v>
          </cell>
          <cell r="N323">
            <v>1.93685157</v>
          </cell>
          <cell r="O323">
            <v>2.98430504</v>
          </cell>
          <cell r="P323">
            <v>155.47798468</v>
          </cell>
          <cell r="Q323">
            <v>0.50526469</v>
          </cell>
          <cell r="R323">
            <v>2.22998562</v>
          </cell>
          <cell r="S323">
            <v>3.77551886</v>
          </cell>
        </row>
        <row r="324">
          <cell r="A324" t="str">
            <v>2006Marzo</v>
          </cell>
          <cell r="B324">
            <v>2006</v>
          </cell>
          <cell r="C324" t="str">
            <v>Marzo</v>
          </cell>
          <cell r="D324">
            <v>156.32279736</v>
          </cell>
          <cell r="E324">
            <v>0.57108614</v>
          </cell>
          <cell r="F324">
            <v>2.62160072</v>
          </cell>
          <cell r="G324">
            <v>3.45377964</v>
          </cell>
          <cell r="H324">
            <v>154.56214764</v>
          </cell>
          <cell r="I324">
            <v>0.47845955</v>
          </cell>
          <cell r="J324">
            <v>2.70501188</v>
          </cell>
          <cell r="K324">
            <v>3.91477907</v>
          </cell>
          <cell r="L324">
            <v>157.35706451</v>
          </cell>
          <cell r="M324">
            <v>0.62456438</v>
          </cell>
          <cell r="N324">
            <v>2.57351283</v>
          </cell>
          <cell r="O324">
            <v>3.19005977</v>
          </cell>
          <cell r="P324">
            <v>156.24049239</v>
          </cell>
          <cell r="Q324">
            <v>0.49042809</v>
          </cell>
          <cell r="R324">
            <v>2.73135018</v>
          </cell>
          <cell r="S324">
            <v>3.6921289</v>
          </cell>
        </row>
        <row r="325">
          <cell r="A325" t="str">
            <v>2006Abril</v>
          </cell>
          <cell r="B325">
            <v>2006</v>
          </cell>
          <cell r="C325" t="str">
            <v>Abril</v>
          </cell>
          <cell r="D325">
            <v>157.163509</v>
          </cell>
          <cell r="E325">
            <v>0.53780488</v>
          </cell>
          <cell r="F325">
            <v>3.1735047</v>
          </cell>
          <cell r="G325">
            <v>3.60914205</v>
          </cell>
          <cell r="H325">
            <v>155.38283898</v>
          </cell>
          <cell r="I325">
            <v>0.53097822</v>
          </cell>
          <cell r="J325">
            <v>3.25035312</v>
          </cell>
          <cell r="K325">
            <v>3.97833754</v>
          </cell>
          <cell r="L325">
            <v>158.20941497</v>
          </cell>
          <cell r="M325">
            <v>0.54166647</v>
          </cell>
          <cell r="N325">
            <v>3.12911916</v>
          </cell>
          <cell r="O325">
            <v>3.39760174</v>
          </cell>
          <cell r="P325">
            <v>157.12993172</v>
          </cell>
          <cell r="Q325">
            <v>0.56927581</v>
          </cell>
          <cell r="R325">
            <v>3.31617491</v>
          </cell>
          <cell r="S325">
            <v>3.84972828</v>
          </cell>
        </row>
        <row r="326">
          <cell r="A326" t="str">
            <v>2006Mayo</v>
          </cell>
          <cell r="B326">
            <v>2006</v>
          </cell>
          <cell r="C326" t="str">
            <v>Mayo</v>
          </cell>
          <cell r="D326">
            <v>158.24596244</v>
          </cell>
          <cell r="E326">
            <v>0.68874349</v>
          </cell>
          <cell r="F326">
            <v>3.8841055</v>
          </cell>
          <cell r="G326">
            <v>3.85592175</v>
          </cell>
          <cell r="H326">
            <v>156.32483461</v>
          </cell>
          <cell r="I326">
            <v>0.60624174</v>
          </cell>
          <cell r="J326">
            <v>3.87629986</v>
          </cell>
          <cell r="K326">
            <v>4.07783417</v>
          </cell>
          <cell r="L326">
            <v>159.374367</v>
          </cell>
          <cell r="M326">
            <v>0.73633546</v>
          </cell>
          <cell r="N326">
            <v>3.88849544</v>
          </cell>
          <cell r="O326">
            <v>3.72865086</v>
          </cell>
          <cell r="P326">
            <v>158.1951749</v>
          </cell>
          <cell r="Q326">
            <v>0.67793779</v>
          </cell>
          <cell r="R326">
            <v>4.0165943</v>
          </cell>
          <cell r="S326">
            <v>4.03551428</v>
          </cell>
        </row>
        <row r="327">
          <cell r="A327" t="str">
            <v>2006Junio</v>
          </cell>
          <cell r="B327">
            <v>2006</v>
          </cell>
          <cell r="C327" t="str">
            <v>Junio</v>
          </cell>
          <cell r="D327">
            <v>159.45414556</v>
          </cell>
          <cell r="E327">
            <v>0.76348433</v>
          </cell>
          <cell r="F327">
            <v>4.67724436</v>
          </cell>
          <cell r="G327">
            <v>4.43544613</v>
          </cell>
          <cell r="H327">
            <v>157.41250106</v>
          </cell>
          <cell r="I327">
            <v>0.69577329</v>
          </cell>
          <cell r="J327">
            <v>4.59904342</v>
          </cell>
          <cell r="K327">
            <v>4.47893039</v>
          </cell>
          <cell r="L327">
            <v>160.65327014</v>
          </cell>
          <cell r="M327">
            <v>0.80245222</v>
          </cell>
          <cell r="N327">
            <v>4.72215097</v>
          </cell>
          <cell r="O327">
            <v>4.41047301</v>
          </cell>
          <cell r="P327">
            <v>159.25259201</v>
          </cell>
          <cell r="Q327">
            <v>0.66842564</v>
          </cell>
          <cell r="R327">
            <v>4.71186789</v>
          </cell>
          <cell r="S327">
            <v>4.53757998</v>
          </cell>
        </row>
        <row r="328">
          <cell r="A328" t="str">
            <v>2006Julio</v>
          </cell>
          <cell r="B328">
            <v>2006</v>
          </cell>
          <cell r="C328" t="str">
            <v>Julio</v>
          </cell>
          <cell r="D328">
            <v>161.2547071</v>
          </cell>
          <cell r="E328">
            <v>1.12920334</v>
          </cell>
          <cell r="F328">
            <v>5.8592633</v>
          </cell>
          <cell r="G328">
            <v>5.89378179</v>
          </cell>
          <cell r="H328">
            <v>158.96410602</v>
          </cell>
          <cell r="I328">
            <v>0.98569361</v>
          </cell>
          <cell r="J328">
            <v>5.6300695</v>
          </cell>
          <cell r="K328">
            <v>5.68795064</v>
          </cell>
          <cell r="L328">
            <v>162.59998562</v>
          </cell>
          <cell r="M328">
            <v>1.21174968</v>
          </cell>
          <cell r="N328">
            <v>5.9911213</v>
          </cell>
          <cell r="O328">
            <v>6.01225311</v>
          </cell>
          <cell r="P328">
            <v>160.96520498</v>
          </cell>
          <cell r="Q328">
            <v>1.07540665</v>
          </cell>
          <cell r="R328">
            <v>5.83794628</v>
          </cell>
          <cell r="S328">
            <v>5.85010131</v>
          </cell>
        </row>
        <row r="329">
          <cell r="A329" t="str">
            <v>2006Agosto</v>
          </cell>
          <cell r="B329">
            <v>2006</v>
          </cell>
          <cell r="C329" t="str">
            <v>Agosto</v>
          </cell>
          <cell r="D329">
            <v>161.98943428</v>
          </cell>
          <cell r="E329">
            <v>0.45563146</v>
          </cell>
          <cell r="F329">
            <v>6.34159141</v>
          </cell>
          <cell r="G329">
            <v>6.30953841</v>
          </cell>
          <cell r="H329">
            <v>159.66435419</v>
          </cell>
          <cell r="I329">
            <v>0.4405071</v>
          </cell>
          <cell r="J329">
            <v>6.09537745</v>
          </cell>
          <cell r="K329">
            <v>6.13955436</v>
          </cell>
          <cell r="L329">
            <v>163.35491833</v>
          </cell>
          <cell r="M329">
            <v>0.4642883</v>
          </cell>
          <cell r="N329">
            <v>6.48322567</v>
          </cell>
          <cell r="O329">
            <v>6.40728482</v>
          </cell>
          <cell r="P329">
            <v>161.65197316</v>
          </cell>
          <cell r="Q329">
            <v>0.4266563</v>
          </cell>
          <cell r="R329">
            <v>6.28951054</v>
          </cell>
          <cell r="S329">
            <v>6.24885053</v>
          </cell>
        </row>
        <row r="330">
          <cell r="A330" t="str">
            <v>2006Septiembre</v>
          </cell>
          <cell r="B330">
            <v>2006</v>
          </cell>
          <cell r="C330" t="str">
            <v>Septiembre</v>
          </cell>
          <cell r="D330">
            <v>162.50238846</v>
          </cell>
          <cell r="E330">
            <v>0.31665904</v>
          </cell>
          <cell r="F330">
            <v>6.67833167</v>
          </cell>
          <cell r="G330">
            <v>6.88735587</v>
          </cell>
          <cell r="H330">
            <v>160.17305074</v>
          </cell>
          <cell r="I330">
            <v>0.31860371</v>
          </cell>
          <cell r="J330">
            <v>6.43340126</v>
          </cell>
          <cell r="K330">
            <v>6.67780043</v>
          </cell>
          <cell r="L330">
            <v>163.87037065</v>
          </cell>
          <cell r="M330">
            <v>0.31554135</v>
          </cell>
          <cell r="N330">
            <v>6.81922428</v>
          </cell>
          <cell r="O330">
            <v>7.00791629</v>
          </cell>
          <cell r="P330">
            <v>162.10711192</v>
          </cell>
          <cell r="Q330">
            <v>0.28155472</v>
          </cell>
          <cell r="R330">
            <v>6.58877367</v>
          </cell>
          <cell r="S330">
            <v>6.77255248</v>
          </cell>
        </row>
        <row r="331">
          <cell r="A331" t="str">
            <v>2006Octubre</v>
          </cell>
          <cell r="B331">
            <v>2006</v>
          </cell>
          <cell r="C331" t="str">
            <v>Octubre</v>
          </cell>
          <cell r="D331">
            <v>162.82126846</v>
          </cell>
          <cell r="E331">
            <v>0.19623096</v>
          </cell>
          <cell r="F331">
            <v>6.88766758</v>
          </cell>
          <cell r="G331">
            <v>7.13117727</v>
          </cell>
          <cell r="H331">
            <v>160.50864362</v>
          </cell>
          <cell r="I331">
            <v>0.20951894</v>
          </cell>
          <cell r="J331">
            <v>6.65639939</v>
          </cell>
          <cell r="K331">
            <v>6.91374547</v>
          </cell>
          <cell r="L331">
            <v>164.17945987</v>
          </cell>
          <cell r="M331">
            <v>0.18861812</v>
          </cell>
          <cell r="N331">
            <v>7.0207047</v>
          </cell>
          <cell r="O331">
            <v>7.25626755</v>
          </cell>
          <cell r="P331">
            <v>162.47164187</v>
          </cell>
          <cell r="Q331">
            <v>0.22486981</v>
          </cell>
          <cell r="R331">
            <v>6.82845964</v>
          </cell>
          <cell r="S331">
            <v>7.09533365</v>
          </cell>
        </row>
        <row r="332">
          <cell r="A332" t="str">
            <v>2006Noviembre</v>
          </cell>
          <cell r="B332" t="str">
            <v>2006</v>
          </cell>
          <cell r="C332" t="str">
            <v>Noviembre</v>
          </cell>
          <cell r="D332">
            <v>162.63986054</v>
          </cell>
          <cell r="E332">
            <v>-0.11141537</v>
          </cell>
          <cell r="F332">
            <v>6.76857829</v>
          </cell>
          <cell r="G332">
            <v>6.89446961</v>
          </cell>
          <cell r="H332">
            <v>160.45692153</v>
          </cell>
          <cell r="I332">
            <v>-0.03222387</v>
          </cell>
          <cell r="J332">
            <v>6.62203058</v>
          </cell>
          <cell r="K332">
            <v>6.76458496</v>
          </cell>
          <cell r="L332">
            <v>163.92188506</v>
          </cell>
          <cell r="M332">
            <v>-0.15688614</v>
          </cell>
          <cell r="N332">
            <v>6.85280405</v>
          </cell>
          <cell r="O332">
            <v>6.96910714</v>
          </cell>
          <cell r="P332">
            <v>162.26198539</v>
          </cell>
          <cell r="Q332">
            <v>-0.12904189</v>
          </cell>
          <cell r="R332">
            <v>6.69060618</v>
          </cell>
          <cell r="S332">
            <v>6.80805123</v>
          </cell>
        </row>
        <row r="333">
          <cell r="A333" t="str">
            <v>2006Diciembre</v>
          </cell>
          <cell r="B333" t="str">
            <v>2006</v>
          </cell>
          <cell r="C333" t="str">
            <v>Diciembre</v>
          </cell>
          <cell r="D333">
            <v>162.43947832</v>
          </cell>
          <cell r="E333">
            <v>-0.12320609</v>
          </cell>
          <cell r="F333">
            <v>6.6370329</v>
          </cell>
          <cell r="G333">
            <v>6.6370329</v>
          </cell>
          <cell r="H333">
            <v>160.38040409</v>
          </cell>
          <cell r="I333">
            <v>-0.04768722</v>
          </cell>
          <cell r="J333">
            <v>6.5711855</v>
          </cell>
          <cell r="K333">
            <v>6.5711855</v>
          </cell>
          <cell r="L333">
            <v>163.64876851</v>
          </cell>
          <cell r="M333">
            <v>-0.16661384</v>
          </cell>
          <cell r="N333">
            <v>6.67477249</v>
          </cell>
          <cell r="O333">
            <v>6.67477249</v>
          </cell>
          <cell r="P333">
            <v>162.07753431</v>
          </cell>
          <cell r="Q333">
            <v>-0.11367486</v>
          </cell>
          <cell r="R333">
            <v>6.56932578</v>
          </cell>
          <cell r="S333">
            <v>6.56932578</v>
          </cell>
        </row>
        <row r="334">
          <cell r="A334" t="str">
            <v>2007Enero</v>
          </cell>
          <cell r="B334" t="str">
            <v>2007</v>
          </cell>
          <cell r="C334" t="str">
            <v>Enero</v>
          </cell>
          <cell r="D334">
            <v>163.58480049</v>
          </cell>
          <cell r="E334">
            <v>0.70507624</v>
          </cell>
          <cell r="F334">
            <v>0.70507624</v>
          </cell>
          <cell r="G334">
            <v>5.77929665</v>
          </cell>
          <cell r="H334">
            <v>161.94335377</v>
          </cell>
          <cell r="I334">
            <v>0.97452659</v>
          </cell>
          <cell r="J334">
            <v>0.97452659</v>
          </cell>
          <cell r="K334">
            <v>5.85007938</v>
          </cell>
          <cell r="L334">
            <v>164.54932851</v>
          </cell>
          <cell r="M334">
            <v>0.55030051</v>
          </cell>
          <cell r="N334">
            <v>0.55030051</v>
          </cell>
          <cell r="O334">
            <v>5.7385843</v>
          </cell>
          <cell r="P334">
            <v>163.68525818</v>
          </cell>
          <cell r="Q334">
            <v>0.99194739</v>
          </cell>
          <cell r="R334">
            <v>0.99194739</v>
          </cell>
          <cell r="S334">
            <v>5.81067303</v>
          </cell>
        </row>
        <row r="335">
          <cell r="A335" t="str">
            <v>2007Febrero</v>
          </cell>
          <cell r="B335" t="str">
            <v>2007</v>
          </cell>
          <cell r="C335" t="str">
            <v>Febrero</v>
          </cell>
          <cell r="D335">
            <v>165.21062789</v>
          </cell>
          <cell r="E335">
            <v>0.99387437</v>
          </cell>
          <cell r="F335">
            <v>1.70595818</v>
          </cell>
          <cell r="G335">
            <v>6.28911822</v>
          </cell>
          <cell r="H335">
            <v>163.57581921</v>
          </cell>
          <cell r="I335">
            <v>1.0080472</v>
          </cell>
          <cell r="J335">
            <v>1.99239747</v>
          </cell>
          <cell r="K335">
            <v>6.3381079</v>
          </cell>
          <cell r="L335">
            <v>166.17127308</v>
          </cell>
          <cell r="M335">
            <v>0.98568896</v>
          </cell>
          <cell r="N335">
            <v>1.54141372</v>
          </cell>
          <cell r="O335">
            <v>6.2609551</v>
          </cell>
          <cell r="P335">
            <v>165.42601806</v>
          </cell>
          <cell r="Q335">
            <v>1.06347994</v>
          </cell>
          <cell r="R335">
            <v>2.06597649</v>
          </cell>
          <cell r="S335">
            <v>6.39835498</v>
          </cell>
        </row>
        <row r="336">
          <cell r="A336" t="str">
            <v>2007Marzo</v>
          </cell>
          <cell r="B336" t="str">
            <v>2007</v>
          </cell>
          <cell r="C336" t="str">
            <v>Marzo</v>
          </cell>
          <cell r="D336">
            <v>166.53941461</v>
          </cell>
          <cell r="E336">
            <v>0.80429857</v>
          </cell>
          <cell r="F336">
            <v>2.52397775</v>
          </cell>
          <cell r="G336">
            <v>6.53559009</v>
          </cell>
          <cell r="H336">
            <v>164.67483394</v>
          </cell>
          <cell r="I336">
            <v>0.6718687</v>
          </cell>
          <cell r="J336">
            <v>2.67765247</v>
          </cell>
          <cell r="K336">
            <v>6.54279619</v>
          </cell>
          <cell r="L336">
            <v>167.63500179</v>
          </cell>
          <cell r="M336">
            <v>0.88085545</v>
          </cell>
          <cell r="N336">
            <v>2.43584679</v>
          </cell>
          <cell r="O336">
            <v>6.53160207</v>
          </cell>
          <cell r="P336">
            <v>166.74775298</v>
          </cell>
          <cell r="Q336">
            <v>0.79898854</v>
          </cell>
          <cell r="R336">
            <v>2.88147194</v>
          </cell>
          <cell r="S336">
            <v>6.72505599</v>
          </cell>
        </row>
        <row r="337">
          <cell r="A337" t="str">
            <v>2007Abril</v>
          </cell>
          <cell r="B337" t="str">
            <v>2007</v>
          </cell>
          <cell r="C337" t="str">
            <v>Abril</v>
          </cell>
          <cell r="D337">
            <v>167.33757912</v>
          </cell>
          <cell r="E337">
            <v>0.47926463</v>
          </cell>
          <cell r="F337">
            <v>3.01533891</v>
          </cell>
          <cell r="G337">
            <v>6.4735575</v>
          </cell>
          <cell r="H337">
            <v>165.51188426</v>
          </cell>
          <cell r="I337">
            <v>0.50830494</v>
          </cell>
          <cell r="J337">
            <v>3.19956805</v>
          </cell>
          <cell r="K337">
            <v>6.51876703</v>
          </cell>
          <cell r="L337">
            <v>168.41036948</v>
          </cell>
          <cell r="M337">
            <v>0.46253329</v>
          </cell>
          <cell r="N337">
            <v>2.90964669</v>
          </cell>
          <cell r="O337">
            <v>6.4477544</v>
          </cell>
          <cell r="P337">
            <v>167.53690184</v>
          </cell>
          <cell r="Q337">
            <v>0.47325907</v>
          </cell>
          <cell r="R337">
            <v>3.36836783</v>
          </cell>
          <cell r="S337">
            <v>6.62316212</v>
          </cell>
        </row>
        <row r="338">
          <cell r="A338" t="str">
            <v>2007Mayo</v>
          </cell>
          <cell r="B338" t="str">
            <v>2007</v>
          </cell>
          <cell r="C338" t="str">
            <v>Mayo</v>
          </cell>
          <cell r="D338">
            <v>167.61873134</v>
          </cell>
          <cell r="E338">
            <v>0.16801499</v>
          </cell>
          <cell r="F338">
            <v>3.18842013</v>
          </cell>
          <cell r="G338">
            <v>5.92291187</v>
          </cell>
          <cell r="H338">
            <v>165.84700971</v>
          </cell>
          <cell r="I338">
            <v>0.20247818</v>
          </cell>
          <cell r="J338">
            <v>3.40852466</v>
          </cell>
          <cell r="K338">
            <v>6.0912747</v>
          </cell>
          <cell r="L338">
            <v>168.65987853</v>
          </cell>
          <cell r="M338">
            <v>0.1481554</v>
          </cell>
          <cell r="N338">
            <v>3.06211288</v>
          </cell>
          <cell r="O338">
            <v>5.82622645</v>
          </cell>
          <cell r="P338">
            <v>167.8134349</v>
          </cell>
          <cell r="Q338">
            <v>0.165058</v>
          </cell>
          <cell r="R338">
            <v>3.53898559</v>
          </cell>
          <cell r="S338">
            <v>6.07999581</v>
          </cell>
        </row>
        <row r="339">
          <cell r="A339" t="str">
            <v>2007Junio</v>
          </cell>
          <cell r="B339" t="str">
            <v>2007</v>
          </cell>
          <cell r="C339" t="str">
            <v>Junio</v>
          </cell>
          <cell r="D339">
            <v>167.56791788</v>
          </cell>
          <cell r="E339">
            <v>-0.03031491</v>
          </cell>
          <cell r="F339">
            <v>3.15713865</v>
          </cell>
          <cell r="G339">
            <v>5.08846747</v>
          </cell>
          <cell r="H339">
            <v>165.9451517</v>
          </cell>
          <cell r="I339">
            <v>0.05917622</v>
          </cell>
          <cell r="J339">
            <v>3.46971791</v>
          </cell>
          <cell r="K339">
            <v>5.42056735</v>
          </cell>
          <cell r="L339">
            <v>168.52142185</v>
          </cell>
          <cell r="M339">
            <v>-0.08209224</v>
          </cell>
          <cell r="N339">
            <v>2.97750688</v>
          </cell>
          <cell r="O339">
            <v>4.89759823</v>
          </cell>
          <cell r="P339">
            <v>167.78047655</v>
          </cell>
          <cell r="Q339">
            <v>-0.01963988</v>
          </cell>
          <cell r="R339">
            <v>3.51865067</v>
          </cell>
          <cell r="S339">
            <v>5.35494238</v>
          </cell>
        </row>
        <row r="340">
          <cell r="A340" t="str">
            <v>2007Julio</v>
          </cell>
          <cell r="B340" t="str">
            <v>2007</v>
          </cell>
          <cell r="C340" t="str">
            <v>Julio</v>
          </cell>
          <cell r="D340">
            <v>167.39502384</v>
          </cell>
          <cell r="E340">
            <v>-0.10317849</v>
          </cell>
          <cell r="F340">
            <v>3.05070268</v>
          </cell>
          <cell r="G340">
            <v>3.80783721</v>
          </cell>
          <cell r="H340">
            <v>165.99346817</v>
          </cell>
          <cell r="I340">
            <v>0.02911593</v>
          </cell>
          <cell r="J340">
            <v>3.49984408</v>
          </cell>
          <cell r="K340">
            <v>4.42198074</v>
          </cell>
          <cell r="L340">
            <v>168.21876366</v>
          </cell>
          <cell r="M340">
            <v>-0.17959627</v>
          </cell>
          <cell r="N340">
            <v>2.79256312</v>
          </cell>
          <cell r="O340">
            <v>3.45558336</v>
          </cell>
          <cell r="P340">
            <v>167.6729456</v>
          </cell>
          <cell r="Q340">
            <v>-0.06409026</v>
          </cell>
          <cell r="R340">
            <v>3.45230529</v>
          </cell>
          <cell r="S340">
            <v>4.16719913</v>
          </cell>
        </row>
        <row r="341">
          <cell r="A341" t="str">
            <v>2007Agosto</v>
          </cell>
          <cell r="B341" t="str">
            <v>2007</v>
          </cell>
          <cell r="C341" t="str">
            <v>Agosto</v>
          </cell>
          <cell r="D341">
            <v>167.75974129</v>
          </cell>
          <cell r="E341">
            <v>0.21787831</v>
          </cell>
          <cell r="F341">
            <v>3.27522781</v>
          </cell>
          <cell r="G341">
            <v>3.56215023</v>
          </cell>
          <cell r="H341">
            <v>166.52859395</v>
          </cell>
          <cell r="I341">
            <v>0.32237761</v>
          </cell>
          <cell r="J341">
            <v>3.83350441</v>
          </cell>
          <cell r="K341">
            <v>4.29916859</v>
          </cell>
          <cell r="L341">
            <v>168.48349223</v>
          </cell>
          <cell r="M341">
            <v>0.15737161</v>
          </cell>
          <cell r="N341">
            <v>2.95432942</v>
          </cell>
          <cell r="O341">
            <v>3.13952831</v>
          </cell>
          <cell r="P341">
            <v>168.20431926</v>
          </cell>
          <cell r="Q341">
            <v>0.31691079</v>
          </cell>
          <cell r="R341">
            <v>3.78015681</v>
          </cell>
          <cell r="S341">
            <v>4.05336599</v>
          </cell>
        </row>
        <row r="342">
          <cell r="A342" t="str">
            <v>2007Septiembre</v>
          </cell>
          <cell r="B342" t="str">
            <v>2007</v>
          </cell>
          <cell r="C342" t="str">
            <v>Septiembre</v>
          </cell>
          <cell r="D342">
            <v>168.02324767</v>
          </cell>
          <cell r="E342">
            <v>0.15707367</v>
          </cell>
          <cell r="F342">
            <v>3.437446</v>
          </cell>
          <cell r="G342">
            <v>3.39740189</v>
          </cell>
          <cell r="H342">
            <v>166.7423805</v>
          </cell>
          <cell r="I342">
            <v>0.12837828</v>
          </cell>
          <cell r="J342">
            <v>3.96680408</v>
          </cell>
          <cell r="K342">
            <v>4.10139517</v>
          </cell>
          <cell r="L342">
            <v>168.77612155</v>
          </cell>
          <cell r="M342">
            <v>0.17368427</v>
          </cell>
          <cell r="N342">
            <v>3.1331449</v>
          </cell>
          <cell r="O342">
            <v>2.9936778</v>
          </cell>
          <cell r="P342">
            <v>168.51684325</v>
          </cell>
          <cell r="Q342">
            <v>0.18580022</v>
          </cell>
          <cell r="R342">
            <v>3.97298057</v>
          </cell>
          <cell r="S342">
            <v>3.95400995</v>
          </cell>
        </row>
        <row r="343">
          <cell r="A343" t="str">
            <v>2007Octubre</v>
          </cell>
          <cell r="B343" t="str">
            <v>2007</v>
          </cell>
          <cell r="C343" t="str">
            <v>Octubre</v>
          </cell>
          <cell r="D343">
            <v>168.53130445</v>
          </cell>
          <cell r="E343">
            <v>0.30237291</v>
          </cell>
          <cell r="F343">
            <v>3.75021281</v>
          </cell>
          <cell r="G343">
            <v>3.50693496</v>
          </cell>
          <cell r="H343">
            <v>167.3369377</v>
          </cell>
          <cell r="I343">
            <v>0.35657234</v>
          </cell>
          <cell r="J343">
            <v>4.33752094</v>
          </cell>
          <cell r="K343">
            <v>4.25415973</v>
          </cell>
          <cell r="L343">
            <v>169.23349118</v>
          </cell>
          <cell r="M343">
            <v>0.27099191</v>
          </cell>
          <cell r="N343">
            <v>3.41262737</v>
          </cell>
          <cell r="O343">
            <v>3.07835786</v>
          </cell>
          <cell r="P343">
            <v>169.20656653</v>
          </cell>
          <cell r="Q343">
            <v>0.40929041</v>
          </cell>
          <cell r="R343">
            <v>4.39853201</v>
          </cell>
          <cell r="S343">
            <v>4.14529242</v>
          </cell>
        </row>
        <row r="344">
          <cell r="A344" t="str">
            <v>2007Noviembre</v>
          </cell>
          <cell r="B344" t="str">
            <v>2007</v>
          </cell>
          <cell r="C344" t="str">
            <v>Noviembre</v>
          </cell>
          <cell r="D344">
            <v>168.74828445</v>
          </cell>
          <cell r="E344">
            <v>0.12874759</v>
          </cell>
          <cell r="F344">
            <v>3.88378872</v>
          </cell>
          <cell r="G344">
            <v>3.75579756</v>
          </cell>
          <cell r="H344">
            <v>167.56259402</v>
          </cell>
          <cell r="I344">
            <v>0.13485147</v>
          </cell>
          <cell r="J344">
            <v>4.47822162</v>
          </cell>
          <cell r="K344">
            <v>4.42839886</v>
          </cell>
          <cell r="L344">
            <v>169.44538015</v>
          </cell>
          <cell r="M344">
            <v>0.1252051</v>
          </cell>
          <cell r="N344">
            <v>3.54210526</v>
          </cell>
          <cell r="O344">
            <v>3.36958978</v>
          </cell>
          <cell r="P344">
            <v>169.40247634</v>
          </cell>
          <cell r="Q344">
            <v>0.11578145</v>
          </cell>
          <cell r="R344">
            <v>4.51940614</v>
          </cell>
          <cell r="S344">
            <v>4.40059385</v>
          </cell>
        </row>
        <row r="345">
          <cell r="A345" t="str">
            <v>2007Diciembre</v>
          </cell>
          <cell r="B345" t="str">
            <v>2007</v>
          </cell>
          <cell r="C345" t="str">
            <v>Diciembre</v>
          </cell>
          <cell r="D345">
            <v>169.30979585</v>
          </cell>
          <cell r="E345">
            <v>0.33275088</v>
          </cell>
          <cell r="F345">
            <v>4.22946294</v>
          </cell>
          <cell r="G345">
            <v>4.22946294</v>
          </cell>
          <cell r="H345">
            <v>168.09837017</v>
          </cell>
          <cell r="I345">
            <v>0.31974687</v>
          </cell>
          <cell r="J345">
            <v>4.81228746</v>
          </cell>
          <cell r="K345">
            <v>4.81228746</v>
          </cell>
          <cell r="L345">
            <v>170.0220538</v>
          </cell>
          <cell r="M345">
            <v>0.34033011</v>
          </cell>
          <cell r="N345">
            <v>3.89449022</v>
          </cell>
          <cell r="O345">
            <v>3.89449022</v>
          </cell>
          <cell r="P345">
            <v>169.95002872</v>
          </cell>
          <cell r="Q345">
            <v>0.32322572</v>
          </cell>
          <cell r="R345">
            <v>4.85723974</v>
          </cell>
          <cell r="S345">
            <v>4.85723974</v>
          </cell>
        </row>
        <row r="346">
          <cell r="A346" t="str">
            <v>2008Enero</v>
          </cell>
          <cell r="B346" t="str">
            <v>2008</v>
          </cell>
          <cell r="C346" t="str">
            <v>Enero</v>
          </cell>
          <cell r="D346">
            <v>171.71337332</v>
          </cell>
          <cell r="E346">
            <v>1.41963284</v>
          </cell>
          <cell r="F346">
            <v>1.41963284</v>
          </cell>
          <cell r="G346">
            <v>4.96902695</v>
          </cell>
          <cell r="H346">
            <v>170.78535395</v>
          </cell>
          <cell r="I346">
            <v>1.59845915</v>
          </cell>
          <cell r="J346">
            <v>1.59845915</v>
          </cell>
          <cell r="K346">
            <v>5.45993397</v>
          </cell>
          <cell r="L346">
            <v>172.25938948</v>
          </cell>
          <cell r="M346">
            <v>1.3159091</v>
          </cell>
          <cell r="N346">
            <v>1.3159091</v>
          </cell>
          <cell r="O346">
            <v>4.6855621</v>
          </cell>
          <cell r="P346">
            <v>172.61910706</v>
          </cell>
          <cell r="Q346">
            <v>1.57050773</v>
          </cell>
          <cell r="R346">
            <v>1.57050773</v>
          </cell>
          <cell r="S346">
            <v>5.45794348</v>
          </cell>
        </row>
        <row r="347">
          <cell r="A347" t="str">
            <v>2008Febrero</v>
          </cell>
          <cell r="B347" t="str">
            <v>2008</v>
          </cell>
          <cell r="C347" t="str">
            <v>Febrero</v>
          </cell>
          <cell r="D347">
            <v>174.38940611</v>
          </cell>
          <cell r="E347">
            <v>1.55843004</v>
          </cell>
          <cell r="F347">
            <v>3.00018687</v>
          </cell>
          <cell r="G347">
            <v>5.55580373</v>
          </cell>
          <cell r="H347">
            <v>173.40198837</v>
          </cell>
          <cell r="I347">
            <v>1.53211874</v>
          </cell>
          <cell r="J347">
            <v>3.15506819</v>
          </cell>
          <cell r="K347">
            <v>6.00710374</v>
          </cell>
          <cell r="L347">
            <v>174.97071006</v>
          </cell>
          <cell r="M347">
            <v>1.5739755</v>
          </cell>
          <cell r="N347">
            <v>2.91059668</v>
          </cell>
          <cell r="O347">
            <v>5.29540204</v>
          </cell>
          <cell r="P347">
            <v>175.30592855</v>
          </cell>
          <cell r="Q347">
            <v>1.55650295</v>
          </cell>
          <cell r="R347">
            <v>3.15145568</v>
          </cell>
          <cell r="S347">
            <v>5.97240422</v>
          </cell>
        </row>
        <row r="348">
          <cell r="A348" t="str">
            <v>2008Marzo</v>
          </cell>
          <cell r="B348" t="str">
            <v>2008</v>
          </cell>
          <cell r="C348" t="str">
            <v>Marzo</v>
          </cell>
          <cell r="D348">
            <v>175.69611566</v>
          </cell>
          <cell r="E348">
            <v>0.74930558</v>
          </cell>
          <cell r="F348">
            <v>3.77197301</v>
          </cell>
          <cell r="G348">
            <v>5.49821859</v>
          </cell>
          <cell r="H348">
            <v>174.56311049</v>
          </cell>
          <cell r="I348">
            <v>0.66961292</v>
          </cell>
          <cell r="J348">
            <v>3.84580785</v>
          </cell>
          <cell r="K348">
            <v>6.00472842</v>
          </cell>
          <cell r="L348">
            <v>176.36284275</v>
          </cell>
          <cell r="M348">
            <v>0.79563756</v>
          </cell>
          <cell r="N348">
            <v>3.72939205</v>
          </cell>
          <cell r="O348">
            <v>5.20645502</v>
          </cell>
          <cell r="P348">
            <v>176.64961814</v>
          </cell>
          <cell r="Q348">
            <v>0.76648269</v>
          </cell>
          <cell r="R348">
            <v>3.94209373</v>
          </cell>
          <cell r="S348">
            <v>5.93823004</v>
          </cell>
        </row>
        <row r="349">
          <cell r="A349" t="str">
            <v>2008Abril</v>
          </cell>
          <cell r="B349" t="str">
            <v>2008</v>
          </cell>
          <cell r="C349" t="str">
            <v>Abril</v>
          </cell>
          <cell r="D349">
            <v>176.58080962</v>
          </cell>
          <cell r="E349">
            <v>0.50353644</v>
          </cell>
          <cell r="F349">
            <v>4.29450271</v>
          </cell>
          <cell r="G349">
            <v>5.52370277</v>
          </cell>
          <cell r="H349">
            <v>175.38971565</v>
          </cell>
          <cell r="I349">
            <v>0.47352797</v>
          </cell>
          <cell r="J349">
            <v>4.3375468</v>
          </cell>
          <cell r="K349">
            <v>5.96804963</v>
          </cell>
          <cell r="L349">
            <v>177.28161893</v>
          </cell>
          <cell r="M349">
            <v>0.52095791</v>
          </cell>
          <cell r="N349">
            <v>4.26977852</v>
          </cell>
          <cell r="O349">
            <v>5.26763849</v>
          </cell>
          <cell r="P349">
            <v>177.50855171</v>
          </cell>
          <cell r="Q349">
            <v>0.48623574</v>
          </cell>
          <cell r="R349">
            <v>4.44749733</v>
          </cell>
          <cell r="S349">
            <v>5.95191254</v>
          </cell>
        </row>
        <row r="350">
          <cell r="A350" t="str">
            <v>2008Mayo</v>
          </cell>
          <cell r="B350" t="str">
            <v>2008</v>
          </cell>
          <cell r="C350" t="str">
            <v>Mayo</v>
          </cell>
          <cell r="D350">
            <v>177.13951015</v>
          </cell>
          <cell r="E350">
            <v>0.31639935</v>
          </cell>
          <cell r="F350">
            <v>4.62448984</v>
          </cell>
          <cell r="G350">
            <v>5.6800208</v>
          </cell>
          <cell r="H350">
            <v>175.83046713</v>
          </cell>
          <cell r="I350">
            <v>0.25129836</v>
          </cell>
          <cell r="J350">
            <v>4.59974535</v>
          </cell>
          <cell r="K350">
            <v>6.01967888</v>
          </cell>
          <cell r="L350">
            <v>177.90947425</v>
          </cell>
          <cell r="M350">
            <v>0.35415703</v>
          </cell>
          <cell r="N350">
            <v>4.63905727</v>
          </cell>
          <cell r="O350">
            <v>5.48417075</v>
          </cell>
          <cell r="P350">
            <v>178.05436139</v>
          </cell>
          <cell r="Q350">
            <v>0.3074836</v>
          </cell>
          <cell r="R350">
            <v>4.76865625</v>
          </cell>
          <cell r="S350">
            <v>6.10256652</v>
          </cell>
        </row>
        <row r="351">
          <cell r="A351" t="str">
            <v>2008Junio</v>
          </cell>
          <cell r="B351" t="str">
            <v>2008</v>
          </cell>
          <cell r="C351" t="str">
            <v>Junio</v>
          </cell>
          <cell r="D351">
            <v>178.74978535</v>
          </cell>
          <cell r="E351">
            <v>0.9090435</v>
          </cell>
          <cell r="F351">
            <v>5.57557196</v>
          </cell>
          <cell r="G351">
            <v>6.67303599</v>
          </cell>
          <cell r="H351">
            <v>177.04787736</v>
          </cell>
          <cell r="I351">
            <v>0.69237729</v>
          </cell>
          <cell r="J351">
            <v>5.32397023</v>
          </cell>
          <cell r="K351">
            <v>6.6905996</v>
          </cell>
          <cell r="L351">
            <v>179.75035314</v>
          </cell>
          <cell r="M351">
            <v>1.03472786</v>
          </cell>
          <cell r="N351">
            <v>5.72178675</v>
          </cell>
          <cell r="O351">
            <v>6.66320707</v>
          </cell>
          <cell r="P351">
            <v>179.62590134</v>
          </cell>
          <cell r="Q351">
            <v>0.88261806</v>
          </cell>
          <cell r="R351">
            <v>5.69336333</v>
          </cell>
          <cell r="S351">
            <v>7.0600734</v>
          </cell>
        </row>
        <row r="352">
          <cell r="A352" t="str">
            <v>2008Julio</v>
          </cell>
          <cell r="B352" t="str">
            <v>2008</v>
          </cell>
          <cell r="C352" t="str">
            <v>Julio</v>
          </cell>
          <cell r="D352">
            <v>179.32995052</v>
          </cell>
          <cell r="E352">
            <v>0.32456832</v>
          </cell>
          <cell r="F352">
            <v>5.91823682</v>
          </cell>
          <cell r="G352">
            <v>7.12979777</v>
          </cell>
          <cell r="H352">
            <v>177.48842189</v>
          </cell>
          <cell r="I352">
            <v>0.24882791</v>
          </cell>
          <cell r="J352">
            <v>5.58604567</v>
          </cell>
          <cell r="K352">
            <v>6.9249434</v>
          </cell>
          <cell r="L352">
            <v>180.41237641</v>
          </cell>
          <cell r="M352">
            <v>0.36830151</v>
          </cell>
          <cell r="N352">
            <v>6.11116169</v>
          </cell>
          <cell r="O352">
            <v>7.24866387</v>
          </cell>
          <cell r="P352">
            <v>180.12657822</v>
          </cell>
          <cell r="Q352">
            <v>0.27873312</v>
          </cell>
          <cell r="R352">
            <v>5.98796574</v>
          </cell>
          <cell r="S352">
            <v>7.42733574</v>
          </cell>
        </row>
        <row r="353">
          <cell r="A353" t="str">
            <v>2008Agosto</v>
          </cell>
          <cell r="B353" t="str">
            <v>2008</v>
          </cell>
          <cell r="C353" t="str">
            <v>Agosto</v>
          </cell>
          <cell r="D353">
            <v>179.68958726</v>
          </cell>
          <cell r="E353">
            <v>0.20054472</v>
          </cell>
          <cell r="F353">
            <v>6.13065024</v>
          </cell>
          <cell r="G353">
            <v>7.1112687</v>
          </cell>
          <cell r="H353">
            <v>177.85691748</v>
          </cell>
          <cell r="I353">
            <v>0.20761669</v>
          </cell>
          <cell r="J353">
            <v>5.80525992</v>
          </cell>
          <cell r="K353">
            <v>6.80262966</v>
          </cell>
          <cell r="L353">
            <v>180.76678756</v>
          </cell>
          <cell r="M353">
            <v>0.19644503</v>
          </cell>
          <cell r="N353">
            <v>6.31961179</v>
          </cell>
          <cell r="O353">
            <v>7.29050376</v>
          </cell>
          <cell r="P353">
            <v>180.41829407</v>
          </cell>
          <cell r="Q353">
            <v>0.16195048</v>
          </cell>
          <cell r="R353">
            <v>6.15961376</v>
          </cell>
          <cell r="S353">
            <v>7.2613919</v>
          </cell>
        </row>
        <row r="354">
          <cell r="A354" t="str">
            <v>2008Septiembre</v>
          </cell>
          <cell r="B354" t="str">
            <v>2008</v>
          </cell>
          <cell r="C354" t="str">
            <v>Septiembre</v>
          </cell>
          <cell r="D354">
            <v>179.67256108</v>
          </cell>
          <cell r="E354">
            <v>-0.00947533</v>
          </cell>
          <cell r="F354">
            <v>6.12059401</v>
          </cell>
          <cell r="G354">
            <v>6.93315572</v>
          </cell>
          <cell r="H354">
            <v>177.89552675</v>
          </cell>
          <cell r="I354">
            <v>0.02170805</v>
          </cell>
          <cell r="J354">
            <v>5.82822818</v>
          </cell>
          <cell r="K354">
            <v>6.68884912</v>
          </cell>
          <cell r="L354">
            <v>180.7170564</v>
          </cell>
          <cell r="M354">
            <v>-0.02751123</v>
          </cell>
          <cell r="N354">
            <v>6.29036196</v>
          </cell>
          <cell r="O354">
            <v>7.07501437</v>
          </cell>
          <cell r="P354">
            <v>180.39245509</v>
          </cell>
          <cell r="Q354">
            <v>-0.01432171</v>
          </cell>
          <cell r="R354">
            <v>6.14440989</v>
          </cell>
          <cell r="S354">
            <v>7.04713642</v>
          </cell>
        </row>
        <row r="355">
          <cell r="A355" t="str">
            <v>2008Octubre</v>
          </cell>
          <cell r="B355" t="str">
            <v>2008</v>
          </cell>
          <cell r="C355" t="str">
            <v>Octubre</v>
          </cell>
          <cell r="D355">
            <v>179.15539181</v>
          </cell>
          <cell r="E355">
            <v>-0.28783987</v>
          </cell>
          <cell r="F355">
            <v>5.81513663</v>
          </cell>
          <cell r="G355">
            <v>6.30392519</v>
          </cell>
          <cell r="H355">
            <v>177.4372319</v>
          </cell>
          <cell r="I355">
            <v>-0.25762022</v>
          </cell>
          <cell r="J355">
            <v>5.55559326</v>
          </cell>
          <cell r="K355">
            <v>6.03590238</v>
          </cell>
          <cell r="L355">
            <v>180.16536708</v>
          </cell>
          <cell r="M355">
            <v>-0.30527795</v>
          </cell>
          <cell r="N355">
            <v>5.96588093</v>
          </cell>
          <cell r="O355">
            <v>6.45964095</v>
          </cell>
          <cell r="P355">
            <v>179.87607925</v>
          </cell>
          <cell r="Q355">
            <v>-0.28625135</v>
          </cell>
          <cell r="R355">
            <v>5.84057008</v>
          </cell>
          <cell r="S355">
            <v>6.30561387</v>
          </cell>
        </row>
        <row r="356">
          <cell r="A356" t="str">
            <v>2008Noviembre</v>
          </cell>
          <cell r="B356" t="str">
            <v>2008</v>
          </cell>
          <cell r="C356" t="str">
            <v>Noviembre</v>
          </cell>
          <cell r="D356">
            <v>178.60157031</v>
          </cell>
          <cell r="E356">
            <v>-0.30912913</v>
          </cell>
          <cell r="F356">
            <v>5.48803122</v>
          </cell>
          <cell r="G356">
            <v>5.83904357</v>
          </cell>
          <cell r="H356">
            <v>177.10587895</v>
          </cell>
          <cell r="I356">
            <v>-0.18674376</v>
          </cell>
          <cell r="J356">
            <v>5.35847479</v>
          </cell>
          <cell r="K356">
            <v>5.69535521</v>
          </cell>
          <cell r="L356">
            <v>179.48097782</v>
          </cell>
          <cell r="M356">
            <v>-0.37986727</v>
          </cell>
          <cell r="N356">
            <v>5.56335123</v>
          </cell>
          <cell r="O356">
            <v>5.9226151</v>
          </cell>
          <cell r="P356">
            <v>179.40435782</v>
          </cell>
          <cell r="Q356">
            <v>-0.26224801</v>
          </cell>
          <cell r="R356">
            <v>5.5630053</v>
          </cell>
          <cell r="S356">
            <v>5.90421208</v>
          </cell>
        </row>
        <row r="357">
          <cell r="A357" t="str">
            <v>2008Diciembre</v>
          </cell>
          <cell r="B357" t="str">
            <v>2008</v>
          </cell>
          <cell r="C357" t="str">
            <v>Diciembre</v>
          </cell>
          <cell r="D357">
            <v>178.27010492</v>
          </cell>
          <cell r="E357">
            <v>-0.18558929</v>
          </cell>
          <cell r="F357">
            <v>5.29225673</v>
          </cell>
          <cell r="G357">
            <v>5.29225673</v>
          </cell>
          <cell r="H357">
            <v>177.04594948</v>
          </cell>
          <cell r="I357">
            <v>-0.03383822</v>
          </cell>
          <cell r="J357">
            <v>5.32282336</v>
          </cell>
          <cell r="K357">
            <v>5.32282336</v>
          </cell>
          <cell r="L357">
            <v>178.99019456</v>
          </cell>
          <cell r="M357">
            <v>-0.27344584</v>
          </cell>
          <cell r="N357">
            <v>5.27469264</v>
          </cell>
          <cell r="O357">
            <v>5.27469264</v>
          </cell>
          <cell r="P357">
            <v>179.08176281</v>
          </cell>
          <cell r="Q357">
            <v>-0.17981448</v>
          </cell>
          <cell r="R357">
            <v>5.37318773</v>
          </cell>
          <cell r="S357">
            <v>5.37318773</v>
          </cell>
        </row>
        <row r="358">
          <cell r="A358" t="str">
            <v>2009Enero</v>
          </cell>
          <cell r="B358" t="str">
            <v>2009</v>
          </cell>
          <cell r="C358" t="str">
            <v>Enero</v>
          </cell>
          <cell r="D358">
            <v>179.18820535</v>
          </cell>
          <cell r="E358">
            <v>0.51500527</v>
          </cell>
          <cell r="F358">
            <v>0.51500527</v>
          </cell>
          <cell r="G358">
            <v>4.35308671</v>
          </cell>
          <cell r="H358">
            <v>178.46613135</v>
          </cell>
          <cell r="I358">
            <v>0.8021544</v>
          </cell>
          <cell r="J358">
            <v>0.8021544</v>
          </cell>
          <cell r="K358">
            <v>4.49732792</v>
          </cell>
          <cell r="L358">
            <v>179.61376774</v>
          </cell>
          <cell r="M358">
            <v>0.34838399</v>
          </cell>
          <cell r="N358">
            <v>0.34838399</v>
          </cell>
          <cell r="O358">
            <v>4.26936278</v>
          </cell>
          <cell r="P358">
            <v>180.24325692</v>
          </cell>
          <cell r="Q358">
            <v>0.64858313</v>
          </cell>
          <cell r="R358">
            <v>0.64858313</v>
          </cell>
          <cell r="S358">
            <v>4.41674736</v>
          </cell>
        </row>
        <row r="359">
          <cell r="A359" t="str">
            <v>2009Febrero</v>
          </cell>
          <cell r="B359" t="str">
            <v>2009</v>
          </cell>
          <cell r="C359" t="str">
            <v>Febrero</v>
          </cell>
          <cell r="D359">
            <v>179.96924593</v>
          </cell>
          <cell r="E359">
            <v>0.43587723</v>
          </cell>
          <cell r="F359">
            <v>0.95312728</v>
          </cell>
          <cell r="G359">
            <v>3.1996438</v>
          </cell>
          <cell r="H359">
            <v>179.44142773</v>
          </cell>
          <cell r="I359">
            <v>0.54648822</v>
          </cell>
          <cell r="J359">
            <v>1.35302629</v>
          </cell>
          <cell r="K359">
            <v>3.4829124</v>
          </cell>
          <cell r="L359">
            <v>180.28095103</v>
          </cell>
          <cell r="M359">
            <v>0.37145443</v>
          </cell>
          <cell r="N359">
            <v>0.7211325</v>
          </cell>
          <cell r="O359">
            <v>3.03493137</v>
          </cell>
          <cell r="P359">
            <v>181.24553034</v>
          </cell>
          <cell r="Q359">
            <v>0.55606708</v>
          </cell>
          <cell r="R359">
            <v>1.20825677</v>
          </cell>
          <cell r="S359">
            <v>3.38813515</v>
          </cell>
        </row>
        <row r="360">
          <cell r="A360" t="str">
            <v>2009Marzo</v>
          </cell>
          <cell r="B360" t="str">
            <v>2009</v>
          </cell>
          <cell r="C360" t="str">
            <v>Marzo</v>
          </cell>
          <cell r="D360">
            <v>179.93560676</v>
          </cell>
          <cell r="E360">
            <v>-0.01869162</v>
          </cell>
          <cell r="F360">
            <v>0.93425751</v>
          </cell>
          <cell r="G360">
            <v>2.41296803</v>
          </cell>
          <cell r="H360">
            <v>179.54851385</v>
          </cell>
          <cell r="I360">
            <v>0.05967748</v>
          </cell>
          <cell r="J360">
            <v>1.41351123</v>
          </cell>
          <cell r="K360">
            <v>2.85593179</v>
          </cell>
          <cell r="L360">
            <v>180.16473532</v>
          </cell>
          <cell r="M360">
            <v>-0.06446367</v>
          </cell>
          <cell r="N360">
            <v>0.65620397</v>
          </cell>
          <cell r="O360">
            <v>2.15572198</v>
          </cell>
          <cell r="P360">
            <v>181.26600429</v>
          </cell>
          <cell r="Q360">
            <v>0.01129625</v>
          </cell>
          <cell r="R360">
            <v>1.21968951</v>
          </cell>
          <cell r="S360">
            <v>2.61330095</v>
          </cell>
        </row>
        <row r="361">
          <cell r="A361" t="str">
            <v>2009Abril</v>
          </cell>
          <cell r="B361" t="str">
            <v>2009</v>
          </cell>
          <cell r="C361" t="str">
            <v>Abril</v>
          </cell>
          <cell r="D361">
            <v>179.62046478</v>
          </cell>
          <cell r="E361">
            <v>-0.17514153</v>
          </cell>
          <cell r="F361">
            <v>0.7574797</v>
          </cell>
          <cell r="G361">
            <v>1.72139609</v>
          </cell>
          <cell r="H361">
            <v>179.41760268</v>
          </cell>
          <cell r="I361">
            <v>-0.07291131</v>
          </cell>
          <cell r="J361">
            <v>1.33956931</v>
          </cell>
          <cell r="K361">
            <v>2.29653547</v>
          </cell>
          <cell r="L361">
            <v>179.74150389</v>
          </cell>
          <cell r="M361">
            <v>-0.23491358</v>
          </cell>
          <cell r="N361">
            <v>0.41974888</v>
          </cell>
          <cell r="O361">
            <v>1.38755782</v>
          </cell>
          <cell r="P361">
            <v>181.03584718</v>
          </cell>
          <cell r="Q361">
            <v>-0.12697202</v>
          </cell>
          <cell r="R361">
            <v>1.09116883</v>
          </cell>
          <cell r="S361">
            <v>1.98711298</v>
          </cell>
        </row>
        <row r="362">
          <cell r="A362" t="str">
            <v>2009Mayo</v>
          </cell>
          <cell r="B362" t="str">
            <v>2009</v>
          </cell>
          <cell r="C362" t="str">
            <v>Mayo</v>
          </cell>
          <cell r="D362">
            <v>179.25200913</v>
          </cell>
          <cell r="E362">
            <v>-0.20513011</v>
          </cell>
          <cell r="F362">
            <v>0.55079578</v>
          </cell>
          <cell r="G362">
            <v>1.19256228</v>
          </cell>
          <cell r="H362">
            <v>179.17637234</v>
          </cell>
          <cell r="I362">
            <v>-0.13445188</v>
          </cell>
          <cell r="J362">
            <v>1.20331635</v>
          </cell>
          <cell r="K362">
            <v>1.9029155</v>
          </cell>
          <cell r="L362">
            <v>179.29846946</v>
          </cell>
          <cell r="M362">
            <v>-0.24648421</v>
          </cell>
          <cell r="N362">
            <v>0.17223005</v>
          </cell>
          <cell r="O362">
            <v>0.78073145</v>
          </cell>
          <cell r="P362">
            <v>180.75075701</v>
          </cell>
          <cell r="Q362">
            <v>-0.15747719</v>
          </cell>
          <cell r="R362">
            <v>0.93197329</v>
          </cell>
          <cell r="S362">
            <v>1.51436651</v>
          </cell>
        </row>
        <row r="363">
          <cell r="A363" t="str">
            <v>2009Junio</v>
          </cell>
          <cell r="B363" t="str">
            <v>2009</v>
          </cell>
          <cell r="C363" t="str">
            <v>Junio</v>
          </cell>
          <cell r="D363">
            <v>178.58973904</v>
          </cell>
          <cell r="E363">
            <v>-0.36946313</v>
          </cell>
          <cell r="F363">
            <v>0.17929766</v>
          </cell>
          <cell r="G363">
            <v>-0.0895365</v>
          </cell>
          <cell r="H363">
            <v>178.65104259</v>
          </cell>
          <cell r="I363">
            <v>-0.29319142</v>
          </cell>
          <cell r="J363">
            <v>0.90659691</v>
          </cell>
          <cell r="K363">
            <v>0.90549814</v>
          </cell>
          <cell r="L363">
            <v>178.55576878</v>
          </cell>
          <cell r="M363">
            <v>-0.41422589</v>
          </cell>
          <cell r="N363">
            <v>-0.24270926</v>
          </cell>
          <cell r="O363">
            <v>-0.6645797</v>
          </cell>
          <cell r="P363">
            <v>180.25013845</v>
          </cell>
          <cell r="Q363">
            <v>-0.27696623</v>
          </cell>
          <cell r="R363">
            <v>0.65242581</v>
          </cell>
          <cell r="S363">
            <v>0.34752066</v>
          </cell>
        </row>
        <row r="364">
          <cell r="A364" t="str">
            <v>2009Julio</v>
          </cell>
          <cell r="B364" t="str">
            <v>2009</v>
          </cell>
          <cell r="C364" t="str">
            <v>Julio</v>
          </cell>
          <cell r="D364">
            <v>178.56191242</v>
          </cell>
          <cell r="E364">
            <v>-0.01558131</v>
          </cell>
          <cell r="F364">
            <v>0.16368841</v>
          </cell>
          <cell r="G364">
            <v>-0.42828211</v>
          </cell>
          <cell r="H364">
            <v>178.67104429</v>
          </cell>
          <cell r="I364">
            <v>0.01119596</v>
          </cell>
          <cell r="J364">
            <v>0.91789437</v>
          </cell>
          <cell r="K364">
            <v>0.6663096</v>
          </cell>
          <cell r="L364">
            <v>178.49993277</v>
          </cell>
          <cell r="M364">
            <v>-0.03127091</v>
          </cell>
          <cell r="N364">
            <v>-0.27390427</v>
          </cell>
          <cell r="O364">
            <v>-1.06004016</v>
          </cell>
          <cell r="P364">
            <v>180.17940916</v>
          </cell>
          <cell r="Q364">
            <v>-0.03923952</v>
          </cell>
          <cell r="R364">
            <v>0.61293028</v>
          </cell>
          <cell r="S364">
            <v>0.0293299</v>
          </cell>
        </row>
        <row r="365">
          <cell r="A365" t="str">
            <v>2009Agosto</v>
          </cell>
          <cell r="B365" t="str">
            <v>2009</v>
          </cell>
          <cell r="C365" t="str">
            <v>Agosto</v>
          </cell>
          <cell r="D365">
            <v>178.05175145</v>
          </cell>
          <cell r="E365">
            <v>-0.28570537</v>
          </cell>
          <cell r="F365">
            <v>-0.12248463</v>
          </cell>
          <cell r="G365">
            <v>-0.91148065</v>
          </cell>
          <cell r="H365">
            <v>178.28535853</v>
          </cell>
          <cell r="I365">
            <v>-0.21586361</v>
          </cell>
          <cell r="J365">
            <v>0.70004937</v>
          </cell>
          <cell r="K365">
            <v>0.24089086</v>
          </cell>
          <cell r="L365">
            <v>177.91664061</v>
          </cell>
          <cell r="M365">
            <v>-0.32677444</v>
          </cell>
          <cell r="N365">
            <v>-0.59978367</v>
          </cell>
          <cell r="O365">
            <v>-1.57669835</v>
          </cell>
          <cell r="P365">
            <v>179.7247391</v>
          </cell>
          <cell r="Q365">
            <v>-0.25234296</v>
          </cell>
          <cell r="R365">
            <v>0.35904063</v>
          </cell>
          <cell r="S365">
            <v>-0.38441499</v>
          </cell>
        </row>
        <row r="366">
          <cell r="A366" t="str">
            <v>2009Septiembre</v>
          </cell>
          <cell r="B366" t="str">
            <v>2009</v>
          </cell>
          <cell r="C366" t="str">
            <v>Septiembre</v>
          </cell>
          <cell r="D366">
            <v>178.14960964</v>
          </cell>
          <cell r="E366">
            <v>0.05496053</v>
          </cell>
          <cell r="F366">
            <v>-0.06759141</v>
          </cell>
          <cell r="G366">
            <v>-0.84762605</v>
          </cell>
          <cell r="H366">
            <v>178.32058751</v>
          </cell>
          <cell r="I366">
            <v>0.01975988</v>
          </cell>
          <cell r="J366">
            <v>0.71994758</v>
          </cell>
          <cell r="K366">
            <v>0.23893842</v>
          </cell>
          <cell r="L366">
            <v>178.05120362</v>
          </cell>
          <cell r="M366">
            <v>0.07563262</v>
          </cell>
          <cell r="N366">
            <v>-0.52460468</v>
          </cell>
          <cell r="O366">
            <v>-1.47515283</v>
          </cell>
          <cell r="P366">
            <v>179.84279139</v>
          </cell>
          <cell r="Q366">
            <v>0.06568505</v>
          </cell>
          <cell r="R366">
            <v>0.42496152</v>
          </cell>
          <cell r="S366">
            <v>-0.30470437</v>
          </cell>
        </row>
        <row r="367">
          <cell r="A367" t="str">
            <v>2009Octubre</v>
          </cell>
          <cell r="B367" t="str">
            <v>2009</v>
          </cell>
          <cell r="C367" t="str">
            <v>Octubre</v>
          </cell>
          <cell r="D367">
            <v>177.77017637</v>
          </cell>
          <cell r="E367">
            <v>-0.21298574</v>
          </cell>
          <cell r="F367">
            <v>-0.28043319</v>
          </cell>
          <cell r="G367">
            <v>-0.77319216</v>
          </cell>
          <cell r="H367">
            <v>178.0101765</v>
          </cell>
          <cell r="I367">
            <v>-0.17407469</v>
          </cell>
          <cell r="J367">
            <v>0.54461964</v>
          </cell>
          <cell r="K367">
            <v>0.32289988</v>
          </cell>
          <cell r="L367">
            <v>177.63126173</v>
          </cell>
          <cell r="M367">
            <v>-0.23585456</v>
          </cell>
          <cell r="N367">
            <v>-0.75922194</v>
          </cell>
          <cell r="O367">
            <v>-1.40654411</v>
          </cell>
          <cell r="P367">
            <v>179.50090358</v>
          </cell>
          <cell r="Q367">
            <v>-0.19010371</v>
          </cell>
          <cell r="R367">
            <v>0.23404995</v>
          </cell>
          <cell r="S367">
            <v>-0.20857452</v>
          </cell>
        </row>
        <row r="368">
          <cell r="A368" t="str">
            <v>2009Noviembre</v>
          </cell>
          <cell r="B368" t="str">
            <v>2009</v>
          </cell>
          <cell r="C368" t="str">
            <v>Noviembre</v>
          </cell>
          <cell r="D368">
            <v>176.76710116</v>
          </cell>
          <cell r="E368">
            <v>-0.56425393</v>
          </cell>
          <cell r="F368">
            <v>-0.84310477</v>
          </cell>
          <cell r="G368">
            <v>-1.02712935</v>
          </cell>
          <cell r="H368">
            <v>177.27551742</v>
          </cell>
          <cell r="I368">
            <v>-0.41270623</v>
          </cell>
          <cell r="J368">
            <v>0.12966574</v>
          </cell>
          <cell r="K368">
            <v>0.09578365</v>
          </cell>
          <cell r="L368">
            <v>176.47060509</v>
          </cell>
          <cell r="M368">
            <v>-0.65340787</v>
          </cell>
          <cell r="N368">
            <v>-1.40766899</v>
          </cell>
          <cell r="O368">
            <v>-1.67726562</v>
          </cell>
          <cell r="P368">
            <v>178.61316804</v>
          </cell>
          <cell r="Q368">
            <v>-0.4945577</v>
          </cell>
          <cell r="R368">
            <v>-0.26166527</v>
          </cell>
          <cell r="S368">
            <v>-0.44100923</v>
          </cell>
        </row>
        <row r="369">
          <cell r="A369" t="str">
            <v>2009Diciembre</v>
          </cell>
          <cell r="B369" t="str">
            <v>2009</v>
          </cell>
          <cell r="C369" t="str">
            <v>Diciembre</v>
          </cell>
          <cell r="D369">
            <v>176.27290971</v>
          </cell>
          <cell r="E369">
            <v>-0.27957207</v>
          </cell>
          <cell r="F369">
            <v>-1.12031976</v>
          </cell>
          <cell r="G369">
            <v>-1.12031976</v>
          </cell>
          <cell r="H369">
            <v>176.81759937</v>
          </cell>
          <cell r="I369">
            <v>-0.25830868</v>
          </cell>
          <cell r="J369">
            <v>-0.12897788</v>
          </cell>
          <cell r="K369">
            <v>-0.12897788</v>
          </cell>
          <cell r="L369">
            <v>175.95506765</v>
          </cell>
          <cell r="M369">
            <v>-0.29213785</v>
          </cell>
          <cell r="N369">
            <v>-1.69569451</v>
          </cell>
          <cell r="O369">
            <v>-1.69569451</v>
          </cell>
          <cell r="P369">
            <v>178.14180958</v>
          </cell>
          <cell r="Q369">
            <v>-0.26389905</v>
          </cell>
          <cell r="R369">
            <v>-0.52487379</v>
          </cell>
          <cell r="S369">
            <v>-0.52487379</v>
          </cell>
        </row>
        <row r="370">
          <cell r="A370" t="str">
            <v>2010Enero</v>
          </cell>
          <cell r="B370" t="str">
            <v>2010</v>
          </cell>
          <cell r="C370" t="str">
            <v>Enero</v>
          </cell>
          <cell r="D370">
            <v>177.29348079</v>
          </cell>
          <cell r="E370">
            <v>0.57897216</v>
          </cell>
          <cell r="F370">
            <v>0.57897216</v>
          </cell>
          <cell r="G370">
            <v>-1.05739357</v>
          </cell>
          <cell r="H370">
            <v>178.03431975</v>
          </cell>
          <cell r="I370">
            <v>0.68812176</v>
          </cell>
          <cell r="J370">
            <v>0.68812176</v>
          </cell>
          <cell r="K370">
            <v>-0.24195717</v>
          </cell>
          <cell r="L370">
            <v>176.86078124</v>
          </cell>
          <cell r="M370">
            <v>0.51474141</v>
          </cell>
          <cell r="N370">
            <v>0.51474141</v>
          </cell>
          <cell r="O370">
            <v>-1.53272577</v>
          </cell>
          <cell r="P370">
            <v>179.42102534</v>
          </cell>
          <cell r="Q370">
            <v>0.71808845</v>
          </cell>
          <cell r="R370">
            <v>0.71808845</v>
          </cell>
          <cell r="S370">
            <v>-0.45617883</v>
          </cell>
        </row>
        <row r="371">
          <cell r="A371" t="str">
            <v>2010Febrero</v>
          </cell>
          <cell r="B371" t="str">
            <v>2010</v>
          </cell>
          <cell r="C371" t="str">
            <v>Febrero</v>
          </cell>
          <cell r="D371">
            <v>177.91227393</v>
          </cell>
          <cell r="E371">
            <v>0.34902194</v>
          </cell>
          <cell r="F371">
            <v>0.93001484</v>
          </cell>
          <cell r="G371">
            <v>-1.1429575</v>
          </cell>
          <cell r="H371">
            <v>178.89732358</v>
          </cell>
          <cell r="I371">
            <v>0.48474015</v>
          </cell>
          <cell r="J371">
            <v>1.17619752</v>
          </cell>
          <cell r="K371">
            <v>-0.30322103</v>
          </cell>
          <cell r="L371">
            <v>177.33647378</v>
          </cell>
          <cell r="M371">
            <v>0.2689644</v>
          </cell>
          <cell r="N371">
            <v>0.78509028</v>
          </cell>
          <cell r="O371">
            <v>-1.63327142</v>
          </cell>
          <cell r="P371">
            <v>180.18685519</v>
          </cell>
          <cell r="Q371">
            <v>0.42683395</v>
          </cell>
          <cell r="R371">
            <v>1.14798745</v>
          </cell>
          <cell r="S371">
            <v>-0.58411104</v>
          </cell>
        </row>
        <row r="372">
          <cell r="A372" t="str">
            <v>2010Marzo</v>
          </cell>
          <cell r="B372" t="str">
            <v>2010</v>
          </cell>
          <cell r="C372" t="str">
            <v>Marzo</v>
          </cell>
          <cell r="D372">
            <v>178.7286194</v>
          </cell>
          <cell r="E372">
            <v>0.45884719</v>
          </cell>
          <cell r="F372">
            <v>1.39312938</v>
          </cell>
          <cell r="G372">
            <v>-0.6707885</v>
          </cell>
          <cell r="H372">
            <v>179.59483573</v>
          </cell>
          <cell r="I372">
            <v>0.38989524</v>
          </cell>
          <cell r="J372">
            <v>1.57067869</v>
          </cell>
          <cell r="K372">
            <v>0.02579909</v>
          </cell>
          <cell r="L372">
            <v>178.22254145</v>
          </cell>
          <cell r="M372">
            <v>0.49965337</v>
          </cell>
          <cell r="N372">
            <v>1.28866638</v>
          </cell>
          <cell r="O372">
            <v>-1.07801</v>
          </cell>
          <cell r="P372">
            <v>181.09701191</v>
          </cell>
          <cell r="Q372">
            <v>0.50511827</v>
          </cell>
          <cell r="R372">
            <v>1.65890441</v>
          </cell>
          <cell r="S372">
            <v>-0.09322894</v>
          </cell>
        </row>
        <row r="373">
          <cell r="A373" t="str">
            <v>2010Abril</v>
          </cell>
          <cell r="B373" t="str">
            <v>2010</v>
          </cell>
          <cell r="C373" t="str">
            <v>Abril</v>
          </cell>
          <cell r="D373">
            <v>179.52169645</v>
          </cell>
          <cell r="E373">
            <v>0.44373254</v>
          </cell>
          <cell r="F373">
            <v>1.84304369</v>
          </cell>
          <cell r="G373">
            <v>-0.05498724</v>
          </cell>
          <cell r="H373">
            <v>180.32953446</v>
          </cell>
          <cell r="I373">
            <v>0.40908678</v>
          </cell>
          <cell r="J373">
            <v>1.98619091</v>
          </cell>
          <cell r="K373">
            <v>0.50827331</v>
          </cell>
          <cell r="L373">
            <v>179.04991167</v>
          </cell>
          <cell r="M373">
            <v>0.46423433</v>
          </cell>
          <cell r="N373">
            <v>1.75888314</v>
          </cell>
          <cell r="O373">
            <v>-0.38477046</v>
          </cell>
          <cell r="P373">
            <v>181.96825112</v>
          </cell>
          <cell r="Q373">
            <v>0.48108978</v>
          </cell>
          <cell r="R373">
            <v>2.147975</v>
          </cell>
          <cell r="S373">
            <v>0.51503829</v>
          </cell>
        </row>
        <row r="374">
          <cell r="A374" t="str">
            <v>2010Mayo</v>
          </cell>
          <cell r="B374" t="str">
            <v>2010</v>
          </cell>
          <cell r="C374" t="str">
            <v>Mayo</v>
          </cell>
          <cell r="D374">
            <v>180.48089499</v>
          </cell>
          <cell r="E374">
            <v>0.53430786</v>
          </cell>
          <cell r="F374">
            <v>2.38719908</v>
          </cell>
          <cell r="G374">
            <v>0.68556323</v>
          </cell>
          <cell r="H374">
            <v>181.10635835</v>
          </cell>
          <cell r="I374">
            <v>0.43078018</v>
          </cell>
          <cell r="J374">
            <v>2.42552721</v>
          </cell>
          <cell r="K374">
            <v>1.07714314</v>
          </cell>
          <cell r="L374">
            <v>180.11610101</v>
          </cell>
          <cell r="M374">
            <v>0.59547046</v>
          </cell>
          <cell r="N374">
            <v>2.36482723</v>
          </cell>
          <cell r="O374">
            <v>0.45601703</v>
          </cell>
          <cell r="P374">
            <v>182.90551264</v>
          </cell>
          <cell r="Q374">
            <v>0.51506871</v>
          </cell>
          <cell r="R374">
            <v>2.67410726</v>
          </cell>
          <cell r="S374">
            <v>1.1921143</v>
          </cell>
        </row>
        <row r="375">
          <cell r="A375" t="str">
            <v>2010Junio</v>
          </cell>
          <cell r="B375" t="str">
            <v>2010</v>
          </cell>
          <cell r="C375" t="str">
            <v>Junio</v>
          </cell>
          <cell r="D375">
            <v>180.94087244</v>
          </cell>
          <cell r="E375">
            <v>0.25486213</v>
          </cell>
          <cell r="F375">
            <v>2.64814528</v>
          </cell>
          <cell r="G375">
            <v>1.31649971</v>
          </cell>
          <cell r="H375">
            <v>181.46140928</v>
          </cell>
          <cell r="I375">
            <v>0.19604554</v>
          </cell>
          <cell r="J375">
            <v>2.62632788</v>
          </cell>
          <cell r="K375">
            <v>1.573104</v>
          </cell>
          <cell r="L375">
            <v>180.63769345</v>
          </cell>
          <cell r="M375">
            <v>0.28958679</v>
          </cell>
          <cell r="N375">
            <v>2.66126225</v>
          </cell>
          <cell r="O375">
            <v>1.16598007</v>
          </cell>
          <cell r="P375">
            <v>183.34960999</v>
          </cell>
          <cell r="Q375">
            <v>0.24280151</v>
          </cell>
          <cell r="R375">
            <v>2.92340154</v>
          </cell>
          <cell r="S375">
            <v>1.71953906</v>
          </cell>
        </row>
        <row r="376">
          <cell r="A376" t="str">
            <v>2010Julio</v>
          </cell>
          <cell r="B376" t="str">
            <v>2010</v>
          </cell>
          <cell r="C376" t="str">
            <v>Julio</v>
          </cell>
          <cell r="D376">
            <v>180.80647296</v>
          </cell>
          <cell r="E376">
            <v>-0.07427812</v>
          </cell>
          <cell r="F376">
            <v>2.57190016</v>
          </cell>
          <cell r="G376">
            <v>1.25702089</v>
          </cell>
          <cell r="H376">
            <v>181.39207655</v>
          </cell>
          <cell r="I376">
            <v>-0.03820798</v>
          </cell>
          <cell r="J376">
            <v>2.58711644</v>
          </cell>
          <cell r="K376">
            <v>1.5229285</v>
          </cell>
          <cell r="L376">
            <v>180.46507921</v>
          </cell>
          <cell r="M376">
            <v>-0.09555826</v>
          </cell>
          <cell r="N376">
            <v>2.56316094</v>
          </cell>
          <cell r="O376">
            <v>1.10092279</v>
          </cell>
          <cell r="P376">
            <v>183.29261585</v>
          </cell>
          <cell r="Q376">
            <v>-0.03108495</v>
          </cell>
          <cell r="R376">
            <v>2.89140785</v>
          </cell>
          <cell r="S376">
            <v>1.72783711</v>
          </cell>
        </row>
        <row r="377">
          <cell r="A377" t="str">
            <v>2010Agosto</v>
          </cell>
          <cell r="B377" t="str">
            <v>2010</v>
          </cell>
          <cell r="C377" t="str">
            <v>Agosto</v>
          </cell>
          <cell r="D377">
            <v>180.18543196</v>
          </cell>
          <cell r="E377">
            <v>-0.34348383</v>
          </cell>
          <cell r="F377">
            <v>2.21958227</v>
          </cell>
          <cell r="G377">
            <v>1.19834851</v>
          </cell>
          <cell r="H377">
            <v>180.67787632</v>
          </cell>
          <cell r="I377">
            <v>-0.39373287</v>
          </cell>
          <cell r="J377">
            <v>2.18319724</v>
          </cell>
          <cell r="K377">
            <v>1.34195977</v>
          </cell>
          <cell r="L377">
            <v>179.89862911</v>
          </cell>
          <cell r="M377">
            <v>-0.3138835</v>
          </cell>
          <cell r="N377">
            <v>2.2412321</v>
          </cell>
          <cell r="O377">
            <v>1.11399838</v>
          </cell>
          <cell r="P377">
            <v>182.43915435</v>
          </cell>
          <cell r="Q377">
            <v>-0.46562787</v>
          </cell>
          <cell r="R377">
            <v>2.41231678</v>
          </cell>
          <cell r="S377">
            <v>1.51031809</v>
          </cell>
        </row>
        <row r="378">
          <cell r="A378" t="str">
            <v>2010Septiembre</v>
          </cell>
          <cell r="B378" t="str">
            <v>2010</v>
          </cell>
          <cell r="C378" t="str">
            <v>Septiembre</v>
          </cell>
          <cell r="D378">
            <v>179.58277619</v>
          </cell>
          <cell r="E378">
            <v>-0.3344642</v>
          </cell>
          <cell r="F378">
            <v>1.87769436</v>
          </cell>
          <cell r="G378">
            <v>0.80447358</v>
          </cell>
          <cell r="H378">
            <v>180.26149593</v>
          </cell>
          <cell r="I378">
            <v>-0.23045455</v>
          </cell>
          <cell r="J378">
            <v>1.94771141</v>
          </cell>
          <cell r="K378">
            <v>1.08843765</v>
          </cell>
          <cell r="L378">
            <v>179.18657467</v>
          </cell>
          <cell r="M378">
            <v>-0.39580871</v>
          </cell>
          <cell r="N378">
            <v>1.8365524</v>
          </cell>
          <cell r="O378">
            <v>0.63766547</v>
          </cell>
          <cell r="P378">
            <v>181.9007674</v>
          </cell>
          <cell r="Q378">
            <v>-0.29510494</v>
          </cell>
          <cell r="R378">
            <v>2.11009298</v>
          </cell>
          <cell r="S378">
            <v>1.14431943</v>
          </cell>
        </row>
        <row r="379">
          <cell r="A379" t="str">
            <v>2010Octubre</v>
          </cell>
          <cell r="B379" t="str">
            <v>2010</v>
          </cell>
          <cell r="C379" t="str">
            <v>Octubre</v>
          </cell>
          <cell r="D379">
            <v>179.36052142</v>
          </cell>
          <cell r="E379">
            <v>-0.12376174</v>
          </cell>
          <cell r="F379">
            <v>1.75160875</v>
          </cell>
          <cell r="G379">
            <v>0.89460734</v>
          </cell>
          <cell r="H379">
            <v>180.08500024</v>
          </cell>
          <cell r="I379">
            <v>-0.09791092</v>
          </cell>
          <cell r="J379">
            <v>1.84789347</v>
          </cell>
          <cell r="K379">
            <v>1.16556468</v>
          </cell>
          <cell r="L379">
            <v>178.93746852</v>
          </cell>
          <cell r="M379">
            <v>-0.13902054</v>
          </cell>
          <cell r="N379">
            <v>1.69497867</v>
          </cell>
          <cell r="O379">
            <v>0.73534736</v>
          </cell>
          <cell r="P379">
            <v>181.68110312</v>
          </cell>
          <cell r="Q379">
            <v>-0.1207605</v>
          </cell>
          <cell r="R379">
            <v>1.98678432</v>
          </cell>
          <cell r="S379">
            <v>1.21458973</v>
          </cell>
        </row>
        <row r="380">
          <cell r="A380" t="str">
            <v>2010Noviembre</v>
          </cell>
          <cell r="B380" t="str">
            <v>2010</v>
          </cell>
          <cell r="C380" t="str">
            <v>Noviembre</v>
          </cell>
          <cell r="D380">
            <v>179.27688696</v>
          </cell>
          <cell r="E380">
            <v>-0.04662925</v>
          </cell>
          <cell r="F380">
            <v>1.70416274</v>
          </cell>
          <cell r="G380">
            <v>1.4198263</v>
          </cell>
          <cell r="H380">
            <v>180.00472625</v>
          </cell>
          <cell r="I380">
            <v>-0.04457561</v>
          </cell>
          <cell r="J380">
            <v>1.80249415</v>
          </cell>
          <cell r="K380">
            <v>1.53952947</v>
          </cell>
          <cell r="L380">
            <v>178.8518503</v>
          </cell>
          <cell r="M380">
            <v>-0.04784812</v>
          </cell>
          <cell r="N380">
            <v>1.64631953</v>
          </cell>
          <cell r="O380">
            <v>1.34937216</v>
          </cell>
          <cell r="P380">
            <v>181.62722325</v>
          </cell>
          <cell r="Q380">
            <v>-0.02965629</v>
          </cell>
          <cell r="R380">
            <v>1.95653883</v>
          </cell>
          <cell r="S380">
            <v>1.68747649</v>
          </cell>
        </row>
        <row r="381">
          <cell r="A381" t="str">
            <v>2010Diciembre</v>
          </cell>
          <cell r="B381" t="str">
            <v>2010</v>
          </cell>
          <cell r="C381" t="str">
            <v>Diciembre</v>
          </cell>
          <cell r="D381">
            <v>179.38437717</v>
          </cell>
          <cell r="E381">
            <v>0.05995765</v>
          </cell>
          <cell r="F381">
            <v>1.76514217</v>
          </cell>
          <cell r="G381">
            <v>1.76514217</v>
          </cell>
          <cell r="H381">
            <v>180.33676136</v>
          </cell>
          <cell r="I381">
            <v>0.18445911</v>
          </cell>
          <cell r="J381">
            <v>1.99027812</v>
          </cell>
          <cell r="K381">
            <v>1.99027812</v>
          </cell>
          <cell r="L381">
            <v>178.82758871</v>
          </cell>
          <cell r="M381">
            <v>-0.01356519</v>
          </cell>
          <cell r="N381">
            <v>1.63253102</v>
          </cell>
          <cell r="O381">
            <v>1.63253102</v>
          </cell>
          <cell r="P381">
            <v>181.93316651</v>
          </cell>
          <cell r="Q381">
            <v>0.16844571</v>
          </cell>
          <cell r="R381">
            <v>2.12828024</v>
          </cell>
          <cell r="S381">
            <v>2.12828024</v>
          </cell>
        </row>
        <row r="382">
          <cell r="A382" t="str">
            <v>2011Enero</v>
          </cell>
          <cell r="B382" t="str">
            <v>2011</v>
          </cell>
          <cell r="C382" t="str">
            <v>Enero</v>
          </cell>
          <cell r="D382">
            <v>180.5422732</v>
          </cell>
          <cell r="E382">
            <v>0.64548321</v>
          </cell>
          <cell r="F382">
            <v>0.64548321</v>
          </cell>
          <cell r="G382">
            <v>1.8324376</v>
          </cell>
          <cell r="H382">
            <v>181.61860583</v>
          </cell>
          <cell r="I382">
            <v>0.71080597</v>
          </cell>
          <cell r="J382">
            <v>0.71080597</v>
          </cell>
          <cell r="K382">
            <v>2.01325569</v>
          </cell>
          <cell r="L382">
            <v>179.91290007</v>
          </cell>
          <cell r="M382">
            <v>0.60690376</v>
          </cell>
          <cell r="N382">
            <v>0.60690376</v>
          </cell>
          <cell r="O382">
            <v>1.72571828</v>
          </cell>
          <cell r="P382">
            <v>183.11556562</v>
          </cell>
          <cell r="Q382">
            <v>0.6499085</v>
          </cell>
          <cell r="R382">
            <v>0.6499085</v>
          </cell>
          <cell r="S382">
            <v>2.05914567</v>
          </cell>
        </row>
        <row r="383">
          <cell r="A383" t="str">
            <v>2011Febrero</v>
          </cell>
          <cell r="B383" t="str">
            <v>2011</v>
          </cell>
          <cell r="C383" t="str">
            <v>Febrero</v>
          </cell>
          <cell r="D383">
            <v>183.7370848</v>
          </cell>
          <cell r="E383">
            <v>1.76956429</v>
          </cell>
          <cell r="F383">
            <v>2.42646974</v>
          </cell>
          <cell r="G383">
            <v>3.27397922</v>
          </cell>
          <cell r="H383">
            <v>184.58156298</v>
          </cell>
          <cell r="I383">
            <v>1.63141719</v>
          </cell>
          <cell r="J383">
            <v>2.35381937</v>
          </cell>
          <cell r="K383">
            <v>3.17737532</v>
          </cell>
          <cell r="L383">
            <v>183.2440698</v>
          </cell>
          <cell r="M383">
            <v>1.85154579</v>
          </cell>
          <cell r="N383">
            <v>2.46968665</v>
          </cell>
          <cell r="O383">
            <v>3.33129214</v>
          </cell>
          <cell r="P383">
            <v>186.50459873</v>
          </cell>
          <cell r="Q383">
            <v>1.85076189</v>
          </cell>
          <cell r="R383">
            <v>2.51269865</v>
          </cell>
          <cell r="S383">
            <v>3.50621777</v>
          </cell>
        </row>
        <row r="384">
          <cell r="A384" t="str">
            <v>2011Marzo</v>
          </cell>
          <cell r="B384" t="str">
            <v>2011</v>
          </cell>
          <cell r="C384" t="str">
            <v>Marzo</v>
          </cell>
          <cell r="D384">
            <v>185.21046955</v>
          </cell>
          <cell r="E384">
            <v>0.8018984</v>
          </cell>
          <cell r="F384">
            <v>3.24782597</v>
          </cell>
          <cell r="G384">
            <v>3.62664366</v>
          </cell>
          <cell r="H384">
            <v>185.92055296</v>
          </cell>
          <cell r="I384">
            <v>0.72541914</v>
          </cell>
          <cell r="J384">
            <v>3.09631356</v>
          </cell>
          <cell r="K384">
            <v>3.52221555</v>
          </cell>
          <cell r="L384">
            <v>184.79634834</v>
          </cell>
          <cell r="M384">
            <v>0.84710984</v>
          </cell>
          <cell r="N384">
            <v>3.33771745</v>
          </cell>
          <cell r="O384">
            <v>3.68853841</v>
          </cell>
          <cell r="P384">
            <v>187.98556283</v>
          </cell>
          <cell r="Q384">
            <v>0.79406305</v>
          </cell>
          <cell r="R384">
            <v>3.32671411</v>
          </cell>
          <cell r="S384">
            <v>3.80379049</v>
          </cell>
        </row>
        <row r="385">
          <cell r="A385" t="str">
            <v>2011Abril</v>
          </cell>
          <cell r="B385" t="str">
            <v>2011</v>
          </cell>
          <cell r="C385" t="str">
            <v>Abril</v>
          </cell>
          <cell r="D385">
            <v>186.12249196</v>
          </cell>
          <cell r="E385">
            <v>0.49242487</v>
          </cell>
          <cell r="F385">
            <v>3.75624394</v>
          </cell>
          <cell r="G385">
            <v>3.67687897</v>
          </cell>
          <cell r="H385">
            <v>186.76501687</v>
          </cell>
          <cell r="I385">
            <v>0.45420686</v>
          </cell>
          <cell r="J385">
            <v>3.56458409</v>
          </cell>
          <cell r="K385">
            <v>3.56873456</v>
          </cell>
          <cell r="L385">
            <v>185.74801057</v>
          </cell>
          <cell r="M385">
            <v>0.51497892</v>
          </cell>
          <cell r="N385">
            <v>3.8698849</v>
          </cell>
          <cell r="O385">
            <v>3.74091159</v>
          </cell>
          <cell r="P385">
            <v>188.87877158</v>
          </cell>
          <cell r="Q385">
            <v>0.47514753</v>
          </cell>
          <cell r="R385">
            <v>3.81766843</v>
          </cell>
          <cell r="S385">
            <v>3.79765174</v>
          </cell>
        </row>
        <row r="386">
          <cell r="A386" t="str">
            <v>2011Mayo</v>
          </cell>
          <cell r="B386" t="str">
            <v>2011</v>
          </cell>
          <cell r="C386" t="str">
            <v>Mayo</v>
          </cell>
          <cell r="D386">
            <v>187.6431812</v>
          </cell>
          <cell r="E386">
            <v>0.81703679</v>
          </cell>
          <cell r="F386">
            <v>4.60397062</v>
          </cell>
          <cell r="G386">
            <v>3.96844564</v>
          </cell>
          <cell r="H386">
            <v>188.35744408</v>
          </cell>
          <cell r="I386">
            <v>0.85263677</v>
          </cell>
          <cell r="J386">
            <v>4.44761382</v>
          </cell>
          <cell r="K386">
            <v>4.00377204</v>
          </cell>
          <cell r="L386">
            <v>187.22670489</v>
          </cell>
          <cell r="M386">
            <v>0.79607545</v>
          </cell>
          <cell r="N386">
            <v>4.69676756</v>
          </cell>
          <cell r="O386">
            <v>3.94778914</v>
          </cell>
          <cell r="P386">
            <v>190.54995729</v>
          </cell>
          <cell r="Q386">
            <v>0.88479277</v>
          </cell>
          <cell r="R386">
            <v>4.73623966</v>
          </cell>
          <cell r="S386">
            <v>4.17945011</v>
          </cell>
        </row>
        <row r="387">
          <cell r="A387" t="str">
            <v>2011Junio</v>
          </cell>
          <cell r="B387" t="str">
            <v>2011</v>
          </cell>
          <cell r="C387" t="str">
            <v>Junio</v>
          </cell>
          <cell r="D387">
            <v>188.42870102</v>
          </cell>
          <cell r="E387">
            <v>0.41862423</v>
          </cell>
          <cell r="F387">
            <v>5.04186819</v>
          </cell>
          <cell r="G387">
            <v>4.13827372</v>
          </cell>
          <cell r="H387">
            <v>189.27001095</v>
          </cell>
          <cell r="I387">
            <v>0.48448676</v>
          </cell>
          <cell r="J387">
            <v>4.95364868</v>
          </cell>
          <cell r="K387">
            <v>4.30317482</v>
          </cell>
          <cell r="L387">
            <v>187.93768453</v>
          </cell>
          <cell r="M387">
            <v>0.37974264</v>
          </cell>
          <cell r="N387">
            <v>5.09434584</v>
          </cell>
          <cell r="O387">
            <v>4.04123355</v>
          </cell>
          <cell r="P387">
            <v>191.30202362</v>
          </cell>
          <cell r="Q387">
            <v>0.39468197</v>
          </cell>
          <cell r="R387">
            <v>5.14961471</v>
          </cell>
          <cell r="S387">
            <v>4.33729509</v>
          </cell>
        </row>
        <row r="388">
          <cell r="A388" t="str">
            <v>2011Julio</v>
          </cell>
          <cell r="B388" t="str">
            <v>2011</v>
          </cell>
          <cell r="C388" t="str">
            <v>Julio</v>
          </cell>
          <cell r="D388">
            <v>189.30242933</v>
          </cell>
          <cell r="E388">
            <v>0.46369173</v>
          </cell>
          <cell r="F388">
            <v>5.52893865</v>
          </cell>
          <cell r="G388">
            <v>4.69892268</v>
          </cell>
          <cell r="H388">
            <v>190.13458218</v>
          </cell>
          <cell r="I388">
            <v>0.45679251</v>
          </cell>
          <cell r="J388">
            <v>5.43306908</v>
          </cell>
          <cell r="K388">
            <v>4.81967338</v>
          </cell>
          <cell r="L388">
            <v>188.81687084</v>
          </cell>
          <cell r="M388">
            <v>0.46780735</v>
          </cell>
          <cell r="N388">
            <v>5.58598492</v>
          </cell>
          <cell r="O388">
            <v>4.62792672</v>
          </cell>
          <cell r="P388">
            <v>192.27778032</v>
          </cell>
          <cell r="Q388">
            <v>0.51006084</v>
          </cell>
          <cell r="R388">
            <v>5.68594172</v>
          </cell>
          <cell r="S388">
            <v>4.90208753</v>
          </cell>
        </row>
        <row r="389">
          <cell r="A389" t="str">
            <v>2011Agosto</v>
          </cell>
          <cell r="B389">
            <v>2011</v>
          </cell>
          <cell r="C389" t="str">
            <v>Agosto</v>
          </cell>
          <cell r="D389">
            <v>189.97804415</v>
          </cell>
          <cell r="E389">
            <v>0.35689707</v>
          </cell>
          <cell r="F389">
            <v>5.90556834</v>
          </cell>
          <cell r="G389">
            <v>5.43474136</v>
          </cell>
          <cell r="H389">
            <v>190.79592488</v>
          </cell>
          <cell r="I389">
            <v>0.34782873</v>
          </cell>
          <cell r="J389">
            <v>5.79979558</v>
          </cell>
          <cell r="K389">
            <v>5.60004842</v>
          </cell>
          <cell r="L389">
            <v>189.50082663</v>
          </cell>
          <cell r="M389">
            <v>0.36223235</v>
          </cell>
          <cell r="N389">
            <v>5.96845151</v>
          </cell>
          <cell r="O389">
            <v>5.33756014</v>
          </cell>
          <cell r="P389">
            <v>192.95745046</v>
          </cell>
          <cell r="Q389">
            <v>0.35348345</v>
          </cell>
          <cell r="R389">
            <v>6.05952403</v>
          </cell>
          <cell r="S389">
            <v>5.7653721</v>
          </cell>
        </row>
        <row r="390">
          <cell r="A390" t="str">
            <v>2011Septiembre</v>
          </cell>
          <cell r="B390" t="str">
            <v>2011</v>
          </cell>
          <cell r="C390" t="str">
            <v>Septiembre</v>
          </cell>
          <cell r="D390">
            <v>190.26628488</v>
          </cell>
          <cell r="E390">
            <v>0.15172318</v>
          </cell>
          <cell r="F390">
            <v>6.06625163</v>
          </cell>
          <cell r="G390">
            <v>5.94907202</v>
          </cell>
          <cell r="H390">
            <v>191.06430719</v>
          </cell>
          <cell r="I390">
            <v>0.14066459</v>
          </cell>
          <cell r="J390">
            <v>5.94861843</v>
          </cell>
          <cell r="K390">
            <v>5.99285566</v>
          </cell>
          <cell r="L390">
            <v>189.80077443</v>
          </cell>
          <cell r="M390">
            <v>0.15828311</v>
          </cell>
          <cell r="N390">
            <v>6.13618167</v>
          </cell>
          <cell r="O390">
            <v>5.92354633</v>
          </cell>
          <cell r="P390">
            <v>193.25776142</v>
          </cell>
          <cell r="Q390">
            <v>0.15563585</v>
          </cell>
          <cell r="R390">
            <v>6.22459067</v>
          </cell>
          <cell r="S390">
            <v>6.24351078</v>
          </cell>
        </row>
        <row r="391">
          <cell r="A391" t="str">
            <v>2011Septiembre</v>
          </cell>
          <cell r="B391" t="str">
            <v>2011</v>
          </cell>
          <cell r="C391" t="str">
            <v>Septiembre</v>
          </cell>
          <cell r="D391">
            <v>190.26628488</v>
          </cell>
          <cell r="E391">
            <v>0.15172318</v>
          </cell>
          <cell r="F391">
            <v>6.06625163</v>
          </cell>
          <cell r="G391">
            <v>5.94907202</v>
          </cell>
          <cell r="H391">
            <v>191.06430719</v>
          </cell>
          <cell r="I391">
            <v>0.14066459</v>
          </cell>
          <cell r="J391">
            <v>5.94861843</v>
          </cell>
          <cell r="K391">
            <v>5.99285566</v>
          </cell>
          <cell r="L391">
            <v>189.80077443</v>
          </cell>
          <cell r="M391">
            <v>0.15828311</v>
          </cell>
          <cell r="N391">
            <v>6.13618167</v>
          </cell>
          <cell r="O391">
            <v>5.92354633</v>
          </cell>
          <cell r="P391">
            <v>193.25776142</v>
          </cell>
          <cell r="Q391">
            <v>0.15563585</v>
          </cell>
          <cell r="R391">
            <v>6.22459067</v>
          </cell>
          <cell r="S391">
            <v>6.24351078</v>
          </cell>
        </row>
        <row r="392">
          <cell r="A392" t="str">
            <v>2011Septiembre</v>
          </cell>
          <cell r="B392" t="str">
            <v>2011</v>
          </cell>
          <cell r="C392" t="str">
            <v>Septiembre</v>
          </cell>
          <cell r="D392">
            <v>190.26628488</v>
          </cell>
          <cell r="E392">
            <v>0.15172318</v>
          </cell>
          <cell r="F392">
            <v>6.06625163</v>
          </cell>
          <cell r="G392">
            <v>5.94907202</v>
          </cell>
          <cell r="H392">
            <v>191.06430719</v>
          </cell>
          <cell r="I392">
            <v>0.14066459</v>
          </cell>
          <cell r="J392">
            <v>5.94861843</v>
          </cell>
          <cell r="K392">
            <v>5.99285566</v>
          </cell>
          <cell r="L392">
            <v>189.80077443</v>
          </cell>
          <cell r="M392">
            <v>0.15828311</v>
          </cell>
          <cell r="N392">
            <v>6.13618167</v>
          </cell>
          <cell r="O392">
            <v>5.92354633</v>
          </cell>
          <cell r="P392">
            <v>193.25776142</v>
          </cell>
          <cell r="Q392">
            <v>0.15563585</v>
          </cell>
          <cell r="R392">
            <v>6.22459067</v>
          </cell>
          <cell r="S392">
            <v>6.24351078</v>
          </cell>
        </row>
        <row r="393">
          <cell r="A393" t="str">
            <v>2011Septiembre</v>
          </cell>
          <cell r="B393" t="str">
            <v>2011</v>
          </cell>
          <cell r="C393" t="str">
            <v>Septiembre</v>
          </cell>
          <cell r="D393">
            <v>190.26628488</v>
          </cell>
          <cell r="E393">
            <v>0.15172318</v>
          </cell>
          <cell r="F393">
            <v>6.06625163</v>
          </cell>
          <cell r="G393">
            <v>5.94907202</v>
          </cell>
          <cell r="H393">
            <v>191.06430719</v>
          </cell>
          <cell r="I393">
            <v>0.14066459</v>
          </cell>
          <cell r="J393">
            <v>5.94861843</v>
          </cell>
          <cell r="K393">
            <v>5.99285566</v>
          </cell>
          <cell r="L393">
            <v>189.80077443</v>
          </cell>
          <cell r="M393">
            <v>0.15828311</v>
          </cell>
          <cell r="N393">
            <v>6.13618167</v>
          </cell>
          <cell r="O393">
            <v>5.92354633</v>
          </cell>
          <cell r="P393">
            <v>193.25776142</v>
          </cell>
          <cell r="Q393">
            <v>0.15563585</v>
          </cell>
          <cell r="R393">
            <v>6.22459067</v>
          </cell>
          <cell r="S393">
            <v>6.24351078</v>
          </cell>
        </row>
        <row r="394">
          <cell r="A394" t="str">
            <v>2011Septiembre</v>
          </cell>
          <cell r="B394" t="str">
            <v>2011</v>
          </cell>
          <cell r="C394" t="str">
            <v>Septiembre</v>
          </cell>
          <cell r="D394">
            <v>190.26628488</v>
          </cell>
          <cell r="E394">
            <v>0.15172318</v>
          </cell>
          <cell r="F394">
            <v>6.06625163</v>
          </cell>
          <cell r="G394">
            <v>5.94907202</v>
          </cell>
          <cell r="H394">
            <v>191.06430719</v>
          </cell>
          <cell r="I394">
            <v>0.14066459</v>
          </cell>
          <cell r="J394">
            <v>5.94861843</v>
          </cell>
          <cell r="K394">
            <v>5.99285566</v>
          </cell>
          <cell r="L394">
            <v>189.80077443</v>
          </cell>
          <cell r="M394">
            <v>0.15828311</v>
          </cell>
          <cell r="N394">
            <v>6.13618167</v>
          </cell>
          <cell r="O394">
            <v>5.92354633</v>
          </cell>
          <cell r="P394">
            <v>193.25776142</v>
          </cell>
          <cell r="Q394">
            <v>0.15563585</v>
          </cell>
          <cell r="R394">
            <v>6.22459067</v>
          </cell>
          <cell r="S394">
            <v>6.24351078</v>
          </cell>
        </row>
        <row r="395">
          <cell r="A395" t="str">
            <v>2011Septiembre</v>
          </cell>
          <cell r="B395" t="str">
            <v>2011</v>
          </cell>
          <cell r="C395" t="str">
            <v>Septiembre</v>
          </cell>
          <cell r="D395">
            <v>190.26628488</v>
          </cell>
          <cell r="E395">
            <v>0.15172318</v>
          </cell>
          <cell r="F395">
            <v>6.06625163</v>
          </cell>
          <cell r="G395">
            <v>5.94907202</v>
          </cell>
          <cell r="H395">
            <v>191.06430719</v>
          </cell>
          <cell r="I395">
            <v>0.14066459</v>
          </cell>
          <cell r="J395">
            <v>5.94861843</v>
          </cell>
          <cell r="K395">
            <v>5.99285566</v>
          </cell>
          <cell r="L395">
            <v>189.80077443</v>
          </cell>
          <cell r="M395">
            <v>0.15828311</v>
          </cell>
          <cell r="N395">
            <v>6.13618167</v>
          </cell>
          <cell r="O395">
            <v>5.92354633</v>
          </cell>
          <cell r="P395">
            <v>193.25776142</v>
          </cell>
          <cell r="Q395">
            <v>0.15563585</v>
          </cell>
          <cell r="R395">
            <v>6.22459067</v>
          </cell>
          <cell r="S395">
            <v>6.24351078</v>
          </cell>
        </row>
        <row r="396">
          <cell r="A396" t="str">
            <v>2011Septiembre</v>
          </cell>
          <cell r="B396" t="str">
            <v>2011</v>
          </cell>
          <cell r="C396" t="str">
            <v>Septiembre</v>
          </cell>
          <cell r="D396">
            <v>190.26628488</v>
          </cell>
          <cell r="E396">
            <v>0.15172318</v>
          </cell>
          <cell r="F396">
            <v>6.06625163</v>
          </cell>
          <cell r="G396">
            <v>5.94907202</v>
          </cell>
          <cell r="H396">
            <v>191.06430719</v>
          </cell>
          <cell r="I396">
            <v>0.14066459</v>
          </cell>
          <cell r="J396">
            <v>5.94861843</v>
          </cell>
          <cell r="K396">
            <v>5.99285566</v>
          </cell>
          <cell r="L396">
            <v>189.80077443</v>
          </cell>
          <cell r="M396">
            <v>0.15828311</v>
          </cell>
          <cell r="N396">
            <v>6.13618167</v>
          </cell>
          <cell r="O396">
            <v>5.92354633</v>
          </cell>
          <cell r="P396">
            <v>193.25776142</v>
          </cell>
          <cell r="Q396">
            <v>0.15563585</v>
          </cell>
          <cell r="R396">
            <v>6.22459067</v>
          </cell>
          <cell r="S396">
            <v>6.24351078</v>
          </cell>
        </row>
        <row r="493">
          <cell r="A493" t="str">
            <v>xx</v>
          </cell>
        </row>
      </sheetData>
      <sheetData sheetId="1">
        <row r="3">
          <cell r="B3" t="str">
            <v>2000Septiembre</v>
          </cell>
        </row>
        <row r="4">
          <cell r="B4" t="str">
            <v>2001Septiembre</v>
          </cell>
          <cell r="D4" t="str">
            <v>Septiembre</v>
          </cell>
        </row>
        <row r="5">
          <cell r="B5" t="str">
            <v>2002Septiembre</v>
          </cell>
        </row>
        <row r="6">
          <cell r="B6" t="str">
            <v>2003Septiembre</v>
          </cell>
        </row>
        <row r="7">
          <cell r="B7" t="str">
            <v>2004Septiembre</v>
          </cell>
        </row>
        <row r="8">
          <cell r="B8" t="str">
            <v>2005Septiembre</v>
          </cell>
        </row>
        <row r="9">
          <cell r="B9" t="str">
            <v>2006Septiembre</v>
          </cell>
        </row>
        <row r="10">
          <cell r="B10" t="str">
            <v>2007Septiembre</v>
          </cell>
        </row>
        <row r="11">
          <cell r="B11" t="str">
            <v>2008Septiembre</v>
          </cell>
        </row>
        <row r="12">
          <cell r="B12" t="str">
            <v>2009Septiembre</v>
          </cell>
        </row>
        <row r="13">
          <cell r="B13" t="str">
            <v>2010Septiembre</v>
          </cell>
        </row>
        <row r="14">
          <cell r="B14" t="str">
            <v>2011Septiembre</v>
          </cell>
          <cell r="D14" t="str">
            <v>Septiembre</v>
          </cell>
        </row>
      </sheetData>
      <sheetData sheetId="4">
        <row r="1">
          <cell r="A1" t="str">
            <v>Num_mes</v>
          </cell>
          <cell r="B1" t="str">
            <v>Nom_mes</v>
          </cell>
        </row>
        <row r="2">
          <cell r="A2">
            <v>1</v>
          </cell>
          <cell r="B2" t="str">
            <v>Enero</v>
          </cell>
        </row>
        <row r="3">
          <cell r="A3">
            <v>2</v>
          </cell>
          <cell r="B3" t="str">
            <v>Febrero</v>
          </cell>
        </row>
        <row r="4">
          <cell r="A4">
            <v>3</v>
          </cell>
          <cell r="B4" t="str">
            <v>Marzo</v>
          </cell>
        </row>
        <row r="5">
          <cell r="A5">
            <v>4</v>
          </cell>
          <cell r="B5" t="str">
            <v>Abril</v>
          </cell>
        </row>
        <row r="6">
          <cell r="A6">
            <v>5</v>
          </cell>
          <cell r="B6" t="str">
            <v>Mayo</v>
          </cell>
        </row>
        <row r="7">
          <cell r="A7">
            <v>6</v>
          </cell>
          <cell r="B7" t="str">
            <v>Junio</v>
          </cell>
        </row>
        <row r="8">
          <cell r="A8">
            <v>7</v>
          </cell>
          <cell r="B8" t="str">
            <v>Julio</v>
          </cell>
        </row>
        <row r="9">
          <cell r="A9">
            <v>8</v>
          </cell>
          <cell r="B9" t="str">
            <v>Agosto</v>
          </cell>
        </row>
        <row r="10">
          <cell r="A10">
            <v>9</v>
          </cell>
          <cell r="B10" t="str">
            <v>Septiembre</v>
          </cell>
        </row>
        <row r="11">
          <cell r="A11">
            <v>10</v>
          </cell>
          <cell r="B11" t="str">
            <v>Octubre</v>
          </cell>
        </row>
        <row r="12">
          <cell r="A12">
            <v>11</v>
          </cell>
          <cell r="B12" t="str">
            <v>Noviembre</v>
          </cell>
        </row>
        <row r="14">
          <cell r="A14">
            <v>12</v>
          </cell>
          <cell r="B14" t="str">
            <v>Diciembre</v>
          </cell>
        </row>
        <row r="18">
          <cell r="E18" t="str">
            <v>Fuente: DANE - ICCV</v>
          </cell>
        </row>
      </sheetData>
      <sheetData sheetId="9">
        <row r="2">
          <cell r="A2" t="str">
            <v>codart</v>
          </cell>
          <cell r="B2" t="str">
            <v>nomgru</v>
          </cell>
          <cell r="C2" t="str">
            <v>pondera</v>
          </cell>
          <cell r="E2" t="str">
            <v>anoac</v>
          </cell>
          <cell r="F2" t="str">
            <v>mesac</v>
          </cell>
          <cell r="G2" t="str">
            <v>variacionac</v>
          </cell>
          <cell r="H2" t="str">
            <v>contribucionac</v>
          </cell>
          <cell r="I2" t="str">
            <v>contrib 2011</v>
          </cell>
        </row>
        <row r="3">
          <cell r="A3" t="str">
            <v>9999999</v>
          </cell>
          <cell r="B3" t="str">
            <v>Total</v>
          </cell>
          <cell r="C3">
            <v>100</v>
          </cell>
          <cell r="E3" t="str">
            <v>2011</v>
          </cell>
          <cell r="F3" t="str">
            <v>09</v>
          </cell>
          <cell r="G3">
            <v>0.15</v>
          </cell>
          <cell r="H3">
            <v>0.15172318</v>
          </cell>
          <cell r="I3">
            <v>0.15</v>
          </cell>
        </row>
        <row r="4">
          <cell r="A4" t="str">
            <v>2000000</v>
          </cell>
          <cell r="B4" t="str">
            <v>Mano de obra</v>
          </cell>
          <cell r="C4">
            <v>28.50565764</v>
          </cell>
          <cell r="E4" t="str">
            <v>2011</v>
          </cell>
          <cell r="F4" t="str">
            <v>09</v>
          </cell>
          <cell r="G4">
            <v>0.02</v>
          </cell>
          <cell r="H4">
            <v>0.00483483</v>
          </cell>
          <cell r="I4">
            <v>0</v>
          </cell>
        </row>
        <row r="5">
          <cell r="A5" t="str">
            <v>3000000</v>
          </cell>
          <cell r="B5" t="str">
            <v>Maquinaria y equipo</v>
          </cell>
          <cell r="C5">
            <v>5.44193075</v>
          </cell>
          <cell r="E5" t="str">
            <v>2011</v>
          </cell>
          <cell r="F5" t="str">
            <v>09</v>
          </cell>
          <cell r="G5">
            <v>0.03</v>
          </cell>
          <cell r="H5">
            <v>0.00148959</v>
          </cell>
          <cell r="I5">
            <v>0</v>
          </cell>
        </row>
        <row r="6">
          <cell r="A6" t="str">
            <v>1000000</v>
          </cell>
          <cell r="B6" t="str">
            <v>Materiales</v>
          </cell>
          <cell r="C6">
            <v>66.05241161</v>
          </cell>
          <cell r="E6" t="str">
            <v>2011</v>
          </cell>
          <cell r="F6" t="str">
            <v>09</v>
          </cell>
          <cell r="G6">
            <v>0.22</v>
          </cell>
          <cell r="H6">
            <v>0.14539877</v>
          </cell>
          <cell r="I6">
            <v>0.15</v>
          </cell>
        </row>
      </sheetData>
      <sheetData sheetId="10">
        <row r="2">
          <cell r="A2" t="str">
            <v>codart</v>
          </cell>
          <cell r="B2" t="str">
            <v>nomgru</v>
          </cell>
          <cell r="C2" t="str">
            <v>pondera</v>
          </cell>
          <cell r="E2" t="str">
            <v>anoac</v>
          </cell>
          <cell r="F2" t="str">
            <v>mesac</v>
          </cell>
          <cell r="G2" t="str">
            <v>variacionac</v>
          </cell>
          <cell r="H2" t="str">
            <v>contribucionac</v>
          </cell>
          <cell r="I2" t="str">
            <v>contrib 2011</v>
          </cell>
        </row>
        <row r="3">
          <cell r="A3" t="str">
            <v>9999999</v>
          </cell>
          <cell r="B3" t="str">
            <v>Total</v>
          </cell>
          <cell r="C3">
            <v>100</v>
          </cell>
          <cell r="E3" t="str">
            <v>2011</v>
          </cell>
          <cell r="F3" t="str">
            <v>09</v>
          </cell>
          <cell r="G3">
            <v>6.07</v>
          </cell>
          <cell r="H3">
            <v>6.06625163</v>
          </cell>
          <cell r="I3">
            <v>6.07</v>
          </cell>
        </row>
        <row r="4">
          <cell r="A4" t="str">
            <v>3000000</v>
          </cell>
          <cell r="B4" t="str">
            <v>Maquinaria y equipo</v>
          </cell>
          <cell r="C4">
            <v>5.44193075</v>
          </cell>
          <cell r="E4" t="str">
            <v>2011</v>
          </cell>
          <cell r="F4" t="str">
            <v>09</v>
          </cell>
          <cell r="G4">
            <v>1.12</v>
          </cell>
          <cell r="H4">
            <v>0.06074509</v>
          </cell>
          <cell r="I4">
            <v>0.06</v>
          </cell>
        </row>
        <row r="5">
          <cell r="A5" t="str">
            <v>2000000</v>
          </cell>
          <cell r="B5" t="str">
            <v>Mano de obra</v>
          </cell>
          <cell r="C5">
            <v>28.50565764</v>
          </cell>
          <cell r="E5" t="str">
            <v>2011</v>
          </cell>
          <cell r="F5" t="str">
            <v>09</v>
          </cell>
          <cell r="G5">
            <v>4.84</v>
          </cell>
          <cell r="H5">
            <v>1.42943486</v>
          </cell>
          <cell r="I5">
            <v>1.43</v>
          </cell>
        </row>
        <row r="6">
          <cell r="A6" t="str">
            <v>1000000</v>
          </cell>
          <cell r="B6" t="str">
            <v>Materiales</v>
          </cell>
          <cell r="C6">
            <v>66.05241161</v>
          </cell>
          <cell r="E6" t="str">
            <v>2011</v>
          </cell>
          <cell r="F6" t="str">
            <v>09</v>
          </cell>
          <cell r="G6">
            <v>7.03</v>
          </cell>
          <cell r="H6">
            <v>4.57607167</v>
          </cell>
          <cell r="I6">
            <v>4.58</v>
          </cell>
        </row>
      </sheetData>
      <sheetData sheetId="11">
        <row r="2">
          <cell r="A2" t="str">
            <v>codart</v>
          </cell>
          <cell r="B2" t="str">
            <v>nomgru</v>
          </cell>
          <cell r="C2" t="str">
            <v>pondera</v>
          </cell>
          <cell r="E2" t="str">
            <v>anoac</v>
          </cell>
          <cell r="F2" t="str">
            <v>mesac</v>
          </cell>
          <cell r="G2" t="str">
            <v>variacionac</v>
          </cell>
          <cell r="H2" t="str">
            <v>contribucionac</v>
          </cell>
          <cell r="I2" t="str">
            <v>contrib 2011</v>
          </cell>
        </row>
        <row r="3">
          <cell r="A3" t="str">
            <v>9999999</v>
          </cell>
          <cell r="B3" t="str">
            <v>Total</v>
          </cell>
          <cell r="C3">
            <v>100</v>
          </cell>
          <cell r="E3" t="str">
            <v>2011</v>
          </cell>
          <cell r="F3" t="str">
            <v>09</v>
          </cell>
          <cell r="G3">
            <v>5.95</v>
          </cell>
          <cell r="H3">
            <v>5.94907202</v>
          </cell>
          <cell r="I3">
            <v>5.95</v>
          </cell>
        </row>
        <row r="4">
          <cell r="A4" t="str">
            <v>3000000</v>
          </cell>
          <cell r="B4" t="str">
            <v>Maquinaria y equipo</v>
          </cell>
          <cell r="C4">
            <v>5.44193075</v>
          </cell>
          <cell r="E4" t="str">
            <v>2011</v>
          </cell>
          <cell r="F4" t="str">
            <v>09</v>
          </cell>
          <cell r="G4">
            <v>1.34</v>
          </cell>
          <cell r="H4">
            <v>0.07233846</v>
          </cell>
          <cell r="I4">
            <v>0.07</v>
          </cell>
        </row>
        <row r="5">
          <cell r="A5" t="str">
            <v>2000000</v>
          </cell>
          <cell r="B5" t="str">
            <v>Mano de obra</v>
          </cell>
          <cell r="C5">
            <v>28.50565764</v>
          </cell>
          <cell r="E5" t="str">
            <v>2011</v>
          </cell>
          <cell r="F5" t="str">
            <v>09</v>
          </cell>
          <cell r="G5">
            <v>4.84</v>
          </cell>
          <cell r="H5">
            <v>1.42812497</v>
          </cell>
          <cell r="I5">
            <v>1.43</v>
          </cell>
        </row>
        <row r="6">
          <cell r="A6" t="str">
            <v>1000000</v>
          </cell>
          <cell r="B6" t="str">
            <v>Materiales</v>
          </cell>
          <cell r="C6">
            <v>66.05241161</v>
          </cell>
          <cell r="E6" t="str">
            <v>2011</v>
          </cell>
          <cell r="F6" t="str">
            <v>09</v>
          </cell>
          <cell r="G6">
            <v>6.83</v>
          </cell>
          <cell r="H6">
            <v>4.44860859</v>
          </cell>
          <cell r="I6">
            <v>4.45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u_tipv_anx"/>
    </sheetNames>
    <sheetDataSet>
      <sheetData sheetId="0">
        <row r="2">
          <cell r="A2" t="str">
            <v>2011</v>
          </cell>
          <cell r="B2" t="str">
            <v>09</v>
          </cell>
          <cell r="F2" t="str">
            <v>Medellín</v>
          </cell>
          <cell r="G2">
            <v>0.17771332</v>
          </cell>
          <cell r="H2">
            <v>6.22241013</v>
          </cell>
          <cell r="I2">
            <v>5.89997681</v>
          </cell>
          <cell r="K2">
            <v>0.18415969</v>
          </cell>
          <cell r="L2">
            <v>6.12558159</v>
          </cell>
          <cell r="M2">
            <v>5.8425746</v>
          </cell>
          <cell r="O2">
            <v>0.17482444</v>
          </cell>
          <cell r="P2">
            <v>6.26586424</v>
          </cell>
          <cell r="Q2">
            <v>5.92572361</v>
          </cell>
          <cell r="S2">
            <v>0.18392652</v>
          </cell>
          <cell r="T2">
            <v>6.26150577</v>
          </cell>
          <cell r="U2">
            <v>6.00283512</v>
          </cell>
        </row>
        <row r="3">
          <cell r="A3" t="str">
            <v>2011</v>
          </cell>
          <cell r="B3" t="str">
            <v>09</v>
          </cell>
          <cell r="F3" t="str">
            <v>Barranquilla</v>
          </cell>
          <cell r="G3">
            <v>0.17618408</v>
          </cell>
          <cell r="H3">
            <v>4.34074529</v>
          </cell>
          <cell r="I3">
            <v>4.19514303</v>
          </cell>
          <cell r="K3">
            <v>0.1567425</v>
          </cell>
          <cell r="L3">
            <v>4.32592178</v>
          </cell>
          <cell r="M3">
            <v>4.21785006</v>
          </cell>
          <cell r="O3">
            <v>0.18180293</v>
          </cell>
          <cell r="P3">
            <v>4.3450292</v>
          </cell>
          <cell r="Q3">
            <v>4.18858391</v>
          </cell>
          <cell r="S3">
            <v>0.17396191</v>
          </cell>
          <cell r="T3">
            <v>4.14360868</v>
          </cell>
          <cell r="U3">
            <v>4.02900389</v>
          </cell>
        </row>
        <row r="4">
          <cell r="F4" t="str">
            <v>Bogotá, d.c.</v>
          </cell>
          <cell r="G4">
            <v>0.11353916</v>
          </cell>
          <cell r="H4">
            <v>5.92790733</v>
          </cell>
          <cell r="I4">
            <v>5.69128545</v>
          </cell>
          <cell r="K4">
            <v>0.07199887</v>
          </cell>
          <cell r="L4">
            <v>5.72591425</v>
          </cell>
          <cell r="M4">
            <v>5.46150428</v>
          </cell>
          <cell r="O4">
            <v>0.12914758</v>
          </cell>
          <cell r="P4">
            <v>6.00396072</v>
          </cell>
          <cell r="Q4">
            <v>5.77783336</v>
          </cell>
          <cell r="S4">
            <v>0.10657353</v>
          </cell>
          <cell r="T4">
            <v>6.3616467</v>
          </cell>
          <cell r="U4">
            <v>6.11026957</v>
          </cell>
        </row>
        <row r="5">
          <cell r="F5" t="str">
            <v>Cartagena</v>
          </cell>
          <cell r="G5">
            <v>0.14117058</v>
          </cell>
          <cell r="H5">
            <v>4.64503009</v>
          </cell>
          <cell r="I5">
            <v>4.73257011</v>
          </cell>
          <cell r="K5">
            <v>0.12859611</v>
          </cell>
          <cell r="L5">
            <v>4.78826934</v>
          </cell>
          <cell r="M5">
            <v>4.92209757</v>
          </cell>
          <cell r="O5">
            <v>0.14895262</v>
          </cell>
          <cell r="P5">
            <v>4.55659635</v>
          </cell>
          <cell r="Q5">
            <v>4.61564208</v>
          </cell>
          <cell r="S5">
            <v>0.12252407</v>
          </cell>
          <cell r="T5">
            <v>4.55355421</v>
          </cell>
          <cell r="U5">
            <v>4.63395971</v>
          </cell>
        </row>
        <row r="6">
          <cell r="F6" t="str">
            <v>Manizales</v>
          </cell>
          <cell r="G6">
            <v>0.3598118</v>
          </cell>
          <cell r="H6">
            <v>8.52476277</v>
          </cell>
          <cell r="I6">
            <v>8.36112366</v>
          </cell>
          <cell r="K6">
            <v>0.36741272</v>
          </cell>
          <cell r="L6">
            <v>8.54687637</v>
          </cell>
          <cell r="M6">
            <v>8.3258398</v>
          </cell>
          <cell r="O6">
            <v>0.35404167</v>
          </cell>
          <cell r="P6">
            <v>8.50797966</v>
          </cell>
          <cell r="Q6">
            <v>8.38792817</v>
          </cell>
          <cell r="S6">
            <v>0.38552616</v>
          </cell>
          <cell r="T6">
            <v>8.72270875</v>
          </cell>
          <cell r="U6">
            <v>8.56136394</v>
          </cell>
        </row>
        <row r="7">
          <cell r="F7" t="str">
            <v>Popayán</v>
          </cell>
          <cell r="G7">
            <v>0.20221252</v>
          </cell>
          <cell r="H7">
            <v>5.58097724</v>
          </cell>
          <cell r="I7">
            <v>5.44112796</v>
          </cell>
          <cell r="K7">
            <v>0.20281027</v>
          </cell>
          <cell r="L7">
            <v>5.56084328</v>
          </cell>
          <cell r="M7">
            <v>5.42083124</v>
          </cell>
          <cell r="O7">
            <v>0.17740955</v>
          </cell>
          <cell r="P7">
            <v>6.42339897</v>
          </cell>
          <cell r="Q7">
            <v>6.29042751</v>
          </cell>
          <cell r="S7">
            <v>0.19432312</v>
          </cell>
          <cell r="T7">
            <v>6.58078853</v>
          </cell>
          <cell r="U7">
            <v>6.38298367</v>
          </cell>
        </row>
        <row r="8">
          <cell r="F8" t="str">
            <v>Neiva</v>
          </cell>
          <cell r="G8">
            <v>0.19727999</v>
          </cell>
          <cell r="H8">
            <v>6.84246526</v>
          </cell>
          <cell r="I8">
            <v>7.10904702</v>
          </cell>
          <cell r="K8">
            <v>0.19192039</v>
          </cell>
          <cell r="L8">
            <v>6.89708546</v>
          </cell>
          <cell r="M8">
            <v>7.20478807</v>
          </cell>
          <cell r="O8">
            <v>0.22165108</v>
          </cell>
          <cell r="P8">
            <v>6.59487176</v>
          </cell>
          <cell r="Q8">
            <v>6.67596916</v>
          </cell>
          <cell r="S8">
            <v>0.21306831</v>
          </cell>
          <cell r="T8">
            <v>6.26941699</v>
          </cell>
          <cell r="U8">
            <v>6.42193587</v>
          </cell>
        </row>
        <row r="9">
          <cell r="F9" t="str">
            <v>Santa marta</v>
          </cell>
          <cell r="G9">
            <v>0.09016798</v>
          </cell>
          <cell r="H9">
            <v>7.82459992</v>
          </cell>
          <cell r="I9">
            <v>8.05033065</v>
          </cell>
          <cell r="K9">
            <v>0.07303873</v>
          </cell>
          <cell r="L9">
            <v>8.19443665</v>
          </cell>
          <cell r="M9">
            <v>8.69211613</v>
          </cell>
          <cell r="O9">
            <v>0.10273007</v>
          </cell>
          <cell r="P9">
            <v>7.555056</v>
          </cell>
          <cell r="Q9">
            <v>7.58459918</v>
          </cell>
          <cell r="S9">
            <v>0.10786617</v>
          </cell>
          <cell r="T9">
            <v>7.93765971</v>
          </cell>
          <cell r="U9">
            <v>8.30258167</v>
          </cell>
        </row>
        <row r="10">
          <cell r="F10" t="str">
            <v>Pasto</v>
          </cell>
          <cell r="G10">
            <v>0.00598146</v>
          </cell>
          <cell r="H10">
            <v>6.17875208</v>
          </cell>
          <cell r="I10">
            <v>6.1639381</v>
          </cell>
          <cell r="K10">
            <v>0.00285713</v>
          </cell>
          <cell r="L10">
            <v>6.02064223</v>
          </cell>
          <cell r="M10">
            <v>6.0108679</v>
          </cell>
          <cell r="O10">
            <v>0.01360051</v>
          </cell>
          <cell r="P10">
            <v>6.56626216</v>
          </cell>
          <cell r="Q10">
            <v>6.53903533</v>
          </cell>
          <cell r="S10">
            <v>0.00544168</v>
          </cell>
          <cell r="T10">
            <v>5.7688778</v>
          </cell>
          <cell r="U10">
            <v>5.72483601</v>
          </cell>
        </row>
        <row r="11">
          <cell r="F11" t="str">
            <v>Cúcuta</v>
          </cell>
          <cell r="G11">
            <v>0.10206051</v>
          </cell>
          <cell r="H11">
            <v>4.22616188</v>
          </cell>
          <cell r="I11">
            <v>9.65278251</v>
          </cell>
          <cell r="K11">
            <v>0.0956665</v>
          </cell>
          <cell r="L11">
            <v>4.22242142</v>
          </cell>
          <cell r="M11">
            <v>9.61822212</v>
          </cell>
          <cell r="O11">
            <v>0.13494069</v>
          </cell>
          <cell r="P11">
            <v>4.24539241</v>
          </cell>
          <cell r="Q11">
            <v>9.83077841</v>
          </cell>
          <cell r="S11">
            <v>0.10548565</v>
          </cell>
          <cell r="T11">
            <v>4.20059215</v>
          </cell>
          <cell r="U11">
            <v>9.3364831</v>
          </cell>
        </row>
        <row r="12">
          <cell r="F12" t="str">
            <v>Armenia</v>
          </cell>
          <cell r="G12">
            <v>0.38109248</v>
          </cell>
          <cell r="H12">
            <v>8.48602435</v>
          </cell>
          <cell r="I12">
            <v>8.25831883</v>
          </cell>
          <cell r="K12">
            <v>0.36153026</v>
          </cell>
          <cell r="L12">
            <v>8.46095817</v>
          </cell>
          <cell r="M12">
            <v>8.33030467</v>
          </cell>
          <cell r="O12">
            <v>0.40283534</v>
          </cell>
          <cell r="P12">
            <v>8.51388701</v>
          </cell>
          <cell r="Q12">
            <v>8.17845368</v>
          </cell>
          <cell r="S12">
            <v>0.37780732</v>
          </cell>
          <cell r="T12">
            <v>8.22646465</v>
          </cell>
          <cell r="U12">
            <v>8.07044121</v>
          </cell>
        </row>
        <row r="13">
          <cell r="F13" t="str">
            <v>Pereira</v>
          </cell>
          <cell r="G13">
            <v>0.44133032</v>
          </cell>
          <cell r="H13">
            <v>9.72374363</v>
          </cell>
          <cell r="I13">
            <v>9.41172115</v>
          </cell>
          <cell r="K13">
            <v>0.41625459</v>
          </cell>
          <cell r="L13">
            <v>9.77632706</v>
          </cell>
          <cell r="M13">
            <v>9.55462148</v>
          </cell>
          <cell r="O13">
            <v>0.47161438</v>
          </cell>
          <cell r="P13">
            <v>9.66034067</v>
          </cell>
          <cell r="Q13">
            <v>9.23973111</v>
          </cell>
          <cell r="S13">
            <v>0.4381531</v>
          </cell>
          <cell r="T13">
            <v>9.63710207</v>
          </cell>
          <cell r="U13">
            <v>9.36127448</v>
          </cell>
        </row>
        <row r="14">
          <cell r="F14" t="str">
            <v>Bucaramanga</v>
          </cell>
          <cell r="G14">
            <v>0.07905674</v>
          </cell>
          <cell r="H14">
            <v>5.88814406</v>
          </cell>
          <cell r="I14">
            <v>5.79287096</v>
          </cell>
          <cell r="K14">
            <v>0.08761052</v>
          </cell>
          <cell r="L14">
            <v>5.91472135</v>
          </cell>
          <cell r="M14">
            <v>5.93327241</v>
          </cell>
          <cell r="O14">
            <v>0.07573602</v>
          </cell>
          <cell r="P14">
            <v>5.87782864</v>
          </cell>
          <cell r="Q14">
            <v>5.73845858</v>
          </cell>
          <cell r="S14">
            <v>0.04951984</v>
          </cell>
          <cell r="T14">
            <v>5.95356519</v>
          </cell>
          <cell r="U14">
            <v>5.94566117</v>
          </cell>
        </row>
        <row r="15">
          <cell r="F15" t="str">
            <v>Ibagué</v>
          </cell>
          <cell r="G15">
            <v>0.0398393</v>
          </cell>
          <cell r="H15">
            <v>3.57500479</v>
          </cell>
          <cell r="I15">
            <v>3.42443544</v>
          </cell>
          <cell r="K15">
            <v>0.05791738</v>
          </cell>
          <cell r="L15">
            <v>3.41267191</v>
          </cell>
          <cell r="M15">
            <v>3.31387694</v>
          </cell>
          <cell r="O15">
            <v>0.0022993</v>
          </cell>
          <cell r="P15">
            <v>3.91392011</v>
          </cell>
          <cell r="Q15">
            <v>3.65490219</v>
          </cell>
          <cell r="S15">
            <v>0.04546847</v>
          </cell>
          <cell r="T15">
            <v>3.38220685</v>
          </cell>
          <cell r="U15">
            <v>3.26078814</v>
          </cell>
        </row>
        <row r="16">
          <cell r="F16" t="str">
            <v>Cali</v>
          </cell>
          <cell r="G16">
            <v>0.16529953</v>
          </cell>
          <cell r="H16">
            <v>5.66815178</v>
          </cell>
          <cell r="I16">
            <v>5.36293949</v>
          </cell>
          <cell r="K16">
            <v>0.13489499</v>
          </cell>
          <cell r="L16">
            <v>5.25316793</v>
          </cell>
          <cell r="M16">
            <v>4.96949193</v>
          </cell>
          <cell r="O16">
            <v>0.18912381</v>
          </cell>
          <cell r="P16">
            <v>5.99543948</v>
          </cell>
          <cell r="Q16">
            <v>5.67313451</v>
          </cell>
          <cell r="S16">
            <v>0.15480578</v>
          </cell>
          <cell r="T16">
            <v>5.58804598</v>
          </cell>
          <cell r="U16">
            <v>5.28108892</v>
          </cell>
        </row>
        <row r="17">
          <cell r="F17" t="str">
            <v>Nacional</v>
          </cell>
          <cell r="G17">
            <v>0.15172318</v>
          </cell>
          <cell r="H17">
            <v>6.06625163</v>
          </cell>
          <cell r="I17">
            <v>5.94907202</v>
          </cell>
          <cell r="K17">
            <v>0.14066459</v>
          </cell>
          <cell r="L17">
            <v>5.94861843</v>
          </cell>
          <cell r="M17">
            <v>5.99285566</v>
          </cell>
          <cell r="O17">
            <v>0.15828311</v>
          </cell>
          <cell r="P17">
            <v>6.13618167</v>
          </cell>
          <cell r="Q17">
            <v>5.92354633</v>
          </cell>
          <cell r="S17">
            <v>0.15563585</v>
          </cell>
          <cell r="T17">
            <v>6.22459067</v>
          </cell>
          <cell r="U17">
            <v>6.24351078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upanx"/>
    </sheetNames>
    <sheetDataSet>
      <sheetData sheetId="0">
        <row r="2">
          <cell r="D2" t="str">
            <v>Materiales</v>
          </cell>
          <cell r="E2">
            <v>66.05241161</v>
          </cell>
          <cell r="F2">
            <v>0.22163596</v>
          </cell>
          <cell r="G2">
            <v>7.03419795</v>
          </cell>
          <cell r="H2">
            <v>6.83295751</v>
          </cell>
          <cell r="L2">
            <v>95.83161255</v>
          </cell>
          <cell r="M2">
            <v>75.4349135</v>
          </cell>
          <cell r="N2">
            <v>74.77819356</v>
          </cell>
        </row>
        <row r="3">
          <cell r="D3" t="str">
            <v>Mano de obra</v>
          </cell>
          <cell r="E3">
            <v>28.50565764</v>
          </cell>
          <cell r="F3">
            <v>0.01655086</v>
          </cell>
          <cell r="G3">
            <v>4.84344892</v>
          </cell>
          <cell r="H3">
            <v>4.84440672</v>
          </cell>
          <cell r="L3">
            <v>3.18661262</v>
          </cell>
          <cell r="M3">
            <v>23.56372513</v>
          </cell>
          <cell r="N3">
            <v>24.00584436</v>
          </cell>
        </row>
        <row r="4">
          <cell r="D4" t="str">
            <v>Maquinaria y equipo</v>
          </cell>
          <cell r="E4">
            <v>5.44193075</v>
          </cell>
          <cell r="F4">
            <v>0.02872572</v>
          </cell>
          <cell r="G4">
            <v>1.11815481</v>
          </cell>
          <cell r="H4">
            <v>1.33590088</v>
          </cell>
          <cell r="L4">
            <v>0.98178143</v>
          </cell>
          <cell r="M4">
            <v>1.0013612</v>
          </cell>
          <cell r="N4">
            <v>1.21596208</v>
          </cell>
        </row>
        <row r="5">
          <cell r="D5" t="str">
            <v>Total</v>
          </cell>
          <cell r="E5">
            <v>100</v>
          </cell>
          <cell r="F5">
            <v>0.15172318</v>
          </cell>
          <cell r="G5">
            <v>6.06625163</v>
          </cell>
          <cell r="H5">
            <v>5.94907202</v>
          </cell>
          <cell r="L5">
            <v>100</v>
          </cell>
          <cell r="M5">
            <v>100</v>
          </cell>
          <cell r="N5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_tviv_mac12m"/>
    </sheetNames>
    <sheetDataSet>
      <sheetData sheetId="0">
        <row r="2">
          <cell r="F2">
            <v>0.26079702</v>
          </cell>
          <cell r="G2">
            <v>7.70859076</v>
          </cell>
          <cell r="H2">
            <v>7.71983598</v>
          </cell>
          <cell r="I2">
            <v>0.15011472</v>
          </cell>
          <cell r="J2">
            <v>4.38052479</v>
          </cell>
          <cell r="K2">
            <v>4.38723839</v>
          </cell>
        </row>
        <row r="3">
          <cell r="F3">
            <v>0.01729069</v>
          </cell>
          <cell r="G3">
            <v>4.80822364</v>
          </cell>
          <cell r="H3">
            <v>4.81054492</v>
          </cell>
          <cell r="I3">
            <v>0.00637555</v>
          </cell>
          <cell r="J3">
            <v>1.79440086</v>
          </cell>
          <cell r="K3">
            <v>1.79554714</v>
          </cell>
        </row>
        <row r="4">
          <cell r="F4">
            <v>-0.01534724</v>
          </cell>
          <cell r="G4">
            <v>0.84838675</v>
          </cell>
          <cell r="H4">
            <v>1.03909614</v>
          </cell>
          <cell r="I4">
            <v>-0.00085442</v>
          </cell>
          <cell r="J4">
            <v>0.04966502</v>
          </cell>
          <cell r="K4">
            <v>0.06072526</v>
          </cell>
        </row>
        <row r="5">
          <cell r="F5">
            <v>0.15563585</v>
          </cell>
          <cell r="G5">
            <v>6.22459067</v>
          </cell>
          <cell r="H5">
            <v>6.24351078</v>
          </cell>
          <cell r="I5">
            <v>0.15807667</v>
          </cell>
          <cell r="J5">
            <v>6.22459067</v>
          </cell>
          <cell r="K5">
            <v>6.24351078</v>
          </cell>
        </row>
        <row r="6">
          <cell r="F6">
            <v>0.21030264</v>
          </cell>
          <cell r="G6">
            <v>7.09509602</v>
          </cell>
          <cell r="H6">
            <v>7.16089743</v>
          </cell>
          <cell r="I6">
            <v>0.13060727</v>
          </cell>
          <cell r="J6">
            <v>4.36222975</v>
          </cell>
          <cell r="K6">
            <v>4.40181969</v>
          </cell>
        </row>
        <row r="7">
          <cell r="F7">
            <v>0.02955871</v>
          </cell>
          <cell r="G7">
            <v>4.5211488</v>
          </cell>
          <cell r="H7">
            <v>4.52543012</v>
          </cell>
          <cell r="I7">
            <v>0.00973303</v>
          </cell>
          <cell r="J7">
            <v>1.50737188</v>
          </cell>
          <cell r="K7">
            <v>1.50936744</v>
          </cell>
        </row>
        <row r="8">
          <cell r="F8">
            <v>0.00652778</v>
          </cell>
          <cell r="G8">
            <v>1.52624103</v>
          </cell>
          <cell r="H8">
            <v>1.57759929</v>
          </cell>
          <cell r="I8">
            <v>0.00032428</v>
          </cell>
          <cell r="J8">
            <v>0.07901681</v>
          </cell>
          <cell r="K8">
            <v>0.08166853</v>
          </cell>
        </row>
        <row r="9">
          <cell r="F9">
            <v>0.14066459</v>
          </cell>
          <cell r="G9">
            <v>5.94861843</v>
          </cell>
          <cell r="H9">
            <v>5.99285566</v>
          </cell>
          <cell r="I9">
            <v>0.05222759</v>
          </cell>
          <cell r="J9">
            <v>2.19920453</v>
          </cell>
          <cell r="K9">
            <v>2.21555904</v>
          </cell>
        </row>
        <row r="10">
          <cell r="F10">
            <v>0.22782564</v>
          </cell>
          <cell r="G10">
            <v>7.00165675</v>
          </cell>
          <cell r="H10">
            <v>6.65644987</v>
          </cell>
          <cell r="I10">
            <v>0.15416531</v>
          </cell>
          <cell r="J10">
            <v>4.70282992</v>
          </cell>
          <cell r="K10">
            <v>4.4764481</v>
          </cell>
        </row>
        <row r="11">
          <cell r="F11">
            <v>0.00718412</v>
          </cell>
          <cell r="G11">
            <v>5.07696642</v>
          </cell>
          <cell r="H11">
            <v>5.07550612</v>
          </cell>
          <cell r="I11">
            <v>0.00194098</v>
          </cell>
          <cell r="J11">
            <v>1.38341422</v>
          </cell>
          <cell r="K11">
            <v>1.38026472</v>
          </cell>
        </row>
        <row r="12">
          <cell r="F12">
            <v>0.04096209</v>
          </cell>
          <cell r="G12">
            <v>0.89433248</v>
          </cell>
          <cell r="H12">
            <v>1.20299472</v>
          </cell>
          <cell r="I12">
            <v>0.00217682</v>
          </cell>
          <cell r="J12">
            <v>0.04993753</v>
          </cell>
          <cell r="K12">
            <v>0.06683351</v>
          </cell>
        </row>
        <row r="13">
          <cell r="F13">
            <v>0.15828311</v>
          </cell>
          <cell r="G13">
            <v>6.13618167</v>
          </cell>
          <cell r="H13">
            <v>5.92354633</v>
          </cell>
          <cell r="I13">
            <v>0.09951523</v>
          </cell>
          <cell r="J13">
            <v>3.867635</v>
          </cell>
          <cell r="K13">
            <v>3.73361095</v>
          </cell>
        </row>
        <row r="14">
          <cell r="F14">
            <v>0.22163596</v>
          </cell>
          <cell r="G14">
            <v>7.03419795</v>
          </cell>
          <cell r="H14">
            <v>6.83295751</v>
          </cell>
        </row>
        <row r="15">
          <cell r="F15">
            <v>0.01655086</v>
          </cell>
          <cell r="G15">
            <v>4.84344892</v>
          </cell>
          <cell r="H15">
            <v>4.84440672</v>
          </cell>
        </row>
        <row r="16">
          <cell r="F16">
            <v>0.02872572</v>
          </cell>
          <cell r="G16">
            <v>1.11815481</v>
          </cell>
          <cell r="H16">
            <v>1.33590088</v>
          </cell>
        </row>
        <row r="17">
          <cell r="F17">
            <v>0.15172318</v>
          </cell>
          <cell r="G17">
            <v>6.06625163</v>
          </cell>
          <cell r="H17">
            <v>5.94907202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1"/>
      <sheetName val="Anexo2"/>
      <sheetName val="Anexo3"/>
      <sheetName val="Anexo4"/>
      <sheetName val="Anexo5"/>
      <sheetName val="Anexo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tabSelected="1" zoomScalePageLayoutView="0" workbookViewId="0" topLeftCell="A4">
      <selection activeCell="N31" sqref="N31"/>
    </sheetView>
  </sheetViews>
  <sheetFormatPr defaultColWidth="11.421875" defaultRowHeight="12.75"/>
  <cols>
    <col min="1" max="1" width="5.57421875" style="2" customWidth="1"/>
    <col min="2" max="4" width="7.7109375" style="2" customWidth="1"/>
    <col min="5" max="5" width="3.28125" style="2" customWidth="1"/>
    <col min="6" max="8" width="7.7109375" style="2" customWidth="1"/>
    <col min="9" max="9" width="3.28125" style="2" customWidth="1"/>
    <col min="10" max="11" width="7.7109375" style="2" customWidth="1"/>
    <col min="12" max="12" width="7.7109375" style="3" customWidth="1"/>
    <col min="13" max="13" width="1.1484375" style="3" customWidth="1"/>
    <col min="14" max="16" width="7.7109375" style="3" customWidth="1"/>
    <col min="17" max="17" width="7.28125" style="4" customWidth="1"/>
    <col min="18" max="25" width="7.28125" style="5" customWidth="1"/>
    <col min="26" max="30" width="7.28125" style="32" customWidth="1"/>
    <col min="31" max="44" width="7.28125" style="2" customWidth="1"/>
    <col min="45" max="16384" width="11.421875" style="2" customWidth="1"/>
  </cols>
  <sheetData>
    <row r="1" ht="11.25">
      <c r="A1" s="1"/>
    </row>
    <row r="2" ht="11.25" customHeight="1" hidden="1">
      <c r="A2" s="1"/>
    </row>
    <row r="3" spans="1:16" ht="11.25" customHeight="1" hidden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1.2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1.25" customHeight="1">
      <c r="A5" s="8" t="str">
        <f>CONCATENATE(A9," - ",A20," (",LOWER('[1]Graf_generales'!D14),")")</f>
        <v>2000 - 2011 (septiembre)</v>
      </c>
      <c r="B5" s="8"/>
      <c r="C5" s="8"/>
      <c r="D5" s="8"/>
      <c r="E5" s="9"/>
      <c r="F5" s="8"/>
      <c r="G5" s="8"/>
      <c r="H5" s="10"/>
      <c r="I5" s="8"/>
      <c r="J5" s="8"/>
      <c r="K5" s="8"/>
      <c r="L5" s="8"/>
      <c r="M5" s="8"/>
      <c r="N5" s="8"/>
      <c r="O5" s="8"/>
      <c r="P5" s="8"/>
    </row>
    <row r="6" spans="1:17" ht="33.75" customHeight="1">
      <c r="A6" s="11"/>
      <c r="B6" s="12" t="s">
        <v>2</v>
      </c>
      <c r="C6" s="12"/>
      <c r="D6" s="12"/>
      <c r="E6" s="13"/>
      <c r="F6" s="12" t="s">
        <v>3</v>
      </c>
      <c r="G6" s="12"/>
      <c r="H6" s="12"/>
      <c r="I6" s="13"/>
      <c r="J6" s="12" t="s">
        <v>4</v>
      </c>
      <c r="K6" s="12"/>
      <c r="L6" s="12"/>
      <c r="M6" s="13"/>
      <c r="N6" s="14" t="s">
        <v>5</v>
      </c>
      <c r="O6" s="14"/>
      <c r="P6" s="14"/>
      <c r="Q6" s="15"/>
    </row>
    <row r="7" spans="1:17" ht="12.75" customHeight="1">
      <c r="A7" s="16" t="s">
        <v>6</v>
      </c>
      <c r="B7" s="17" t="s">
        <v>7</v>
      </c>
      <c r="C7" s="18" t="s">
        <v>8</v>
      </c>
      <c r="D7" s="18" t="s">
        <v>9</v>
      </c>
      <c r="E7" s="19"/>
      <c r="F7" s="20" t="s">
        <v>7</v>
      </c>
      <c r="G7" s="18" t="s">
        <v>8</v>
      </c>
      <c r="H7" s="21" t="s">
        <v>9</v>
      </c>
      <c r="I7" s="22"/>
      <c r="J7" s="23" t="s">
        <v>7</v>
      </c>
      <c r="K7" s="18" t="s">
        <v>8</v>
      </c>
      <c r="L7" s="18" t="s">
        <v>9</v>
      </c>
      <c r="M7" s="22"/>
      <c r="N7" s="23" t="s">
        <v>7</v>
      </c>
      <c r="O7" s="18" t="s">
        <v>8</v>
      </c>
      <c r="P7" s="18" t="s">
        <v>9</v>
      </c>
      <c r="Q7" s="15"/>
    </row>
    <row r="8" spans="1:17" ht="11.25">
      <c r="A8" s="24"/>
      <c r="B8" s="25"/>
      <c r="C8" s="26"/>
      <c r="D8" s="26"/>
      <c r="E8" s="27"/>
      <c r="F8" s="28"/>
      <c r="G8" s="26"/>
      <c r="H8" s="26"/>
      <c r="I8" s="27"/>
      <c r="J8" s="29"/>
      <c r="K8" s="26"/>
      <c r="L8" s="26"/>
      <c r="M8" s="30"/>
      <c r="N8" s="25"/>
      <c r="O8" s="26"/>
      <c r="P8" s="26"/>
      <c r="Q8" s="15"/>
    </row>
    <row r="9" spans="1:17" ht="14.25" customHeight="1">
      <c r="A9" s="19">
        <f>INDEX('[1]Indices'!$A$8:$S$493,MATCH('[1]Graf_generales'!$B3,'[1]Indices'!$A$8:$A$493,),MATCH('[1]Indices'!B$8,'[1]Indices'!$A$8:$S$8,))</f>
        <v>2000</v>
      </c>
      <c r="B9" s="31">
        <f>INDEX('[1]Indices'!$A$8:$S$493,MATCH('[1]Graf_generales'!$B3,'[1]Indices'!$A$8:$A$493,),MATCH('[1]Indices'!E$8,'[1]Indices'!$A$8:$S$8,))</f>
        <v>1.3559904846728765</v>
      </c>
      <c r="C9" s="31">
        <f>INDEX('[1]Indices'!$A$8:$S$493,MATCH('[1]Graf_generales'!$B3,'[1]Indices'!$A$8:$A$493,),MATCH('[1]Indices'!F$8,'[1]Indices'!$A$8:$S$8,))</f>
        <v>7.882099999999995</v>
      </c>
      <c r="D9" s="31">
        <f>INDEX('[1]Indices'!$A$8:$S$493,MATCH('[1]Graf_generales'!$B3,'[1]Indices'!$A$8:$A$493,),MATCH('[1]Indices'!G$8,'[1]Indices'!$A$8:$S$8,))</f>
        <v>11.364208131633543</v>
      </c>
      <c r="E9" s="31"/>
      <c r="F9" s="31">
        <f>INDEX('[1]Indices'!$A$8:$S$493,MATCH('[1]Graf_generales'!$B3,'[1]Indices'!$A$8:$A$493,),MATCH('[1]Indices'!I$8,'[1]Indices'!$A$8:$S$8,))</f>
        <v>1.2681230802716263</v>
      </c>
      <c r="G9" s="31">
        <f>INDEX('[1]Indices'!$A$8:$S$493,MATCH('[1]Graf_generales'!$B3,'[1]Indices'!$A$8:$A$493,),MATCH('[1]Indices'!J$8,'[1]Indices'!$A$8:$S$8,))</f>
        <v>7.942300000000004</v>
      </c>
      <c r="H9" s="31">
        <f>INDEX('[1]Indices'!$A$8:$S$493,MATCH('[1]Graf_generales'!$B3,'[1]Indices'!$A$8:$A$493,),MATCH('[1]Indices'!K$8,'[1]Indices'!$A$8:$S$8,))</f>
        <v>10.990470272848682</v>
      </c>
      <c r="I9" s="31"/>
      <c r="J9" s="31">
        <f>INDEX('[1]Indices'!$A$8:$S$493,MATCH('[1]Graf_generales'!$B3,'[1]Indices'!$A$8:$A$493,),MATCH('[1]Indices'!M$8,'[1]Indices'!$A$8:$S$8,))</f>
        <v>1.4076176846428625</v>
      </c>
      <c r="K9" s="31">
        <f>INDEX('[1]Indices'!$A$8:$S$493,MATCH('[1]Graf_generales'!$B3,'[1]Indices'!$A$8:$A$493,),MATCH('[1]Indices'!N$8,'[1]Indices'!$A$8:$S$8,))</f>
        <v>7.846900000000005</v>
      </c>
      <c r="L9" s="31">
        <f>INDEX('[1]Indices'!$A$8:$S$493,MATCH('[1]Graf_generales'!$B3,'[1]Indices'!$A$8:$A$493,),MATCH('[1]Indices'!O$8,'[1]Indices'!$A$8:$S$8,))</f>
        <v>11.540309452842234</v>
      </c>
      <c r="M9" s="31">
        <f>INDEX('[1]Indices'!$A$8:$S$493,MATCH('[1]Graf_generales'!$B3,'[1]Indices'!$A$8:$A$493,),MATCH('[1]Indices'!P$8,'[1]Indices'!$A$8:$S$8,))</f>
        <v>107.8221</v>
      </c>
      <c r="N9" s="31">
        <f>IF(INDEX('[1]Indices'!$A$8:$S$493,MATCH('[1]Graf_generales'!$B3,'[1]Indices'!$A$8:$A$493,),MATCH('[1]Indices'!Q$8,'[1]Indices'!$A$8:$S$8,))&lt;&gt;"",INDEX('[1]Indices'!$A$8:$S$493,MATCH('[1]Graf_generales'!$B3,'[1]Indices'!$A$8:$A$493,),MATCH('[1]Indices'!Q$8,'[1]Indices'!$A$8:$S$8,)),"- -")</f>
        <v>1.3374173277781503</v>
      </c>
      <c r="O9" s="31">
        <f>IF(INDEX('[1]Indices'!$A$8:$S$493,MATCH('[1]Graf_generales'!$B3,'[1]Indices'!$A$8:$A$493,),MATCH('[1]Indices'!R$8,'[1]Indices'!$A$8:$S$8,))&lt;&gt;"",INDEX('[1]Indices'!$A$8:$S$493,MATCH('[1]Graf_generales'!$B3,'[1]Indices'!$A$8:$A$493,),MATCH('[1]Indices'!R$8,'[1]Indices'!$A$8:$S$8,)),"- -")</f>
        <v>7.822100000000005</v>
      </c>
      <c r="P9" s="31" t="str">
        <f>IF(INDEX('[1]Indices'!$A$8:$S$493,MATCH('[1]Graf_generales'!$B3,'[1]Indices'!$A$8:$A$493,),MATCH('[1]Indices'!S$8,'[1]Indices'!$A$8:$S$8,))&lt;&gt;"",INDEX('[1]Indices'!$A$8:$S$493,MATCH('[1]Graf_generales'!$B3,'[1]Indices'!$A$8:$A$493,),MATCH('[1]Indices'!S$8,'[1]Indices'!$A$8:$S$8,)),"- -")</f>
        <v>- -</v>
      </c>
      <c r="Q9" s="15"/>
    </row>
    <row r="10" spans="1:17" ht="14.25" customHeight="1">
      <c r="A10" s="19">
        <f>INDEX('[1]Indices'!$A$8:$S$493,MATCH('[1]Graf_generales'!$B4,'[1]Indices'!$A$8:$A$493,),MATCH('[1]Indices'!B$8,'[1]Indices'!$A$8:$S$8,))</f>
        <v>2001</v>
      </c>
      <c r="B10" s="31">
        <f>INDEX('[1]Indices'!$A$8:$S$493,MATCH('[1]Graf_generales'!$B4,'[1]Indices'!$A$8:$A$493,),MATCH('[1]Indices'!E$8,'[1]Indices'!$A$8:$S$8,))</f>
        <v>0.1149515343531814</v>
      </c>
      <c r="C10" s="31">
        <f>INDEX('[1]Indices'!$A$8:$S$493,MATCH('[1]Graf_generales'!$B4,'[1]Indices'!$A$8:$A$493,),MATCH('[1]Indices'!F$8,'[1]Indices'!$A$8:$S$8,))</f>
        <v>7.261052284729702</v>
      </c>
      <c r="D10" s="31">
        <f>INDEX('[1]Indices'!$A$8:$S$493,MATCH('[1]Graf_generales'!$B4,'[1]Indices'!$A$8:$A$493,),MATCH('[1]Indices'!G$8,'[1]Indices'!$A$8:$S$8,))</f>
        <v>8.97273297423763</v>
      </c>
      <c r="E10" s="31"/>
      <c r="F10" s="31">
        <f>INDEX('[1]Indices'!$A$8:$S$493,MATCH('[1]Graf_generales'!$B4,'[1]Indices'!$A$8:$A$493,),MATCH('[1]Indices'!I$8,'[1]Indices'!$A$8:$S$8,))</f>
        <v>0.05540125798022573</v>
      </c>
      <c r="G10" s="31">
        <f>INDEX('[1]Indices'!$A$8:$S$493,MATCH('[1]Graf_generales'!$B4,'[1]Indices'!$A$8:$A$493,),MATCH('[1]Indices'!J$8,'[1]Indices'!$A$8:$S$8,))</f>
        <v>7.09549958859548</v>
      </c>
      <c r="H10" s="31">
        <f>INDEX('[1]Indices'!$A$8:$S$493,MATCH('[1]Graf_generales'!$B4,'[1]Indices'!$A$8:$A$493,),MATCH('[1]Indices'!K$8,'[1]Indices'!$A$8:$S$8,))</f>
        <v>8.782434949042216</v>
      </c>
      <c r="I10" s="31"/>
      <c r="J10" s="31">
        <f>INDEX('[1]Indices'!$A$8:$S$493,MATCH('[1]Graf_generales'!$B4,'[1]Indices'!$A$8:$A$493,),MATCH('[1]Indices'!M$8,'[1]Indices'!$A$8:$S$8,))</f>
        <v>0.14983414912239557</v>
      </c>
      <c r="K10" s="31">
        <f>INDEX('[1]Indices'!$A$8:$S$493,MATCH('[1]Graf_generales'!$B4,'[1]Indices'!$A$8:$A$493,),MATCH('[1]Indices'!N$8,'[1]Indices'!$A$8:$S$8,))</f>
        <v>7.358325542378761</v>
      </c>
      <c r="L10" s="31">
        <f>INDEX('[1]Indices'!$A$8:$S$493,MATCH('[1]Graf_generales'!$B4,'[1]Indices'!$A$8:$A$493,),MATCH('[1]Indices'!O$8,'[1]Indices'!$A$8:$S$8,))</f>
        <v>9.084472720124538</v>
      </c>
      <c r="M10" s="31">
        <f>INDEX('[1]Indices'!$A$8:$S$493,MATCH('[1]Graf_generales'!$B4,'[1]Indices'!$A$8:$A$493,),MATCH('[1]Indices'!P$8,'[1]Indices'!$A$8:$S$8,))</f>
        <v>117.1634078</v>
      </c>
      <c r="N10" s="31">
        <f>IF(INDEX('[1]Indices'!$A$8:$S$493,MATCH('[1]Graf_generales'!$B4,'[1]Indices'!$A$8:$A$493,),MATCH('[1]Indices'!Q$8,'[1]Indices'!$A$8:$S$8,))&lt;&gt;"",INDEX('[1]Indices'!$A$8:$S$493,MATCH('[1]Graf_generales'!$B4,'[1]Indices'!$A$8:$A$493,),MATCH('[1]Indices'!Q$8,'[1]Indices'!$A$8:$S$8,)),"- -")</f>
        <v>0.06867974265315589</v>
      </c>
      <c r="O10" s="31">
        <f>IF(INDEX('[1]Indices'!$A$8:$S$493,MATCH('[1]Graf_generales'!$B4,'[1]Indices'!$A$8:$A$493,),MATCH('[1]Indices'!R$8,'[1]Indices'!$A$8:$S$8,))&lt;&gt;"",INDEX('[1]Indices'!$A$8:$S$493,MATCH('[1]Graf_generales'!$B4,'[1]Indices'!$A$8:$A$493,),MATCH('[1]Indices'!R$8,'[1]Indices'!$A$8:$S$8,)),"- -")</f>
        <v>7.2789812168538806</v>
      </c>
      <c r="P10" s="31">
        <f>IF(INDEX('[1]Indices'!$A$8:$S$493,MATCH('[1]Graf_generales'!$B4,'[1]Indices'!$A$8:$A$493,),MATCH('[1]Indices'!S$8,'[1]Indices'!$A$8:$S$8,))&lt;&gt;"",INDEX('[1]Indices'!$A$8:$S$493,MATCH('[1]Graf_generales'!$B4,'[1]Indices'!$A$8:$A$493,),MATCH('[1]Indices'!S$8,'[1]Indices'!$A$8:$S$8,)),"- -")</f>
        <v>8.663629997931773</v>
      </c>
      <c r="Q10" s="15"/>
    </row>
    <row r="11" spans="1:16" ht="14.25" customHeight="1">
      <c r="A11" s="19">
        <f>INDEX('[1]Indices'!$A$8:$S$493,MATCH('[1]Graf_generales'!$B5,'[1]Indices'!$A$8:$A$493,),MATCH('[1]Indices'!B$8,'[1]Indices'!$A$8:$S$8,))</f>
        <v>2002</v>
      </c>
      <c r="B11" s="31">
        <f>INDEX('[1]Indices'!$A$8:$S$493,MATCH('[1]Graf_generales'!$B5,'[1]Indices'!$A$8:$A$493,),MATCH('[1]Indices'!E$8,'[1]Indices'!$A$8:$S$8,))</f>
        <v>0.29918163287076166</v>
      </c>
      <c r="C11" s="31">
        <f>INDEX('[1]Indices'!$A$8:$S$493,MATCH('[1]Graf_generales'!$B5,'[1]Indices'!$A$8:$A$493,),MATCH('[1]Indices'!F$8,'[1]Indices'!$A$8:$S$8,))</f>
        <v>4.514285838959781</v>
      </c>
      <c r="D11" s="31">
        <f>INDEX('[1]Indices'!$A$8:$S$493,MATCH('[1]Graf_generales'!$B5,'[1]Indices'!$A$8:$A$493,),MATCH('[1]Indices'!G$8,'[1]Indices'!$A$8:$S$8,))</f>
        <v>5.477344443514213</v>
      </c>
      <c r="E11" s="31"/>
      <c r="F11" s="31">
        <f>INDEX('[1]Indices'!$A$8:$S$493,MATCH('[1]Graf_generales'!$B5,'[1]Indices'!$A$8:$A$493,),MATCH('[1]Indices'!I$8,'[1]Indices'!$A$8:$S$8,))</f>
        <v>0.2667870804120073</v>
      </c>
      <c r="G11" s="31">
        <f>INDEX('[1]Indices'!$A$8:$S$493,MATCH('[1]Graf_generales'!$B5,'[1]Indices'!$A$8:$A$493,),MATCH('[1]Indices'!J$8,'[1]Indices'!$A$8:$S$8,))</f>
        <v>4.670288798812053</v>
      </c>
      <c r="H11" s="31">
        <f>INDEX('[1]Indices'!$A$8:$S$493,MATCH('[1]Graf_generales'!$B5,'[1]Indices'!$A$8:$A$493,),MATCH('[1]Indices'!K$8,'[1]Indices'!$A$8:$S$8,))</f>
        <v>5.496528515699797</v>
      </c>
      <c r="I11" s="31"/>
      <c r="J11" s="31">
        <f>INDEX('[1]Indices'!$A$8:$S$493,MATCH('[1]Graf_generales'!$B5,'[1]Indices'!$A$8:$A$493,),MATCH('[1]Indices'!M$8,'[1]Indices'!$A$8:$S$8,))</f>
        <v>0.3181674010835443</v>
      </c>
      <c r="K11" s="31">
        <f>INDEX('[1]Indices'!$A$8:$S$493,MATCH('[1]Graf_generales'!$B5,'[1]Indices'!$A$8:$A$493,),MATCH('[1]Indices'!N$8,'[1]Indices'!$A$8:$S$8,))</f>
        <v>4.4233031681660435</v>
      </c>
      <c r="L11" s="31">
        <f>INDEX('[1]Indices'!$A$8:$S$493,MATCH('[1]Graf_generales'!$B5,'[1]Indices'!$A$8:$A$493,),MATCH('[1]Indices'!O$8,'[1]Indices'!$A$8:$S$8,))</f>
        <v>5.466376247972995</v>
      </c>
      <c r="M11" s="31">
        <f>INDEX('[1]Indices'!$A$8:$S$493,MATCH('[1]Graf_generales'!$B5,'[1]Indices'!$A$8:$A$493,),MATCH('[1]Indices'!P$8,'[1]Indices'!$A$8:$S$8,))</f>
        <v>123.80189305</v>
      </c>
      <c r="N11" s="31">
        <f>IF(INDEX('[1]Indices'!$A$8:$S$493,MATCH('[1]Graf_generales'!$B5,'[1]Indices'!$A$8:$A$493,),MATCH('[1]Indices'!Q$8,'[1]Indices'!$A$8:$S$8,))&lt;&gt;"",INDEX('[1]Indices'!$A$8:$S$493,MATCH('[1]Graf_generales'!$B5,'[1]Indices'!$A$8:$A$493,),MATCH('[1]Indices'!Q$8,'[1]Indices'!$A$8:$S$8,)),"- -")</f>
        <v>0.28302884678462253</v>
      </c>
      <c r="O11" s="31">
        <f>IF(INDEX('[1]Indices'!$A$8:$S$493,MATCH('[1]Graf_generales'!$B5,'[1]Indices'!$A$8:$A$493,),MATCH('[1]Indices'!R$8,'[1]Indices'!$A$8:$S$8,))&lt;&gt;"",INDEX('[1]Indices'!$A$8:$S$493,MATCH('[1]Graf_generales'!$B5,'[1]Indices'!$A$8:$A$493,),MATCH('[1]Indices'!R$8,'[1]Indices'!$A$8:$S$8,)),"- -")</f>
        <v>4.858130073089628</v>
      </c>
      <c r="P11" s="31">
        <f>IF(INDEX('[1]Indices'!$A$8:$S$493,MATCH('[1]Graf_generales'!$B5,'[1]Indices'!$A$8:$A$493,),MATCH('[1]Indices'!S$8,'[1]Indices'!$A$8:$S$8,))&lt;&gt;"",INDEX('[1]Indices'!$A$8:$S$493,MATCH('[1]Graf_generales'!$B5,'[1]Indices'!$A$8:$A$493,),MATCH('[1]Indices'!S$8,'[1]Indices'!$A$8:$S$8,)),"- -")</f>
        <v>5.66600560247617</v>
      </c>
    </row>
    <row r="12" spans="1:16" ht="14.25" customHeight="1">
      <c r="A12" s="19">
        <f>INDEX('[1]Indices'!$A$8:$S$493,MATCH('[1]Graf_generales'!$B6,'[1]Indices'!$A$8:$A$493,),MATCH('[1]Indices'!B$8,'[1]Indices'!$A$8:$S$8,))</f>
        <v>2003</v>
      </c>
      <c r="B12" s="31">
        <f>INDEX('[1]Indices'!$A$8:$S$493,MATCH('[1]Graf_generales'!$B6,'[1]Indices'!$A$8:$A$493,),MATCH('[1]Indices'!E$8,'[1]Indices'!$A$8:$S$8,))</f>
        <v>0.21128044</v>
      </c>
      <c r="C12" s="31">
        <f>INDEX('[1]Indices'!$A$8:$S$493,MATCH('[1]Graf_generales'!$B6,'[1]Indices'!$A$8:$A$493,),MATCH('[1]Indices'!F$8,'[1]Indices'!$A$8:$S$8,))</f>
        <v>7.37250923</v>
      </c>
      <c r="D12" s="31">
        <f>INDEX('[1]Indices'!$A$8:$S$493,MATCH('[1]Graf_generales'!$B6,'[1]Indices'!$A$8:$A$493,),MATCH('[1]Indices'!G$8,'[1]Indices'!$A$8:$S$8,))</f>
        <v>9.50914424</v>
      </c>
      <c r="E12" s="31"/>
      <c r="F12" s="31">
        <f>INDEX('[1]Indices'!$A$8:$S$493,MATCH('[1]Graf_generales'!$B6,'[1]Indices'!$A$8:$A$493,),MATCH('[1]Indices'!I$8,'[1]Indices'!$A$8:$S$8,))</f>
        <v>0.20864516</v>
      </c>
      <c r="G12" s="31">
        <f>INDEX('[1]Indices'!$A$8:$S$493,MATCH('[1]Graf_generales'!$B6,'[1]Indices'!$A$8:$A$493,),MATCH('[1]Indices'!J$8,'[1]Indices'!$A$8:$S$8,))</f>
        <v>7.11308844</v>
      </c>
      <c r="H12" s="31">
        <f>INDEX('[1]Indices'!$A$8:$S$493,MATCH('[1]Graf_generales'!$B6,'[1]Indices'!$A$8:$A$493,),MATCH('[1]Indices'!K$8,'[1]Indices'!$A$8:$S$8,))</f>
        <v>9.1159017</v>
      </c>
      <c r="I12" s="31"/>
      <c r="J12" s="31">
        <f>INDEX('[1]Indices'!$A$8:$S$493,MATCH('[1]Graf_generales'!$B6,'[1]Indices'!$A$8:$A$493,),MATCH('[1]Indices'!M$8,'[1]Indices'!$A$8:$S$8,))</f>
        <v>0.21283349</v>
      </c>
      <c r="K12" s="31">
        <f>INDEX('[1]Indices'!$A$8:$S$493,MATCH('[1]Graf_generales'!$B6,'[1]Indices'!$A$8:$A$493,),MATCH('[1]Indices'!N$8,'[1]Indices'!$A$8:$S$8,))</f>
        <v>7.52441732</v>
      </c>
      <c r="L12" s="31">
        <f>INDEX('[1]Indices'!$A$8:$S$493,MATCH('[1]Graf_generales'!$B6,'[1]Indices'!$A$8:$A$493,),MATCH('[1]Indices'!O$8,'[1]Indices'!$A$8:$S$8,))</f>
        <v>9.73973489</v>
      </c>
      <c r="M12" s="31">
        <f>INDEX('[1]Indices'!$A$8:$S$493,MATCH('[1]Graf_generales'!$B6,'[1]Indices'!$A$8:$A$493,),MATCH('[1]Indices'!P$8,'[1]Indices'!$A$8:$S$8,))</f>
        <v>135.29710625</v>
      </c>
      <c r="N12" s="31">
        <f>IF(INDEX('[1]Indices'!$A$8:$S$493,MATCH('[1]Graf_generales'!$B6,'[1]Indices'!$A$8:$A$493,),MATCH('[1]Indices'!Q$8,'[1]Indices'!$A$8:$S$8,))&lt;&gt;"",INDEX('[1]Indices'!$A$8:$S$493,MATCH('[1]Graf_generales'!$B6,'[1]Indices'!$A$8:$A$493,),MATCH('[1]Indices'!Q$8,'[1]Indices'!$A$8:$S$8,)),"- -")</f>
        <v>0.16836179</v>
      </c>
      <c r="O12" s="31">
        <f>IF(INDEX('[1]Indices'!$A$8:$S$493,MATCH('[1]Graf_generales'!$B6,'[1]Indices'!$A$8:$A$493,),MATCH('[1]Indices'!R$8,'[1]Indices'!$A$8:$S$8,))&lt;&gt;"",INDEX('[1]Indices'!$A$8:$S$493,MATCH('[1]Graf_generales'!$B6,'[1]Indices'!$A$8:$A$493,),MATCH('[1]Indices'!R$8,'[1]Indices'!$A$8:$S$8,)),"- -")</f>
        <v>7.0850618</v>
      </c>
      <c r="P12" s="31">
        <f>IF(INDEX('[1]Indices'!$A$8:$S$493,MATCH('[1]Graf_generales'!$B6,'[1]Indices'!$A$8:$A$493,),MATCH('[1]Indices'!S$8,'[1]Indices'!$A$8:$S$8,))&lt;&gt;"",INDEX('[1]Indices'!$A$8:$S$493,MATCH('[1]Graf_generales'!$B6,'[1]Indices'!$A$8:$A$493,),MATCH('[1]Indices'!S$8,'[1]Indices'!$A$8:$S$8,)),"- -")</f>
        <v>9.28516755</v>
      </c>
    </row>
    <row r="13" spans="1:16" ht="14.25" customHeight="1">
      <c r="A13" s="19">
        <f>INDEX('[1]Indices'!$A$8:$S$493,MATCH('[1]Graf_generales'!$B7,'[1]Indices'!$A$8:$A$493,),MATCH('[1]Indices'!B$8,'[1]Indices'!$A$8:$S$8,))</f>
        <v>2004</v>
      </c>
      <c r="B13" s="31">
        <f>INDEX('[1]Indices'!$A$8:$S$493,MATCH('[1]Graf_generales'!$B7,'[1]Indices'!$A$8:$A$493,),MATCH('[1]Indices'!E$8,'[1]Indices'!$A$8:$S$8,))</f>
        <v>-0.05578499</v>
      </c>
      <c r="C13" s="31">
        <f>INDEX('[1]Indices'!$A$8:$S$493,MATCH('[1]Graf_generales'!$B7,'[1]Indices'!$A$8:$A$493,),MATCH('[1]Indices'!F$8,'[1]Indices'!$A$8:$S$8,))</f>
        <v>8.39123894</v>
      </c>
      <c r="D13" s="31">
        <f>INDEX('[1]Indices'!$A$8:$S$493,MATCH('[1]Graf_generales'!$B7,'[1]Indices'!$A$8:$A$493,),MATCH('[1]Indices'!G$8,'[1]Indices'!$A$8:$S$8,))</f>
        <v>9.74950778</v>
      </c>
      <c r="E13" s="31"/>
      <c r="F13" s="31">
        <f>INDEX('[1]Indices'!$A$8:$S$493,MATCH('[1]Graf_generales'!$B7,'[1]Indices'!$A$8:$A$493,),MATCH('[1]Indices'!I$8,'[1]Indices'!$A$8:$S$8,))</f>
        <v>-0.09204603</v>
      </c>
      <c r="G13" s="31">
        <f>INDEX('[1]Indices'!$A$8:$S$493,MATCH('[1]Graf_generales'!$B7,'[1]Indices'!$A$8:$A$493,),MATCH('[1]Indices'!J$8,'[1]Indices'!$A$8:$S$8,))</f>
        <v>7.65434136</v>
      </c>
      <c r="H13" s="31">
        <f>INDEX('[1]Indices'!$A$8:$S$493,MATCH('[1]Graf_generales'!$B7,'[1]Indices'!$A$8:$A$493,),MATCH('[1]Indices'!K$8,'[1]Indices'!$A$8:$S$8,))</f>
        <v>8.79577817</v>
      </c>
      <c r="I13" s="31"/>
      <c r="J13" s="31">
        <f>INDEX('[1]Indices'!$A$8:$S$493,MATCH('[1]Graf_generales'!$B7,'[1]Indices'!$A$8:$A$493,),MATCH('[1]Indices'!M$8,'[1]Indices'!$A$8:$S$8,))</f>
        <v>-0.03498634</v>
      </c>
      <c r="K13" s="31">
        <f>INDEX('[1]Indices'!$A$8:$S$493,MATCH('[1]Graf_generales'!$B7,'[1]Indices'!$A$8:$A$493,),MATCH('[1]Indices'!N$8,'[1]Indices'!$A$8:$S$8,))</f>
        <v>8.81894424</v>
      </c>
      <c r="L13" s="31">
        <f>INDEX('[1]Indices'!$A$8:$S$493,MATCH('[1]Graf_generales'!$B7,'[1]Indices'!$A$8:$A$493,),MATCH('[1]Indices'!O$8,'[1]Indices'!$A$8:$S$8,))</f>
        <v>10.30487407</v>
      </c>
      <c r="M13" s="31">
        <f>INDEX('[1]Indices'!$A$8:$S$493,MATCH('[1]Graf_generales'!$B7,'[1]Indices'!$A$8:$A$493,),MATCH('[1]Indices'!P$8,'[1]Indices'!$A$8:$S$8,))</f>
        <v>148.19047111</v>
      </c>
      <c r="N13" s="31">
        <f>IF(INDEX('[1]Indices'!$A$8:$S$493,MATCH('[1]Graf_generales'!$B7,'[1]Indices'!$A$8:$A$493,),MATCH('[1]Indices'!Q$8,'[1]Indices'!$A$8:$S$8,))&lt;&gt;"",INDEX('[1]Indices'!$A$8:$S$493,MATCH('[1]Graf_generales'!$B7,'[1]Indices'!$A$8:$A$493,),MATCH('[1]Indices'!Q$8,'[1]Indices'!$A$8:$S$8,)),"- -")</f>
        <v>-0.03633656</v>
      </c>
      <c r="O13" s="31">
        <f>IF(INDEX('[1]Indices'!$A$8:$S$493,MATCH('[1]Graf_generales'!$B7,'[1]Indices'!$A$8:$A$493,),MATCH('[1]Indices'!R$8,'[1]Indices'!$A$8:$S$8,))&lt;&gt;"",INDEX('[1]Indices'!$A$8:$S$493,MATCH('[1]Graf_generales'!$B7,'[1]Indices'!$A$8:$A$493,),MATCH('[1]Indices'!R$8,'[1]Indices'!$A$8:$S$8,)),"- -")</f>
        <v>8.25035466</v>
      </c>
      <c r="P13" s="31">
        <f>IF(INDEX('[1]Indices'!$A$8:$S$493,MATCH('[1]Graf_generales'!$B7,'[1]Indices'!$A$8:$A$493,),MATCH('[1]Indices'!S$8,'[1]Indices'!$A$8:$S$8,))&lt;&gt;"",INDEX('[1]Indices'!$A$8:$S$493,MATCH('[1]Graf_generales'!$B7,'[1]Indices'!$A$8:$A$493,),MATCH('[1]Indices'!S$8,'[1]Indices'!$A$8:$S$8,)),"- -")</f>
        <v>9.52966787</v>
      </c>
    </row>
    <row r="14" spans="1:16" ht="14.25" customHeight="1">
      <c r="A14" s="19">
        <f>INDEX('[1]Indices'!$A$8:$S$493,MATCH('[1]Graf_generales'!$B8,'[1]Indices'!$A$8:$A$493,),MATCH('[1]Indices'!B$8,'[1]Indices'!$A$8:$S$8,))</f>
        <v>2005</v>
      </c>
      <c r="B14" s="31">
        <f>INDEX('[1]Indices'!$A$8:$S$493,MATCH('[1]Graf_generales'!$B8,'[1]Indices'!$A$8:$A$493,),MATCH('[1]Indices'!E$8,'[1]Indices'!$A$8:$S$8,))</f>
        <v>-0.2256382</v>
      </c>
      <c r="C14" s="31">
        <f>INDEX('[1]Indices'!$A$8:$S$493,MATCH('[1]Graf_generales'!$B8,'[1]Indices'!$A$8:$A$493,),MATCH('[1]Indices'!F$8,'[1]Indices'!$A$8:$S$8,))</f>
        <v>2.49485821</v>
      </c>
      <c r="D14" s="31">
        <f>INDEX('[1]Indices'!$A$8:$S$493,MATCH('[1]Graf_generales'!$B8,'[1]Indices'!$A$8:$A$493,),MATCH('[1]Indices'!G$8,'[1]Indices'!$A$8:$S$8,))</f>
        <v>2.01264934</v>
      </c>
      <c r="E14" s="31"/>
      <c r="F14" s="31">
        <f>INDEX('[1]Indices'!$A$8:$S$493,MATCH('[1]Graf_generales'!$B8,'[1]Indices'!$A$8:$A$493,),MATCH('[1]Indices'!I$8,'[1]Indices'!$A$8:$S$8,))</f>
        <v>-0.18755685</v>
      </c>
      <c r="G14" s="31">
        <f>INDEX('[1]Indices'!$A$8:$S$493,MATCH('[1]Graf_generales'!$B8,'[1]Indices'!$A$8:$A$493,),MATCH('[1]Indices'!J$8,'[1]Indices'!$A$8:$S$8,))</f>
        <v>2.75356328</v>
      </c>
      <c r="H14" s="31">
        <f>INDEX('[1]Indices'!$A$8:$S$493,MATCH('[1]Graf_generales'!$B8,'[1]Indices'!$A$8:$A$493,),MATCH('[1]Indices'!K$8,'[1]Indices'!$A$8:$S$8,))</f>
        <v>2.10022379</v>
      </c>
      <c r="I14" s="31"/>
      <c r="J14" s="31">
        <f>INDEX('[1]Indices'!$A$8:$S$493,MATCH('[1]Graf_generales'!$B8,'[1]Indices'!$A$8:$A$493,),MATCH('[1]Indices'!M$8,'[1]Indices'!$A$8:$S$8,))</f>
        <v>-0.24752606</v>
      </c>
      <c r="K14" s="31">
        <f>INDEX('[1]Indices'!$A$8:$S$493,MATCH('[1]Graf_generales'!$B8,'[1]Indices'!$A$8:$A$493,),MATCH('[1]Indices'!N$8,'[1]Indices'!$A$8:$S$8,))</f>
        <v>2.34694623</v>
      </c>
      <c r="L14" s="31">
        <f>INDEX('[1]Indices'!$A$8:$S$493,MATCH('[1]Graf_generales'!$B8,'[1]Indices'!$A$8:$A$493,),MATCH('[1]Indices'!O$8,'[1]Indices'!$A$8:$S$8,))</f>
        <v>1.96269169</v>
      </c>
      <c r="M14" s="31">
        <f>INDEX('[1]Indices'!$A$8:$S$493,MATCH('[1]Graf_generales'!$B8,'[1]Indices'!$A$8:$A$493,),MATCH('[1]Indices'!P$8,'[1]Indices'!$A$8:$S$8,))</f>
        <v>151.82470415</v>
      </c>
      <c r="N14" s="31">
        <f>IF(INDEX('[1]Indices'!$A$8:$S$493,MATCH('[1]Graf_generales'!$B8,'[1]Indices'!$A$8:$A$493,),MATCH('[1]Indices'!Q$8,'[1]Indices'!$A$8:$S$8,))&lt;&gt;"",INDEX('[1]Indices'!$A$8:$S$493,MATCH('[1]Graf_generales'!$B8,'[1]Indices'!$A$8:$A$493,),MATCH('[1]Indices'!Q$8,'[1]Indices'!$A$8:$S$8,)),"- -")</f>
        <v>-0.21030994</v>
      </c>
      <c r="O14" s="31">
        <f>IF(INDEX('[1]Indices'!$A$8:$S$493,MATCH('[1]Graf_generales'!$B8,'[1]Indices'!$A$8:$A$493,),MATCH('[1]Indices'!R$8,'[1]Indices'!$A$8:$S$8,))&lt;&gt;"",INDEX('[1]Indices'!$A$8:$S$493,MATCH('[1]Graf_generales'!$B8,'[1]Indices'!$A$8:$A$493,),MATCH('[1]Indices'!R$8,'[1]Indices'!$A$8:$S$8,)),"- -")</f>
        <v>2.91314458</v>
      </c>
      <c r="P14" s="31">
        <f>IF(INDEX('[1]Indices'!$A$8:$S$493,MATCH('[1]Graf_generales'!$B8,'[1]Indices'!$A$8:$A$493,),MATCH('[1]Indices'!S$8,'[1]Indices'!$A$8:$S$8,))&lt;&gt;"",INDEX('[1]Indices'!$A$8:$S$493,MATCH('[1]Graf_generales'!$B8,'[1]Indices'!$A$8:$A$493,),MATCH('[1]Indices'!S$8,'[1]Indices'!$A$8:$S$8,)),"- -")</f>
        <v>2.4524067</v>
      </c>
    </row>
    <row r="15" spans="1:16" ht="14.25" customHeight="1">
      <c r="A15" s="19">
        <f>INDEX('[1]Indices'!$A$8:$S$493,MATCH('[1]Graf_generales'!$B9,'[1]Indices'!$A$8:$A$493,),MATCH('[1]Indices'!B$8,'[1]Indices'!$A$8:$S$8,))</f>
        <v>2006</v>
      </c>
      <c r="B15" s="31">
        <f>INDEX('[1]Indices'!$A$8:$S$493,MATCH('[1]Graf_generales'!$B9,'[1]Indices'!$A$8:$A$493,),MATCH('[1]Indices'!E$8,'[1]Indices'!$A$8:$S$8,))</f>
        <v>0.31665904</v>
      </c>
      <c r="C15" s="31">
        <f>INDEX('[1]Indices'!$A$8:$S$493,MATCH('[1]Graf_generales'!$B9,'[1]Indices'!$A$8:$A$493,),MATCH('[1]Indices'!F$8,'[1]Indices'!$A$8:$S$8,))</f>
        <v>6.67833167</v>
      </c>
      <c r="D15" s="31">
        <f>INDEX('[1]Indices'!$A$8:$S$493,MATCH('[1]Graf_generales'!$B9,'[1]Indices'!$A$8:$A$493,),MATCH('[1]Indices'!G$8,'[1]Indices'!$A$8:$S$8,))</f>
        <v>6.88735587</v>
      </c>
      <c r="E15" s="31"/>
      <c r="F15" s="31">
        <f>INDEX('[1]Indices'!$A$8:$S$493,MATCH('[1]Graf_generales'!$B9,'[1]Indices'!$A$8:$A$493,),MATCH('[1]Indices'!I$8,'[1]Indices'!$A$8:$S$8,))</f>
        <v>0.31860371</v>
      </c>
      <c r="G15" s="31">
        <f>INDEX('[1]Indices'!$A$8:$S$493,MATCH('[1]Graf_generales'!$B9,'[1]Indices'!$A$8:$A$493,),MATCH('[1]Indices'!J$8,'[1]Indices'!$A$8:$S$8,))</f>
        <v>6.43340126</v>
      </c>
      <c r="H15" s="31">
        <f>INDEX('[1]Indices'!$A$8:$S$493,MATCH('[1]Graf_generales'!$B9,'[1]Indices'!$A$8:$A$493,),MATCH('[1]Indices'!K$8,'[1]Indices'!$A$8:$S$8,))</f>
        <v>6.67780043</v>
      </c>
      <c r="I15" s="31"/>
      <c r="J15" s="31">
        <f>INDEX('[1]Indices'!$A$8:$S$493,MATCH('[1]Graf_generales'!$B9,'[1]Indices'!$A$8:$A$493,),MATCH('[1]Indices'!M$8,'[1]Indices'!$A$8:$S$8,))</f>
        <v>0.31554135</v>
      </c>
      <c r="K15" s="31">
        <f>INDEX('[1]Indices'!$A$8:$S$493,MATCH('[1]Graf_generales'!$B9,'[1]Indices'!$A$8:$A$493,),MATCH('[1]Indices'!N$8,'[1]Indices'!$A$8:$S$8,))</f>
        <v>6.81922428</v>
      </c>
      <c r="L15" s="31">
        <f>INDEX('[1]Indices'!$A$8:$S$493,MATCH('[1]Graf_generales'!$B9,'[1]Indices'!$A$8:$A$493,),MATCH('[1]Indices'!O$8,'[1]Indices'!$A$8:$S$8,))</f>
        <v>7.00791629</v>
      </c>
      <c r="M15" s="31">
        <f>INDEX('[1]Indices'!$A$8:$S$493,MATCH('[1]Graf_generales'!$B9,'[1]Indices'!$A$8:$A$493,),MATCH('[1]Indices'!P$8,'[1]Indices'!$A$8:$S$8,))</f>
        <v>162.10711192</v>
      </c>
      <c r="N15" s="31">
        <f>IF(INDEX('[1]Indices'!$A$8:$S$493,MATCH('[1]Graf_generales'!$B9,'[1]Indices'!$A$8:$A$493,),MATCH('[1]Indices'!Q$8,'[1]Indices'!$A$8:$S$8,))&lt;&gt;"",INDEX('[1]Indices'!$A$8:$S$493,MATCH('[1]Graf_generales'!$B9,'[1]Indices'!$A$8:$A$493,),MATCH('[1]Indices'!Q$8,'[1]Indices'!$A$8:$S$8,)),"- -")</f>
        <v>0.28155472</v>
      </c>
      <c r="O15" s="31">
        <f>IF(INDEX('[1]Indices'!$A$8:$S$493,MATCH('[1]Graf_generales'!$B9,'[1]Indices'!$A$8:$A$493,),MATCH('[1]Indices'!R$8,'[1]Indices'!$A$8:$S$8,))&lt;&gt;"",INDEX('[1]Indices'!$A$8:$S$493,MATCH('[1]Graf_generales'!$B9,'[1]Indices'!$A$8:$A$493,),MATCH('[1]Indices'!R$8,'[1]Indices'!$A$8:$S$8,)),"- -")</f>
        <v>6.58877367</v>
      </c>
      <c r="P15" s="31">
        <f>IF(INDEX('[1]Indices'!$A$8:$S$493,MATCH('[1]Graf_generales'!$B9,'[1]Indices'!$A$8:$A$493,),MATCH('[1]Indices'!S$8,'[1]Indices'!$A$8:$S$8,))&lt;&gt;"",INDEX('[1]Indices'!$A$8:$S$493,MATCH('[1]Graf_generales'!$B9,'[1]Indices'!$A$8:$A$493,),MATCH('[1]Indices'!S$8,'[1]Indices'!$A$8:$S$8,)),"- -")</f>
        <v>6.77255248</v>
      </c>
    </row>
    <row r="16" spans="1:16" ht="14.25" customHeight="1">
      <c r="A16" s="19" t="str">
        <f>INDEX('[1]Indices'!$A$8:$S$493,MATCH('[1]Graf_generales'!$B10,'[1]Indices'!$A$8:$A$493,),MATCH('[1]Indices'!B$8,'[1]Indices'!$A$8:$S$8,))</f>
        <v>2007</v>
      </c>
      <c r="B16" s="31">
        <f>INDEX('[1]Indices'!$A$8:$S$493,MATCH('[1]Graf_generales'!$B10,'[1]Indices'!$A$8:$A$493,),MATCH('[1]Indices'!E$8,'[1]Indices'!$A$8:$S$8,))</f>
        <v>0.15707367</v>
      </c>
      <c r="C16" s="31">
        <f>INDEX('[1]Indices'!$A$8:$S$493,MATCH('[1]Graf_generales'!$B10,'[1]Indices'!$A$8:$A$493,),MATCH('[1]Indices'!F$8,'[1]Indices'!$A$8:$S$8,))</f>
        <v>3.437446</v>
      </c>
      <c r="D16" s="31">
        <f>INDEX('[1]Indices'!$A$8:$S$493,MATCH('[1]Graf_generales'!$B10,'[1]Indices'!$A$8:$A$493,),MATCH('[1]Indices'!G$8,'[1]Indices'!$A$8:$S$8,))</f>
        <v>3.39740189</v>
      </c>
      <c r="E16" s="31"/>
      <c r="F16" s="31">
        <f>INDEX('[1]Indices'!$A$8:$S$493,MATCH('[1]Graf_generales'!$B10,'[1]Indices'!$A$8:$A$493,),MATCH('[1]Indices'!I$8,'[1]Indices'!$A$8:$S$8,))</f>
        <v>0.12837828</v>
      </c>
      <c r="G16" s="31">
        <f>INDEX('[1]Indices'!$A$8:$S$493,MATCH('[1]Graf_generales'!$B10,'[1]Indices'!$A$8:$A$493,),MATCH('[1]Indices'!J$8,'[1]Indices'!$A$8:$S$8,))</f>
        <v>3.96680408</v>
      </c>
      <c r="H16" s="31">
        <f>INDEX('[1]Indices'!$A$8:$S$493,MATCH('[1]Graf_generales'!$B10,'[1]Indices'!$A$8:$A$493,),MATCH('[1]Indices'!K$8,'[1]Indices'!$A$8:$S$8,))</f>
        <v>4.10139517</v>
      </c>
      <c r="I16" s="31"/>
      <c r="J16" s="31">
        <f>INDEX('[1]Indices'!$A$8:$S$493,MATCH('[1]Graf_generales'!$B10,'[1]Indices'!$A$8:$A$493,),MATCH('[1]Indices'!M$8,'[1]Indices'!$A$8:$S$8,))</f>
        <v>0.17368427</v>
      </c>
      <c r="K16" s="31">
        <f>INDEX('[1]Indices'!$A$8:$S$493,MATCH('[1]Graf_generales'!$B10,'[1]Indices'!$A$8:$A$493,),MATCH('[1]Indices'!N$8,'[1]Indices'!$A$8:$S$8,))</f>
        <v>3.1331449</v>
      </c>
      <c r="L16" s="31">
        <f>INDEX('[1]Indices'!$A$8:$S$493,MATCH('[1]Graf_generales'!$B10,'[1]Indices'!$A$8:$A$493,),MATCH('[1]Indices'!O$8,'[1]Indices'!$A$8:$S$8,))</f>
        <v>2.9936778</v>
      </c>
      <c r="M16" s="31">
        <f>INDEX('[1]Indices'!$A$8:$S$493,MATCH('[1]Graf_generales'!$B10,'[1]Indices'!$A$8:$A$493,),MATCH('[1]Indices'!P$8,'[1]Indices'!$A$8:$S$8,))</f>
        <v>168.51684325</v>
      </c>
      <c r="N16" s="31">
        <f>IF(INDEX('[1]Indices'!$A$8:$S$493,MATCH('[1]Graf_generales'!$B10,'[1]Indices'!$A$8:$A$493,),MATCH('[1]Indices'!Q$8,'[1]Indices'!$A$8:$S$8,))&lt;&gt;"",INDEX('[1]Indices'!$A$8:$S$493,MATCH('[1]Graf_generales'!$B10,'[1]Indices'!$A$8:$A$493,),MATCH('[1]Indices'!Q$8,'[1]Indices'!$A$8:$S$8,)),"- -")</f>
        <v>0.18580022</v>
      </c>
      <c r="O16" s="31">
        <f>IF(INDEX('[1]Indices'!$A$8:$S$493,MATCH('[1]Graf_generales'!$B10,'[1]Indices'!$A$8:$A$493,),MATCH('[1]Indices'!R$8,'[1]Indices'!$A$8:$S$8,))&lt;&gt;"",INDEX('[1]Indices'!$A$8:$S$493,MATCH('[1]Graf_generales'!$B10,'[1]Indices'!$A$8:$A$493,),MATCH('[1]Indices'!R$8,'[1]Indices'!$A$8:$S$8,)),"- -")</f>
        <v>3.97298057</v>
      </c>
      <c r="P16" s="31">
        <f>IF(INDEX('[1]Indices'!$A$8:$S$493,MATCH('[1]Graf_generales'!$B10,'[1]Indices'!$A$8:$A$493,),MATCH('[1]Indices'!S$8,'[1]Indices'!$A$8:$S$8,))&lt;&gt;"",INDEX('[1]Indices'!$A$8:$S$493,MATCH('[1]Graf_generales'!$B10,'[1]Indices'!$A$8:$A$493,),MATCH('[1]Indices'!S$8,'[1]Indices'!$A$8:$S$8,)),"- -")</f>
        <v>3.95400995</v>
      </c>
    </row>
    <row r="17" spans="1:16" ht="14.25" customHeight="1">
      <c r="A17" s="19" t="str">
        <f>INDEX('[1]Indices'!$A$8:$S$493,MATCH('[1]Graf_generales'!$B11,'[1]Indices'!$A$8:$A$493,),MATCH('[1]Indices'!B$8,'[1]Indices'!$A$8:$S$8,))</f>
        <v>2008</v>
      </c>
      <c r="B17" s="31">
        <f>INDEX('[1]Indices'!$A$8:$S$493,MATCH('[1]Graf_generales'!$B11,'[1]Indices'!$A$8:$A$493,),MATCH('[1]Indices'!E$8,'[1]Indices'!$A$8:$S$8,))</f>
        <v>-0.00947533</v>
      </c>
      <c r="C17" s="31">
        <f>INDEX('[1]Indices'!$A$8:$S$493,MATCH('[1]Graf_generales'!$B11,'[1]Indices'!$A$8:$A$493,),MATCH('[1]Indices'!F$8,'[1]Indices'!$A$8:$S$8,))</f>
        <v>6.12059401</v>
      </c>
      <c r="D17" s="31">
        <f>INDEX('[1]Indices'!$A$8:$S$493,MATCH('[1]Graf_generales'!$B11,'[1]Indices'!$A$8:$A$493,),MATCH('[1]Indices'!G$8,'[1]Indices'!$A$8:$S$8,))</f>
        <v>6.93315572</v>
      </c>
      <c r="E17" s="31"/>
      <c r="F17" s="31">
        <f>INDEX('[1]Indices'!$A$8:$S$493,MATCH('[1]Graf_generales'!$B11,'[1]Indices'!$A$8:$A$493,),MATCH('[1]Indices'!I$8,'[1]Indices'!$A$8:$S$8,))</f>
        <v>0.02170805</v>
      </c>
      <c r="G17" s="31">
        <f>INDEX('[1]Indices'!$A$8:$S$493,MATCH('[1]Graf_generales'!$B11,'[1]Indices'!$A$8:$A$493,),MATCH('[1]Indices'!J$8,'[1]Indices'!$A$8:$S$8,))</f>
        <v>5.82822818</v>
      </c>
      <c r="H17" s="31">
        <f>INDEX('[1]Indices'!$A$8:$S$493,MATCH('[1]Graf_generales'!$B11,'[1]Indices'!$A$8:$A$493,),MATCH('[1]Indices'!K$8,'[1]Indices'!$A$8:$S$8,))</f>
        <v>6.68884912</v>
      </c>
      <c r="I17" s="31"/>
      <c r="J17" s="31">
        <f>INDEX('[1]Indices'!$A$8:$S$493,MATCH('[1]Graf_generales'!$B11,'[1]Indices'!$A$8:$A$493,),MATCH('[1]Indices'!M$8,'[1]Indices'!$A$8:$S$8,))</f>
        <v>-0.02751123</v>
      </c>
      <c r="K17" s="31">
        <f>INDEX('[1]Indices'!$A$8:$S$493,MATCH('[1]Graf_generales'!$B11,'[1]Indices'!$A$8:$A$493,),MATCH('[1]Indices'!N$8,'[1]Indices'!$A$8:$S$8,))</f>
        <v>6.29036196</v>
      </c>
      <c r="L17" s="31">
        <f>INDEX('[1]Indices'!$A$8:$S$493,MATCH('[1]Graf_generales'!$B11,'[1]Indices'!$A$8:$A$493,),MATCH('[1]Indices'!O$8,'[1]Indices'!$A$8:$S$8,))</f>
        <v>7.07501437</v>
      </c>
      <c r="M17" s="31">
        <f>INDEX('[1]Indices'!$A$8:$S$493,MATCH('[1]Graf_generales'!$B11,'[1]Indices'!$A$8:$A$493,),MATCH('[1]Indices'!P$8,'[1]Indices'!$A$8:$S$8,))</f>
        <v>180.39245509</v>
      </c>
      <c r="N17" s="31">
        <f>IF(INDEX('[1]Indices'!$A$8:$S$493,MATCH('[1]Graf_generales'!$B11,'[1]Indices'!$A$8:$A$493,),MATCH('[1]Indices'!Q$8,'[1]Indices'!$A$8:$S$8,))&lt;&gt;"",INDEX('[1]Indices'!$A$8:$S$493,MATCH('[1]Graf_generales'!$B11,'[1]Indices'!$A$8:$A$493,),MATCH('[1]Indices'!Q$8,'[1]Indices'!$A$8:$S$8,)),"- -")</f>
        <v>-0.01432171</v>
      </c>
      <c r="O17" s="31">
        <f>IF(INDEX('[1]Indices'!$A$8:$S$493,MATCH('[1]Graf_generales'!$B11,'[1]Indices'!$A$8:$A$493,),MATCH('[1]Indices'!R$8,'[1]Indices'!$A$8:$S$8,))&lt;&gt;"",INDEX('[1]Indices'!$A$8:$S$493,MATCH('[1]Graf_generales'!$B11,'[1]Indices'!$A$8:$A$493,),MATCH('[1]Indices'!R$8,'[1]Indices'!$A$8:$S$8,)),"- -")</f>
        <v>6.14440989</v>
      </c>
      <c r="P17" s="31">
        <f>IF(INDEX('[1]Indices'!$A$8:$S$493,MATCH('[1]Graf_generales'!$B11,'[1]Indices'!$A$8:$A$493,),MATCH('[1]Indices'!S$8,'[1]Indices'!$A$8:$S$8,))&lt;&gt;"",INDEX('[1]Indices'!$A$8:$S$493,MATCH('[1]Graf_generales'!$B11,'[1]Indices'!$A$8:$A$493,),MATCH('[1]Indices'!S$8,'[1]Indices'!$A$8:$S$8,)),"- -")</f>
        <v>7.04713642</v>
      </c>
    </row>
    <row r="18" spans="1:16" ht="14.25" customHeight="1">
      <c r="A18" s="19" t="str">
        <f>INDEX('[1]Indices'!$A$8:$S$493,MATCH('[1]Graf_generales'!$B12,'[1]Indices'!$A$8:$A$493,),MATCH('[1]Indices'!B$8,'[1]Indices'!$A$8:$S$8,))</f>
        <v>2009</v>
      </c>
      <c r="B18" s="31">
        <f>INDEX('[1]Indices'!$A$8:$S$493,MATCH('[1]Graf_generales'!$B12,'[1]Indices'!$A$8:$A$493,),MATCH('[1]Indices'!E$8,'[1]Indices'!$A$8:$S$8,))</f>
        <v>0.05496053</v>
      </c>
      <c r="C18" s="31">
        <f>INDEX('[1]Indices'!$A$8:$S$493,MATCH('[1]Graf_generales'!$B12,'[1]Indices'!$A$8:$A$493,),MATCH('[1]Indices'!F$8,'[1]Indices'!$A$8:$S$8,))</f>
        <v>-0.06759141</v>
      </c>
      <c r="D18" s="31">
        <f>INDEX('[1]Indices'!$A$8:$S$493,MATCH('[1]Graf_generales'!$B12,'[1]Indices'!$A$8:$A$493,),MATCH('[1]Indices'!G$8,'[1]Indices'!$A$8:$S$8,))</f>
        <v>-0.84762605</v>
      </c>
      <c r="E18" s="31"/>
      <c r="F18" s="31">
        <f>INDEX('[1]Indices'!$A$8:$S$493,MATCH('[1]Graf_generales'!$B12,'[1]Indices'!$A$8:$A$493,),MATCH('[1]Indices'!I$8,'[1]Indices'!$A$8:$S$8,))</f>
        <v>0.01975988</v>
      </c>
      <c r="G18" s="31">
        <f>INDEX('[1]Indices'!$A$8:$S$493,MATCH('[1]Graf_generales'!$B12,'[1]Indices'!$A$8:$A$493,),MATCH('[1]Indices'!J$8,'[1]Indices'!$A$8:$S$8,))</f>
        <v>0.71994758</v>
      </c>
      <c r="H18" s="31">
        <f>INDEX('[1]Indices'!$A$8:$S$493,MATCH('[1]Graf_generales'!$B12,'[1]Indices'!$A$8:$A$493,),MATCH('[1]Indices'!K$8,'[1]Indices'!$A$8:$S$8,))</f>
        <v>0.23893842</v>
      </c>
      <c r="I18" s="31"/>
      <c r="J18" s="31">
        <f>INDEX('[1]Indices'!$A$8:$S$493,MATCH('[1]Graf_generales'!$B12,'[1]Indices'!$A$8:$A$493,),MATCH('[1]Indices'!M$8,'[1]Indices'!$A$8:$S$8,))</f>
        <v>0.07563262</v>
      </c>
      <c r="K18" s="31">
        <f>INDEX('[1]Indices'!$A$8:$S$493,MATCH('[1]Graf_generales'!$B12,'[1]Indices'!$A$8:$A$493,),MATCH('[1]Indices'!N$8,'[1]Indices'!$A$8:$S$8,))</f>
        <v>-0.52460468</v>
      </c>
      <c r="L18" s="31">
        <f>INDEX('[1]Indices'!$A$8:$S$493,MATCH('[1]Graf_generales'!$B12,'[1]Indices'!$A$8:$A$493,),MATCH('[1]Indices'!O$8,'[1]Indices'!$A$8:$S$8,))</f>
        <v>-1.47515283</v>
      </c>
      <c r="M18" s="31">
        <f>INDEX('[1]Indices'!$A$8:$S$493,MATCH('[1]Graf_generales'!$B12,'[1]Indices'!$A$8:$A$493,),MATCH('[1]Indices'!P$8,'[1]Indices'!$A$8:$S$8,))</f>
        <v>179.84279139</v>
      </c>
      <c r="N18" s="31">
        <f>IF(INDEX('[1]Indices'!$A$8:$S$493,MATCH('[1]Graf_generales'!$B12,'[1]Indices'!$A$8:$A$493,),MATCH('[1]Indices'!Q$8,'[1]Indices'!$A$8:$S$8,))&lt;&gt;"",INDEX('[1]Indices'!$A$8:$S$493,MATCH('[1]Graf_generales'!$B12,'[1]Indices'!$A$8:$A$493,),MATCH('[1]Indices'!Q$8,'[1]Indices'!$A$8:$S$8,)),"- -")</f>
        <v>0.06568505</v>
      </c>
      <c r="O18" s="31">
        <f>IF(INDEX('[1]Indices'!$A$8:$S$493,MATCH('[1]Graf_generales'!$B12,'[1]Indices'!$A$8:$A$493,),MATCH('[1]Indices'!R$8,'[1]Indices'!$A$8:$S$8,))&lt;&gt;"",INDEX('[1]Indices'!$A$8:$S$493,MATCH('[1]Graf_generales'!$B12,'[1]Indices'!$A$8:$A$493,),MATCH('[1]Indices'!R$8,'[1]Indices'!$A$8:$S$8,)),"- -")</f>
        <v>0.42496152</v>
      </c>
      <c r="P18" s="31">
        <f>IF(INDEX('[1]Indices'!$A$8:$S$493,MATCH('[1]Graf_generales'!$B12,'[1]Indices'!$A$8:$A$493,),MATCH('[1]Indices'!S$8,'[1]Indices'!$A$8:$S$8,))&lt;&gt;"",INDEX('[1]Indices'!$A$8:$S$493,MATCH('[1]Graf_generales'!$B12,'[1]Indices'!$A$8:$A$493,),MATCH('[1]Indices'!S$8,'[1]Indices'!$A$8:$S$8,)),"- -")</f>
        <v>-0.30470437</v>
      </c>
    </row>
    <row r="19" spans="1:16" ht="14.25" customHeight="1">
      <c r="A19" s="19" t="str">
        <f>INDEX('[1]Indices'!$A$8:$S$493,MATCH('[1]Graf_generales'!$B13,'[1]Indices'!$A$8:$A$493,),MATCH('[1]Indices'!B$8,'[1]Indices'!$A$8:$S$8,))</f>
        <v>2010</v>
      </c>
      <c r="B19" s="31">
        <f>INDEX('[1]Indices'!$A$8:$S$493,MATCH('[1]Graf_generales'!$B13,'[1]Indices'!$A$8:$A$493,),MATCH('[1]Indices'!E$8,'[1]Indices'!$A$8:$S$8,))</f>
        <v>-0.3344642</v>
      </c>
      <c r="C19" s="31">
        <f>INDEX('[1]Indices'!$A$8:$S$493,MATCH('[1]Graf_generales'!$B13,'[1]Indices'!$A$8:$A$493,),MATCH('[1]Indices'!F$8,'[1]Indices'!$A$8:$S$8,))</f>
        <v>1.87769436</v>
      </c>
      <c r="D19" s="31">
        <f>INDEX('[1]Indices'!$A$8:$S$493,MATCH('[1]Graf_generales'!$B13,'[1]Indices'!$A$8:$A$493,),MATCH('[1]Indices'!G$8,'[1]Indices'!$A$8:$S$8,))</f>
        <v>0.80447358</v>
      </c>
      <c r="E19" s="31"/>
      <c r="F19" s="31">
        <f>INDEX('[1]Indices'!$A$8:$S$493,MATCH('[1]Graf_generales'!$B13,'[1]Indices'!$A$8:$A$493,),MATCH('[1]Indices'!I$8,'[1]Indices'!$A$8:$S$8,))</f>
        <v>-0.23045455</v>
      </c>
      <c r="G19" s="31">
        <f>INDEX('[1]Indices'!$A$8:$S$493,MATCH('[1]Graf_generales'!$B13,'[1]Indices'!$A$8:$A$493,),MATCH('[1]Indices'!J$8,'[1]Indices'!$A$8:$S$8,))</f>
        <v>1.94771141</v>
      </c>
      <c r="H19" s="31">
        <f>INDEX('[1]Indices'!$A$8:$S$493,MATCH('[1]Graf_generales'!$B13,'[1]Indices'!$A$8:$A$493,),MATCH('[1]Indices'!K$8,'[1]Indices'!$A$8:$S$8,))</f>
        <v>1.08843765</v>
      </c>
      <c r="I19" s="31"/>
      <c r="J19" s="31">
        <f>INDEX('[1]Indices'!$A$8:$S$493,MATCH('[1]Graf_generales'!$B13,'[1]Indices'!$A$8:$A$493,),MATCH('[1]Indices'!M$8,'[1]Indices'!$A$8:$S$8,))</f>
        <v>-0.39580871</v>
      </c>
      <c r="K19" s="31">
        <f>INDEX('[1]Indices'!$A$8:$S$493,MATCH('[1]Graf_generales'!$B13,'[1]Indices'!$A$8:$A$493,),MATCH('[1]Indices'!N$8,'[1]Indices'!$A$8:$S$8,))</f>
        <v>1.8365524</v>
      </c>
      <c r="L19" s="31">
        <f>INDEX('[1]Indices'!$A$8:$S$493,MATCH('[1]Graf_generales'!$B13,'[1]Indices'!$A$8:$A$493,),MATCH('[1]Indices'!O$8,'[1]Indices'!$A$8:$S$8,))</f>
        <v>0.63766547</v>
      </c>
      <c r="M19" s="31">
        <f>INDEX('[1]Indices'!$A$8:$S$493,MATCH('[1]Graf_generales'!$B13,'[1]Indices'!$A$8:$A$493,),MATCH('[1]Indices'!P$8,'[1]Indices'!$A$8:$S$8,))</f>
        <v>181.9007674</v>
      </c>
      <c r="N19" s="31">
        <f>IF(INDEX('[1]Indices'!$A$8:$S$493,MATCH('[1]Graf_generales'!$B13,'[1]Indices'!$A$8:$A$493,),MATCH('[1]Indices'!Q$8,'[1]Indices'!$A$8:$S$8,))&lt;&gt;"",INDEX('[1]Indices'!$A$8:$S$493,MATCH('[1]Graf_generales'!$B13,'[1]Indices'!$A$8:$A$493,),MATCH('[1]Indices'!Q$8,'[1]Indices'!$A$8:$S$8,)),"- -")</f>
        <v>-0.29510494</v>
      </c>
      <c r="O19" s="31">
        <f>IF(INDEX('[1]Indices'!$A$8:$S$493,MATCH('[1]Graf_generales'!$B13,'[1]Indices'!$A$8:$A$493,),MATCH('[1]Indices'!R$8,'[1]Indices'!$A$8:$S$8,))&lt;&gt;"",INDEX('[1]Indices'!$A$8:$S$493,MATCH('[1]Graf_generales'!$B13,'[1]Indices'!$A$8:$A$493,),MATCH('[1]Indices'!R$8,'[1]Indices'!$A$8:$S$8,)),"- -")</f>
        <v>2.11009298</v>
      </c>
      <c r="P19" s="31">
        <f>IF(INDEX('[1]Indices'!$A$8:$S$493,MATCH('[1]Graf_generales'!$B13,'[1]Indices'!$A$8:$A$493,),MATCH('[1]Indices'!S$8,'[1]Indices'!$A$8:$S$8,))&lt;&gt;"",INDEX('[1]Indices'!$A$8:$S$493,MATCH('[1]Graf_generales'!$B13,'[1]Indices'!$A$8:$A$493,),MATCH('[1]Indices'!S$8,'[1]Indices'!$A$8:$S$8,)),"- -")</f>
        <v>1.14431943</v>
      </c>
    </row>
    <row r="20" spans="1:30" s="1" customFormat="1" ht="14.25" customHeight="1">
      <c r="A20" s="33" t="str">
        <f>INDEX('[1]Indices'!$A$8:$S$493,MATCH('[1]Graf_generales'!$B14,'[1]Indices'!$A$8:$A$493,),MATCH('[1]Indices'!B$8,'[1]Indices'!$A$8:$S$8,))</f>
        <v>2011</v>
      </c>
      <c r="B20" s="34">
        <f>INDEX('[1]Indices'!$A$8:$S$493,MATCH('[1]Graf_generales'!$B14,'[1]Indices'!$A$8:$A$493,),MATCH('[1]Indices'!E$8,'[1]Indices'!$A$8:$S$8,))</f>
        <v>0.15172318</v>
      </c>
      <c r="C20" s="34">
        <f>INDEX('[1]Indices'!$A$8:$S$493,MATCH('[1]Graf_generales'!$B14,'[1]Indices'!$A$8:$A$493,),MATCH('[1]Indices'!F$8,'[1]Indices'!$A$8:$S$8,))</f>
        <v>6.06625163</v>
      </c>
      <c r="D20" s="34">
        <f>INDEX('[1]Indices'!$A$8:$S$493,MATCH('[1]Graf_generales'!$B14,'[1]Indices'!$A$8:$A$493,),MATCH('[1]Indices'!G$8,'[1]Indices'!$A$8:$S$8,))</f>
        <v>5.94907202</v>
      </c>
      <c r="E20" s="35"/>
      <c r="F20" s="34">
        <f>INDEX('[1]Indices'!$A$8:$S$493,MATCH('[1]Graf_generales'!$B14,'[1]Indices'!$A$8:$A$493,),MATCH('[1]Indices'!I$8,'[1]Indices'!$A$8:$S$8,))</f>
        <v>0.14066459</v>
      </c>
      <c r="G20" s="34">
        <f>INDEX('[1]Indices'!$A$8:$S$493,MATCH('[1]Graf_generales'!$B14,'[1]Indices'!$A$8:$A$493,),MATCH('[1]Indices'!J$8,'[1]Indices'!$A$8:$S$8,))</f>
        <v>5.94861843</v>
      </c>
      <c r="H20" s="34">
        <f>INDEX('[1]Indices'!$A$8:$S$493,MATCH('[1]Graf_generales'!$B14,'[1]Indices'!$A$8:$A$493,),MATCH('[1]Indices'!K$8,'[1]Indices'!$A$8:$S$8,))</f>
        <v>5.99285566</v>
      </c>
      <c r="I20" s="34"/>
      <c r="J20" s="34">
        <f>INDEX('[1]Indices'!$A$8:$S$493,MATCH('[1]Graf_generales'!$B14,'[1]Indices'!$A$8:$A$493,),MATCH('[1]Indices'!M$8,'[1]Indices'!$A$8:$S$8,))</f>
        <v>0.15828311</v>
      </c>
      <c r="K20" s="34">
        <f>INDEX('[1]Indices'!$A$8:$S$493,MATCH('[1]Graf_generales'!$B14,'[1]Indices'!$A$8:$A$493,),MATCH('[1]Indices'!N$8,'[1]Indices'!$A$8:$S$8,))</f>
        <v>6.13618167</v>
      </c>
      <c r="L20" s="34">
        <f>INDEX('[1]Indices'!$A$8:$S$493,MATCH('[1]Graf_generales'!$B14,'[1]Indices'!$A$8:$A$493,),MATCH('[1]Indices'!O$8,'[1]Indices'!$A$8:$S$8,))</f>
        <v>5.92354633</v>
      </c>
      <c r="M20" s="36">
        <f>INDEX('[1]Indices'!$A$8:$S$493,MATCH('[1]Graf_generales'!$B14,'[1]Indices'!$A$8:$A$493,),MATCH('[1]Indices'!P$8,'[1]Indices'!$A$8:$S$8,))</f>
        <v>193.25776142</v>
      </c>
      <c r="N20" s="34">
        <f>IF(INDEX('[1]Indices'!$A$8:$S$493,MATCH('[1]Graf_generales'!$B14,'[1]Indices'!$A$8:$A$493,),MATCH('[1]Indices'!Q$8,'[1]Indices'!$A$8:$S$8,))&lt;&gt;"",INDEX('[1]Indices'!$A$8:$S$493,MATCH('[1]Graf_generales'!$B14,'[1]Indices'!$A$8:$A$493,),MATCH('[1]Indices'!Q$8,'[1]Indices'!$A$8:$S$8,)),"- -")</f>
        <v>0.15563585</v>
      </c>
      <c r="O20" s="34">
        <f>IF(INDEX('[1]Indices'!$A$8:$S$493,MATCH('[1]Graf_generales'!$B14,'[1]Indices'!$A$8:$A$493,),MATCH('[1]Indices'!R$8,'[1]Indices'!$A$8:$S$8,))&lt;&gt;"",INDEX('[1]Indices'!$A$8:$S$493,MATCH('[1]Graf_generales'!$B14,'[1]Indices'!$A$8:$A$493,),MATCH('[1]Indices'!R$8,'[1]Indices'!$A$8:$S$8,)),"- -")</f>
        <v>6.22459067</v>
      </c>
      <c r="P20" s="34">
        <f>IF(INDEX('[1]Indices'!$A$8:$S$493,MATCH('[1]Graf_generales'!$B14,'[1]Indices'!$A$8:$A$493,),MATCH('[1]Indices'!S$8,'[1]Indices'!$A$8:$S$8,))&lt;&gt;"",INDEX('[1]Indices'!$A$8:$S$493,MATCH('[1]Graf_generales'!$B14,'[1]Indices'!$A$8:$A$493,),MATCH('[1]Indices'!S$8,'[1]Indices'!$A$8:$S$8,)),"- -")</f>
        <v>6.24351078</v>
      </c>
      <c r="Q20" s="4"/>
      <c r="R20" s="37"/>
      <c r="S20" s="37"/>
      <c r="T20" s="37"/>
      <c r="U20" s="37"/>
      <c r="V20" s="37"/>
      <c r="W20" s="37"/>
      <c r="X20" s="37"/>
      <c r="Y20" s="37"/>
      <c r="Z20" s="38"/>
      <c r="AA20" s="38"/>
      <c r="AB20" s="38"/>
      <c r="AC20" s="38"/>
      <c r="AD20" s="38"/>
    </row>
    <row r="21" spans="1:16" ht="9.75" customHeight="1">
      <c r="A21" s="39" t="str">
        <f>'[1]Generales'!E18</f>
        <v>Fuente: DANE - ICCV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0.5" customHeight="1">
      <c r="A22" s="39" t="s">
        <v>10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0.5" customHeight="1">
      <c r="A23" s="40" t="s">
        <v>11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41"/>
      <c r="M23" s="41"/>
      <c r="N23" s="41"/>
      <c r="O23" s="41"/>
      <c r="P23" s="41"/>
    </row>
    <row r="24" spans="1:16" ht="10.5" customHeight="1">
      <c r="A24" s="42">
        <f ca="1">TODAY()</f>
        <v>40823</v>
      </c>
      <c r="B24" s="43"/>
      <c r="C24" s="39"/>
      <c r="D24" s="39"/>
      <c r="E24" s="39"/>
      <c r="F24" s="39"/>
      <c r="G24" s="39"/>
      <c r="H24" s="39"/>
      <c r="I24" s="39"/>
      <c r="J24" s="39"/>
      <c r="K24" s="39"/>
      <c r="L24" s="41"/>
      <c r="M24" s="41"/>
      <c r="N24" s="41"/>
      <c r="O24" s="41"/>
      <c r="P24" s="41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sheetProtection/>
  <mergeCells count="20">
    <mergeCell ref="A24:B24"/>
    <mergeCell ref="J7:J8"/>
    <mergeCell ref="K7:K8"/>
    <mergeCell ref="L7:L8"/>
    <mergeCell ref="N7:N8"/>
    <mergeCell ref="O7:O8"/>
    <mergeCell ref="P7:P8"/>
    <mergeCell ref="B7:B8"/>
    <mergeCell ref="C7:C8"/>
    <mergeCell ref="D7:D8"/>
    <mergeCell ref="F7:F8"/>
    <mergeCell ref="G7:G8"/>
    <mergeCell ref="H7:H8"/>
    <mergeCell ref="A3:P3"/>
    <mergeCell ref="A4:P4"/>
    <mergeCell ref="A5:P5"/>
    <mergeCell ref="B6:D6"/>
    <mergeCell ref="F6:H6"/>
    <mergeCell ref="J6:L6"/>
    <mergeCell ref="N6:P6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="85" zoomScaleNormal="85" zoomScalePageLayoutView="0" workbookViewId="0" topLeftCell="A3">
      <selection activeCell="N31" sqref="N31"/>
    </sheetView>
  </sheetViews>
  <sheetFormatPr defaultColWidth="11.421875" defaultRowHeight="12.75"/>
  <cols>
    <col min="1" max="1" width="20.140625" style="49" customWidth="1"/>
    <col min="2" max="2" width="7.7109375" style="49" customWidth="1"/>
    <col min="3" max="3" width="8.57421875" style="49" customWidth="1"/>
    <col min="4" max="4" width="7.7109375" style="49" customWidth="1"/>
    <col min="5" max="5" width="4.7109375" style="49" customWidth="1"/>
    <col min="6" max="6" width="7.7109375" style="49" customWidth="1"/>
    <col min="7" max="7" width="8.8515625" style="49" customWidth="1"/>
    <col min="8" max="8" width="7.7109375" style="49" customWidth="1"/>
    <col min="9" max="9" width="4.7109375" style="49" customWidth="1"/>
    <col min="10" max="10" width="7.7109375" style="49" customWidth="1"/>
    <col min="11" max="11" width="8.8515625" style="49" customWidth="1"/>
    <col min="12" max="12" width="7.7109375" style="95" customWidth="1"/>
    <col min="13" max="13" width="2.140625" style="95" customWidth="1"/>
    <col min="14" max="14" width="7.7109375" style="95" customWidth="1"/>
    <col min="15" max="15" width="8.421875" style="95" customWidth="1"/>
    <col min="16" max="16" width="7.7109375" style="95" customWidth="1"/>
    <col min="17" max="17" width="7.8515625" style="96" customWidth="1"/>
    <col min="18" max="25" width="3.7109375" style="47" customWidth="1"/>
    <col min="26" max="26" width="3.28125" style="48" customWidth="1"/>
    <col min="27" max="30" width="11.421875" style="48" customWidth="1"/>
    <col min="31" max="16384" width="11.421875" style="49" customWidth="1"/>
  </cols>
  <sheetData>
    <row r="1" spans="1:17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6"/>
    </row>
    <row r="2" spans="1:30" s="53" customFormat="1" ht="11.25" customHeight="1" hidden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0"/>
      <c r="R2" s="51"/>
      <c r="S2" s="51"/>
      <c r="T2" s="51"/>
      <c r="U2" s="51"/>
      <c r="V2" s="51"/>
      <c r="W2" s="51"/>
      <c r="X2" s="51"/>
      <c r="Y2" s="51"/>
      <c r="Z2" s="52"/>
      <c r="AA2" s="52"/>
      <c r="AB2" s="52"/>
      <c r="AC2" s="52"/>
      <c r="AD2" s="52"/>
    </row>
    <row r="3" spans="1:30" s="53" customFormat="1" ht="11.25" customHeight="1">
      <c r="A3" s="54" t="s">
        <v>12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0"/>
      <c r="R3" s="51"/>
      <c r="S3" s="51"/>
      <c r="T3" s="51"/>
      <c r="U3" s="51"/>
      <c r="V3" s="51"/>
      <c r="W3" s="51"/>
      <c r="X3" s="51"/>
      <c r="Y3" s="51"/>
      <c r="Z3" s="52"/>
      <c r="AA3" s="52"/>
      <c r="AB3" s="52"/>
      <c r="AC3" s="52"/>
      <c r="AD3" s="52"/>
    </row>
    <row r="4" spans="1:30" s="53" customFormat="1" ht="11.25" customHeight="1">
      <c r="A4" s="55" t="str">
        <f>CONCATENATE(INDEX('[1]Generales'!A1:B14,MATCH('[2]ciu_tipv_anx'!B2/1,'[1]Generales'!A1:A14,),MATCH('[1]Generales'!B1,'[1]Generales'!A1:B1,))," ",'[2]ciu_tipv_anx'!A2)</f>
        <v>Septiembre 2011</v>
      </c>
      <c r="B4" s="55"/>
      <c r="C4" s="55"/>
      <c r="D4" s="55"/>
      <c r="E4" s="56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0"/>
      <c r="R4" s="51"/>
      <c r="S4" s="51"/>
      <c r="T4" s="51"/>
      <c r="U4" s="51"/>
      <c r="V4" s="51"/>
      <c r="W4" s="51"/>
      <c r="X4" s="51"/>
      <c r="Y4" s="51"/>
      <c r="Z4" s="52"/>
      <c r="AA4" s="52"/>
      <c r="AB4" s="52"/>
      <c r="AC4" s="52"/>
      <c r="AD4" s="52"/>
    </row>
    <row r="5" spans="1:30" s="64" customFormat="1" ht="26.25" customHeight="1">
      <c r="A5" s="57"/>
      <c r="B5" s="58" t="s">
        <v>2</v>
      </c>
      <c r="C5" s="58"/>
      <c r="D5" s="58"/>
      <c r="E5" s="59"/>
      <c r="F5" s="58" t="s">
        <v>3</v>
      </c>
      <c r="G5" s="58"/>
      <c r="H5" s="58"/>
      <c r="I5" s="59"/>
      <c r="J5" s="58" t="s">
        <v>4</v>
      </c>
      <c r="K5" s="58"/>
      <c r="L5" s="58"/>
      <c r="M5" s="60"/>
      <c r="N5" s="58" t="s">
        <v>5</v>
      </c>
      <c r="O5" s="58"/>
      <c r="P5" s="58"/>
      <c r="Q5" s="61"/>
      <c r="R5" s="62"/>
      <c r="S5" s="62"/>
      <c r="T5" s="62"/>
      <c r="U5" s="62"/>
      <c r="V5" s="62"/>
      <c r="W5" s="62"/>
      <c r="X5" s="62"/>
      <c r="Y5" s="62"/>
      <c r="Z5" s="63"/>
      <c r="AA5" s="63"/>
      <c r="AB5" s="63"/>
      <c r="AC5" s="63"/>
      <c r="AD5" s="63"/>
    </row>
    <row r="6" spans="1:30" s="53" customFormat="1" ht="33.75" customHeight="1">
      <c r="A6" s="16" t="s">
        <v>13</v>
      </c>
      <c r="B6" s="65" t="s">
        <v>7</v>
      </c>
      <c r="C6" s="66" t="s">
        <v>8</v>
      </c>
      <c r="D6" s="66" t="s">
        <v>9</v>
      </c>
      <c r="E6" s="67"/>
      <c r="F6" s="65" t="s">
        <v>7</v>
      </c>
      <c r="G6" s="66" t="s">
        <v>8</v>
      </c>
      <c r="H6" s="66" t="s">
        <v>9</v>
      </c>
      <c r="I6" s="67"/>
      <c r="J6" s="65" t="s">
        <v>7</v>
      </c>
      <c r="K6" s="18" t="s">
        <v>8</v>
      </c>
      <c r="L6" s="66" t="s">
        <v>9</v>
      </c>
      <c r="M6" s="67"/>
      <c r="N6" s="68" t="s">
        <v>7</v>
      </c>
      <c r="O6" s="66" t="s">
        <v>8</v>
      </c>
      <c r="P6" s="66" t="s">
        <v>9</v>
      </c>
      <c r="Q6" s="69"/>
      <c r="R6" s="70"/>
      <c r="S6" s="70"/>
      <c r="T6" s="70"/>
      <c r="U6" s="51"/>
      <c r="V6" s="51"/>
      <c r="W6" s="51"/>
      <c r="X6" s="51"/>
      <c r="Y6" s="51"/>
      <c r="Z6" s="52"/>
      <c r="AA6" s="52"/>
      <c r="AB6" s="52"/>
      <c r="AC6" s="52"/>
      <c r="AD6" s="52"/>
    </row>
    <row r="7" spans="1:30" s="53" customFormat="1" ht="12" customHeight="1">
      <c r="A7" s="24"/>
      <c r="B7" s="71"/>
      <c r="C7" s="72"/>
      <c r="D7" s="72"/>
      <c r="E7" s="73"/>
      <c r="F7" s="74"/>
      <c r="G7" s="72"/>
      <c r="H7" s="75"/>
      <c r="I7" s="76"/>
      <c r="J7" s="75"/>
      <c r="K7" s="26"/>
      <c r="L7" s="72"/>
      <c r="M7" s="76"/>
      <c r="N7" s="77"/>
      <c r="O7" s="72"/>
      <c r="P7" s="72"/>
      <c r="Q7" s="69"/>
      <c r="R7" s="70"/>
      <c r="S7" s="70"/>
      <c r="T7" s="70"/>
      <c r="U7" s="51"/>
      <c r="V7" s="51"/>
      <c r="W7" s="51"/>
      <c r="X7" s="51"/>
      <c r="Y7" s="51"/>
      <c r="Z7" s="52"/>
      <c r="AA7" s="52"/>
      <c r="AB7" s="52"/>
      <c r="AC7" s="52"/>
      <c r="AD7" s="52"/>
    </row>
    <row r="8" spans="1:30" s="85" customFormat="1" ht="14.25" customHeight="1">
      <c r="A8" s="78" t="str">
        <f>IF('[2]ciu_tipv_anx'!F17="bogotá, d.c.","Bogotá, D.C.",IF('[2]ciu_tipv_anx'!F17="santa marta","Santa Marta",'[2]ciu_tipv_anx'!F17))</f>
        <v>Nacional</v>
      </c>
      <c r="B8" s="79">
        <f>'[2]ciu_tipv_anx'!G17</f>
        <v>0.15172318</v>
      </c>
      <c r="C8" s="79">
        <f>'[2]ciu_tipv_anx'!H17</f>
        <v>6.06625163</v>
      </c>
      <c r="D8" s="79">
        <f>'[2]ciu_tipv_anx'!I17</f>
        <v>5.94907202</v>
      </c>
      <c r="E8" s="80"/>
      <c r="F8" s="80">
        <f>'[2]ciu_tipv_anx'!K17</f>
        <v>0.14066459</v>
      </c>
      <c r="G8" s="80">
        <f>'[2]ciu_tipv_anx'!L17</f>
        <v>5.94861843</v>
      </c>
      <c r="H8" s="80">
        <f>'[2]ciu_tipv_anx'!M17</f>
        <v>5.99285566</v>
      </c>
      <c r="I8" s="80"/>
      <c r="J8" s="80">
        <f>'[2]ciu_tipv_anx'!O17</f>
        <v>0.15828311</v>
      </c>
      <c r="K8" s="80">
        <f>'[2]ciu_tipv_anx'!P17</f>
        <v>6.13618167</v>
      </c>
      <c r="L8" s="80">
        <f>'[2]ciu_tipv_anx'!Q17</f>
        <v>5.92354633</v>
      </c>
      <c r="M8" s="80"/>
      <c r="N8" s="80">
        <f>'[2]ciu_tipv_anx'!S17</f>
        <v>0.15563585</v>
      </c>
      <c r="O8" s="80">
        <f>'[2]ciu_tipv_anx'!T17</f>
        <v>6.22459067</v>
      </c>
      <c r="P8" s="80">
        <f>'[2]ciu_tipv_anx'!U17</f>
        <v>6.24351078</v>
      </c>
      <c r="Q8" s="81"/>
      <c r="R8" s="82"/>
      <c r="S8" s="82"/>
      <c r="T8" s="82"/>
      <c r="U8" s="83"/>
      <c r="V8" s="83"/>
      <c r="W8" s="83"/>
      <c r="X8" s="83"/>
      <c r="Y8" s="83"/>
      <c r="Z8" s="84"/>
      <c r="AA8" s="84"/>
      <c r="AB8" s="84"/>
      <c r="AC8" s="84"/>
      <c r="AD8" s="84"/>
    </row>
    <row r="9" spans="1:30" s="53" customFormat="1" ht="14.25" customHeight="1">
      <c r="A9" s="86" t="str">
        <f>IF('[2]ciu_tipv_anx'!F2="bogotá, d.c.","Bogotá, D.C.",IF('[2]ciu_tipv_anx'!F2="santa marta","Santa Marta",'[2]ciu_tipv_anx'!F2))</f>
        <v>Medellín</v>
      </c>
      <c r="B9" s="87">
        <f>'[2]ciu_tipv_anx'!G2</f>
        <v>0.17771332</v>
      </c>
      <c r="C9" s="87">
        <f>'[2]ciu_tipv_anx'!H2</f>
        <v>6.22241013</v>
      </c>
      <c r="D9" s="87">
        <f>'[2]ciu_tipv_anx'!I2</f>
        <v>5.89997681</v>
      </c>
      <c r="E9" s="31"/>
      <c r="F9" s="31">
        <f>'[2]ciu_tipv_anx'!K2</f>
        <v>0.18415969</v>
      </c>
      <c r="G9" s="31">
        <f>'[2]ciu_tipv_anx'!L2</f>
        <v>6.12558159</v>
      </c>
      <c r="H9" s="31">
        <f>'[2]ciu_tipv_anx'!M2</f>
        <v>5.8425746</v>
      </c>
      <c r="I9" s="31"/>
      <c r="J9" s="31">
        <f>'[2]ciu_tipv_anx'!O2</f>
        <v>0.17482444</v>
      </c>
      <c r="K9" s="31">
        <f>'[2]ciu_tipv_anx'!P2</f>
        <v>6.26586424</v>
      </c>
      <c r="L9" s="31">
        <f>'[2]ciu_tipv_anx'!Q2</f>
        <v>5.92572361</v>
      </c>
      <c r="M9" s="31"/>
      <c r="N9" s="31">
        <f>'[2]ciu_tipv_anx'!S2</f>
        <v>0.18392652</v>
      </c>
      <c r="O9" s="31">
        <f>'[2]ciu_tipv_anx'!T2</f>
        <v>6.26150577</v>
      </c>
      <c r="P9" s="31">
        <f>'[2]ciu_tipv_anx'!U2</f>
        <v>6.00283512</v>
      </c>
      <c r="Q9" s="69"/>
      <c r="R9" s="70"/>
      <c r="S9" s="70"/>
      <c r="T9" s="70"/>
      <c r="U9" s="51"/>
      <c r="V9" s="51"/>
      <c r="W9" s="51"/>
      <c r="X9" s="51"/>
      <c r="Y9" s="51"/>
      <c r="Z9" s="52"/>
      <c r="AA9" s="52"/>
      <c r="AB9" s="52"/>
      <c r="AC9" s="52"/>
      <c r="AD9" s="52"/>
    </row>
    <row r="10" spans="1:30" s="53" customFormat="1" ht="14.25" customHeight="1">
      <c r="A10" s="86" t="str">
        <f>IF('[2]ciu_tipv_anx'!F3="bogotá, d.c.","Bogotá, D.C.",IF('[2]ciu_tipv_anx'!F3="santa marta","Santa Marta",'[2]ciu_tipv_anx'!F3))</f>
        <v>Barranquilla</v>
      </c>
      <c r="B10" s="87">
        <f>'[2]ciu_tipv_anx'!G3</f>
        <v>0.17618408</v>
      </c>
      <c r="C10" s="87">
        <f>'[2]ciu_tipv_anx'!H3</f>
        <v>4.34074529</v>
      </c>
      <c r="D10" s="87">
        <f>'[2]ciu_tipv_anx'!I3</f>
        <v>4.19514303</v>
      </c>
      <c r="E10" s="31"/>
      <c r="F10" s="31">
        <f>'[2]ciu_tipv_anx'!K3</f>
        <v>0.1567425</v>
      </c>
      <c r="G10" s="31">
        <f>'[2]ciu_tipv_anx'!L3</f>
        <v>4.32592178</v>
      </c>
      <c r="H10" s="31">
        <f>'[2]ciu_tipv_anx'!M3</f>
        <v>4.21785006</v>
      </c>
      <c r="I10" s="31"/>
      <c r="J10" s="31">
        <f>'[2]ciu_tipv_anx'!O3</f>
        <v>0.18180293</v>
      </c>
      <c r="K10" s="31">
        <f>'[2]ciu_tipv_anx'!P3</f>
        <v>4.3450292</v>
      </c>
      <c r="L10" s="31">
        <f>'[2]ciu_tipv_anx'!Q3</f>
        <v>4.18858391</v>
      </c>
      <c r="M10" s="31"/>
      <c r="N10" s="31">
        <f>'[2]ciu_tipv_anx'!S3</f>
        <v>0.17396191</v>
      </c>
      <c r="O10" s="31">
        <f>'[2]ciu_tipv_anx'!T3</f>
        <v>4.14360868</v>
      </c>
      <c r="P10" s="31">
        <f>'[2]ciu_tipv_anx'!U3</f>
        <v>4.02900389</v>
      </c>
      <c r="Q10" s="69"/>
      <c r="R10" s="70"/>
      <c r="S10" s="70"/>
      <c r="T10" s="70"/>
      <c r="U10" s="51"/>
      <c r="V10" s="51"/>
      <c r="W10" s="51"/>
      <c r="X10" s="51"/>
      <c r="Y10" s="51"/>
      <c r="Z10" s="52"/>
      <c r="AA10" s="52"/>
      <c r="AB10" s="52"/>
      <c r="AC10" s="52"/>
      <c r="AD10" s="52"/>
    </row>
    <row r="11" spans="1:30" s="53" customFormat="1" ht="14.25" customHeight="1">
      <c r="A11" s="86" t="str">
        <f>IF('[2]ciu_tipv_anx'!F4="bogotá, d.c.","Bogotá, D.C.",IF('[2]ciu_tipv_anx'!F4="santa marta","Santa Marta",'[2]ciu_tipv_anx'!F4))</f>
        <v>Bogotá, D.C.</v>
      </c>
      <c r="B11" s="87">
        <f>'[2]ciu_tipv_anx'!G4</f>
        <v>0.11353916</v>
      </c>
      <c r="C11" s="87">
        <f>'[2]ciu_tipv_anx'!H4</f>
        <v>5.92790733</v>
      </c>
      <c r="D11" s="87">
        <f>'[2]ciu_tipv_anx'!I4</f>
        <v>5.69128545</v>
      </c>
      <c r="E11" s="31"/>
      <c r="F11" s="31">
        <f>'[2]ciu_tipv_anx'!K4</f>
        <v>0.07199887</v>
      </c>
      <c r="G11" s="31">
        <f>'[2]ciu_tipv_anx'!L4</f>
        <v>5.72591425</v>
      </c>
      <c r="H11" s="31">
        <f>'[2]ciu_tipv_anx'!M4</f>
        <v>5.46150428</v>
      </c>
      <c r="I11" s="31"/>
      <c r="J11" s="31">
        <f>'[2]ciu_tipv_anx'!O4</f>
        <v>0.12914758</v>
      </c>
      <c r="K11" s="31">
        <f>'[2]ciu_tipv_anx'!P4</f>
        <v>6.00396072</v>
      </c>
      <c r="L11" s="31">
        <f>'[2]ciu_tipv_anx'!Q4</f>
        <v>5.77783336</v>
      </c>
      <c r="M11" s="31"/>
      <c r="N11" s="31">
        <f>'[2]ciu_tipv_anx'!S4</f>
        <v>0.10657353</v>
      </c>
      <c r="O11" s="31">
        <f>'[2]ciu_tipv_anx'!T4</f>
        <v>6.3616467</v>
      </c>
      <c r="P11" s="31">
        <f>'[2]ciu_tipv_anx'!U4</f>
        <v>6.11026957</v>
      </c>
      <c r="Q11" s="81"/>
      <c r="R11" s="70"/>
      <c r="S11" s="70"/>
      <c r="T11" s="70"/>
      <c r="U11" s="51"/>
      <c r="V11" s="51"/>
      <c r="W11" s="51"/>
      <c r="X11" s="51"/>
      <c r="Y11" s="51"/>
      <c r="Z11" s="52"/>
      <c r="AA11" s="52"/>
      <c r="AB11" s="52"/>
      <c r="AC11" s="52"/>
      <c r="AD11" s="52"/>
    </row>
    <row r="12" spans="1:30" s="53" customFormat="1" ht="14.25" customHeight="1">
      <c r="A12" s="86" t="str">
        <f>IF('[2]ciu_tipv_anx'!F5="bogotá, d.c.","Bogotá, D.C.",IF('[2]ciu_tipv_anx'!F5="santa marta","Santa Marta",'[2]ciu_tipv_anx'!F5))</f>
        <v>Cartagena</v>
      </c>
      <c r="B12" s="87">
        <f>'[2]ciu_tipv_anx'!G5</f>
        <v>0.14117058</v>
      </c>
      <c r="C12" s="87">
        <f>'[2]ciu_tipv_anx'!H5</f>
        <v>4.64503009</v>
      </c>
      <c r="D12" s="87">
        <f>'[2]ciu_tipv_anx'!I5</f>
        <v>4.73257011</v>
      </c>
      <c r="E12" s="31"/>
      <c r="F12" s="31">
        <f>'[2]ciu_tipv_anx'!K5</f>
        <v>0.12859611</v>
      </c>
      <c r="G12" s="31">
        <f>'[2]ciu_tipv_anx'!L5</f>
        <v>4.78826934</v>
      </c>
      <c r="H12" s="31">
        <f>'[2]ciu_tipv_anx'!M5</f>
        <v>4.92209757</v>
      </c>
      <c r="I12" s="31"/>
      <c r="J12" s="31">
        <f>'[2]ciu_tipv_anx'!O5</f>
        <v>0.14895262</v>
      </c>
      <c r="K12" s="31">
        <f>'[2]ciu_tipv_anx'!P5</f>
        <v>4.55659635</v>
      </c>
      <c r="L12" s="31">
        <f>'[2]ciu_tipv_anx'!Q5</f>
        <v>4.61564208</v>
      </c>
      <c r="M12" s="31"/>
      <c r="N12" s="31">
        <f>'[2]ciu_tipv_anx'!S5</f>
        <v>0.12252407</v>
      </c>
      <c r="O12" s="31">
        <f>'[2]ciu_tipv_anx'!T5</f>
        <v>4.55355421</v>
      </c>
      <c r="P12" s="31">
        <f>'[2]ciu_tipv_anx'!U5</f>
        <v>4.63395971</v>
      </c>
      <c r="Q12" s="81"/>
      <c r="R12" s="70"/>
      <c r="S12" s="70"/>
      <c r="T12" s="70"/>
      <c r="U12" s="51"/>
      <c r="V12" s="51"/>
      <c r="W12" s="51"/>
      <c r="X12" s="51"/>
      <c r="Y12" s="51"/>
      <c r="Z12" s="52"/>
      <c r="AA12" s="52"/>
      <c r="AB12" s="52"/>
      <c r="AC12" s="52"/>
      <c r="AD12" s="52"/>
    </row>
    <row r="13" spans="1:30" s="53" customFormat="1" ht="14.25" customHeight="1">
      <c r="A13" s="86" t="str">
        <f>IF('[2]ciu_tipv_anx'!F6="bogotá, d.c.","Bogotá, D.C.",IF('[2]ciu_tipv_anx'!F6="santa marta","Santa Marta",'[2]ciu_tipv_anx'!F6))</f>
        <v>Manizales</v>
      </c>
      <c r="B13" s="87">
        <f>'[2]ciu_tipv_anx'!G6</f>
        <v>0.3598118</v>
      </c>
      <c r="C13" s="87">
        <f>'[2]ciu_tipv_anx'!H6</f>
        <v>8.52476277</v>
      </c>
      <c r="D13" s="87">
        <f>'[2]ciu_tipv_anx'!I6</f>
        <v>8.36112366</v>
      </c>
      <c r="E13" s="31"/>
      <c r="F13" s="31">
        <f>'[2]ciu_tipv_anx'!K6</f>
        <v>0.36741272</v>
      </c>
      <c r="G13" s="31">
        <f>'[2]ciu_tipv_anx'!L6</f>
        <v>8.54687637</v>
      </c>
      <c r="H13" s="31">
        <f>'[2]ciu_tipv_anx'!M6</f>
        <v>8.3258398</v>
      </c>
      <c r="I13" s="31"/>
      <c r="J13" s="31">
        <f>'[2]ciu_tipv_anx'!O6</f>
        <v>0.35404167</v>
      </c>
      <c r="K13" s="31">
        <f>'[2]ciu_tipv_anx'!P6</f>
        <v>8.50797966</v>
      </c>
      <c r="L13" s="31">
        <f>'[2]ciu_tipv_anx'!Q6</f>
        <v>8.38792817</v>
      </c>
      <c r="M13" s="31"/>
      <c r="N13" s="31">
        <f>'[2]ciu_tipv_anx'!S6</f>
        <v>0.38552616</v>
      </c>
      <c r="O13" s="31">
        <f>'[2]ciu_tipv_anx'!T6</f>
        <v>8.72270875</v>
      </c>
      <c r="P13" s="31">
        <f>'[2]ciu_tipv_anx'!U6</f>
        <v>8.56136394</v>
      </c>
      <c r="Q13" s="81"/>
      <c r="R13" s="70"/>
      <c r="S13" s="70"/>
      <c r="T13" s="70"/>
      <c r="U13" s="51"/>
      <c r="V13" s="51"/>
      <c r="W13" s="51"/>
      <c r="X13" s="51"/>
      <c r="Y13" s="51"/>
      <c r="Z13" s="52"/>
      <c r="AA13" s="52"/>
      <c r="AB13" s="52"/>
      <c r="AC13" s="52"/>
      <c r="AD13" s="52"/>
    </row>
    <row r="14" spans="1:30" s="53" customFormat="1" ht="14.25" customHeight="1">
      <c r="A14" s="86" t="str">
        <f>IF('[2]ciu_tipv_anx'!F7="bogotá, d.c.","Bogotá, D.C.",IF('[2]ciu_tipv_anx'!F7="santa marta","Santa Marta",'[2]ciu_tipv_anx'!F7))</f>
        <v>Popayán</v>
      </c>
      <c r="B14" s="87">
        <f>'[2]ciu_tipv_anx'!G7</f>
        <v>0.20221252</v>
      </c>
      <c r="C14" s="87">
        <f>'[2]ciu_tipv_anx'!H7</f>
        <v>5.58097724</v>
      </c>
      <c r="D14" s="87">
        <f>'[2]ciu_tipv_anx'!I7</f>
        <v>5.44112796</v>
      </c>
      <c r="E14" s="31"/>
      <c r="F14" s="31">
        <f>'[2]ciu_tipv_anx'!K7</f>
        <v>0.20281027</v>
      </c>
      <c r="G14" s="31">
        <f>'[2]ciu_tipv_anx'!L7</f>
        <v>5.56084328</v>
      </c>
      <c r="H14" s="31">
        <f>'[2]ciu_tipv_anx'!M7</f>
        <v>5.42083124</v>
      </c>
      <c r="I14" s="31"/>
      <c r="J14" s="31">
        <f>'[2]ciu_tipv_anx'!O7</f>
        <v>0.17740955</v>
      </c>
      <c r="K14" s="31">
        <f>'[2]ciu_tipv_anx'!P7</f>
        <v>6.42339897</v>
      </c>
      <c r="L14" s="31">
        <f>'[2]ciu_tipv_anx'!Q7</f>
        <v>6.29042751</v>
      </c>
      <c r="M14" s="31"/>
      <c r="N14" s="31">
        <f>'[2]ciu_tipv_anx'!S7</f>
        <v>0.19432312</v>
      </c>
      <c r="O14" s="31">
        <f>'[2]ciu_tipv_anx'!T7</f>
        <v>6.58078853</v>
      </c>
      <c r="P14" s="31">
        <f>'[2]ciu_tipv_anx'!U7</f>
        <v>6.38298367</v>
      </c>
      <c r="Q14" s="81"/>
      <c r="R14" s="70"/>
      <c r="S14" s="70"/>
      <c r="T14" s="70"/>
      <c r="U14" s="51"/>
      <c r="V14" s="51"/>
      <c r="W14" s="51"/>
      <c r="X14" s="51"/>
      <c r="Y14" s="51"/>
      <c r="Z14" s="52"/>
      <c r="AA14" s="52"/>
      <c r="AB14" s="52"/>
      <c r="AC14" s="52"/>
      <c r="AD14" s="52"/>
    </row>
    <row r="15" spans="1:30" s="53" customFormat="1" ht="14.25" customHeight="1">
      <c r="A15" s="86" t="str">
        <f>IF('[2]ciu_tipv_anx'!F8="bogotá, d.c.","Bogotá, D.C.",IF('[2]ciu_tipv_anx'!F8="santa marta","Santa Marta",'[2]ciu_tipv_anx'!F8))</f>
        <v>Neiva</v>
      </c>
      <c r="B15" s="87">
        <f>'[2]ciu_tipv_anx'!G8</f>
        <v>0.19727999</v>
      </c>
      <c r="C15" s="87">
        <f>'[2]ciu_tipv_anx'!H8</f>
        <v>6.84246526</v>
      </c>
      <c r="D15" s="87">
        <f>'[2]ciu_tipv_anx'!I8</f>
        <v>7.10904702</v>
      </c>
      <c r="E15" s="31"/>
      <c r="F15" s="31">
        <f>'[2]ciu_tipv_anx'!K8</f>
        <v>0.19192039</v>
      </c>
      <c r="G15" s="31">
        <f>'[2]ciu_tipv_anx'!L8</f>
        <v>6.89708546</v>
      </c>
      <c r="H15" s="31">
        <f>'[2]ciu_tipv_anx'!M8</f>
        <v>7.20478807</v>
      </c>
      <c r="I15" s="31"/>
      <c r="J15" s="31">
        <f>'[2]ciu_tipv_anx'!O8</f>
        <v>0.22165108</v>
      </c>
      <c r="K15" s="31">
        <f>'[2]ciu_tipv_anx'!P8</f>
        <v>6.59487176</v>
      </c>
      <c r="L15" s="31">
        <f>'[2]ciu_tipv_anx'!Q8</f>
        <v>6.67596916</v>
      </c>
      <c r="M15" s="31"/>
      <c r="N15" s="31">
        <f>'[2]ciu_tipv_anx'!S8</f>
        <v>0.21306831</v>
      </c>
      <c r="O15" s="31">
        <f>'[2]ciu_tipv_anx'!T8</f>
        <v>6.26941699</v>
      </c>
      <c r="P15" s="31">
        <f>'[2]ciu_tipv_anx'!U8</f>
        <v>6.42193587</v>
      </c>
      <c r="Q15" s="81"/>
      <c r="R15" s="70"/>
      <c r="S15" s="70"/>
      <c r="T15" s="70"/>
      <c r="U15" s="51"/>
      <c r="V15" s="51"/>
      <c r="W15" s="51"/>
      <c r="X15" s="51"/>
      <c r="Y15" s="51"/>
      <c r="Z15" s="52"/>
      <c r="AA15" s="52"/>
      <c r="AB15" s="52"/>
      <c r="AC15" s="52"/>
      <c r="AD15" s="52"/>
    </row>
    <row r="16" spans="1:30" s="53" customFormat="1" ht="14.25" customHeight="1">
      <c r="A16" s="86" t="str">
        <f>IF('[2]ciu_tipv_anx'!F9="bogotá, d.c.","Bogotá, D.C.",IF('[2]ciu_tipv_anx'!F9="santa marta","Santa Marta",'[2]ciu_tipv_anx'!F9))</f>
        <v>Santa Marta</v>
      </c>
      <c r="B16" s="87">
        <f>'[2]ciu_tipv_anx'!G9</f>
        <v>0.09016798</v>
      </c>
      <c r="C16" s="87">
        <f>'[2]ciu_tipv_anx'!H9</f>
        <v>7.82459992</v>
      </c>
      <c r="D16" s="87">
        <f>'[2]ciu_tipv_anx'!I9</f>
        <v>8.05033065</v>
      </c>
      <c r="E16" s="31"/>
      <c r="F16" s="31">
        <f>'[2]ciu_tipv_anx'!K9</f>
        <v>0.07303873</v>
      </c>
      <c r="G16" s="31">
        <f>'[2]ciu_tipv_anx'!L9</f>
        <v>8.19443665</v>
      </c>
      <c r="H16" s="31">
        <f>'[2]ciu_tipv_anx'!M9</f>
        <v>8.69211613</v>
      </c>
      <c r="I16" s="31"/>
      <c r="J16" s="31">
        <f>'[2]ciu_tipv_anx'!O9</f>
        <v>0.10273007</v>
      </c>
      <c r="K16" s="31">
        <f>'[2]ciu_tipv_anx'!P9</f>
        <v>7.555056</v>
      </c>
      <c r="L16" s="31">
        <f>'[2]ciu_tipv_anx'!Q9</f>
        <v>7.58459918</v>
      </c>
      <c r="M16" s="31"/>
      <c r="N16" s="31">
        <f>'[2]ciu_tipv_anx'!S9</f>
        <v>0.10786617</v>
      </c>
      <c r="O16" s="31">
        <f>'[2]ciu_tipv_anx'!T9</f>
        <v>7.93765971</v>
      </c>
      <c r="P16" s="31">
        <f>'[2]ciu_tipv_anx'!U9</f>
        <v>8.30258167</v>
      </c>
      <c r="Q16" s="81"/>
      <c r="R16" s="70"/>
      <c r="S16" s="70"/>
      <c r="T16" s="70"/>
      <c r="U16" s="51"/>
      <c r="V16" s="51"/>
      <c r="W16" s="51"/>
      <c r="X16" s="51"/>
      <c r="Y16" s="51"/>
      <c r="Z16" s="52"/>
      <c r="AA16" s="52"/>
      <c r="AB16" s="52"/>
      <c r="AC16" s="52"/>
      <c r="AD16" s="52"/>
    </row>
    <row r="17" spans="1:30" s="53" customFormat="1" ht="14.25" customHeight="1">
      <c r="A17" s="86" t="str">
        <f>IF('[2]ciu_tipv_anx'!F10="bogotá, d.c.","Bogotá, D.C.",IF('[2]ciu_tipv_anx'!F10="santa marta","Santa Marta",'[2]ciu_tipv_anx'!F10))</f>
        <v>Pasto</v>
      </c>
      <c r="B17" s="87">
        <f>'[2]ciu_tipv_anx'!G10</f>
        <v>0.00598146</v>
      </c>
      <c r="C17" s="87">
        <f>'[2]ciu_tipv_anx'!H10</f>
        <v>6.17875208</v>
      </c>
      <c r="D17" s="87">
        <f>'[2]ciu_tipv_anx'!I10</f>
        <v>6.1639381</v>
      </c>
      <c r="E17" s="31"/>
      <c r="F17" s="31">
        <f>'[2]ciu_tipv_anx'!K10</f>
        <v>0.00285713</v>
      </c>
      <c r="G17" s="31">
        <f>'[2]ciu_tipv_anx'!L10</f>
        <v>6.02064223</v>
      </c>
      <c r="H17" s="31">
        <f>'[2]ciu_tipv_anx'!M10</f>
        <v>6.0108679</v>
      </c>
      <c r="I17" s="31"/>
      <c r="J17" s="31">
        <f>'[2]ciu_tipv_anx'!O10</f>
        <v>0.01360051</v>
      </c>
      <c r="K17" s="31">
        <f>'[2]ciu_tipv_anx'!P10</f>
        <v>6.56626216</v>
      </c>
      <c r="L17" s="31">
        <f>'[2]ciu_tipv_anx'!Q10</f>
        <v>6.53903533</v>
      </c>
      <c r="M17" s="31"/>
      <c r="N17" s="31">
        <f>'[2]ciu_tipv_anx'!S10</f>
        <v>0.00544168</v>
      </c>
      <c r="O17" s="31">
        <f>'[2]ciu_tipv_anx'!T10</f>
        <v>5.7688778</v>
      </c>
      <c r="P17" s="31">
        <f>'[2]ciu_tipv_anx'!U10</f>
        <v>5.72483601</v>
      </c>
      <c r="Q17" s="81"/>
      <c r="R17" s="70"/>
      <c r="S17" s="70"/>
      <c r="T17" s="70"/>
      <c r="U17" s="51"/>
      <c r="V17" s="51"/>
      <c r="W17" s="51"/>
      <c r="X17" s="51"/>
      <c r="Y17" s="51"/>
      <c r="Z17" s="52"/>
      <c r="AA17" s="52"/>
      <c r="AB17" s="52"/>
      <c r="AC17" s="52"/>
      <c r="AD17" s="52"/>
    </row>
    <row r="18" spans="1:30" s="53" customFormat="1" ht="14.25" customHeight="1">
      <c r="A18" s="86" t="str">
        <f>IF('[2]ciu_tipv_anx'!F11="bogotá, d.c.","Bogotá, D.C.",IF('[2]ciu_tipv_anx'!F11="santa marta","Santa Marta",'[2]ciu_tipv_anx'!F11))</f>
        <v>Cúcuta</v>
      </c>
      <c r="B18" s="87">
        <f>'[2]ciu_tipv_anx'!G11</f>
        <v>0.10206051</v>
      </c>
      <c r="C18" s="87">
        <f>'[2]ciu_tipv_anx'!H11</f>
        <v>4.22616188</v>
      </c>
      <c r="D18" s="87">
        <f>'[2]ciu_tipv_anx'!I11</f>
        <v>9.65278251</v>
      </c>
      <c r="E18" s="31"/>
      <c r="F18" s="31">
        <f>'[2]ciu_tipv_anx'!K11</f>
        <v>0.0956665</v>
      </c>
      <c r="G18" s="31">
        <f>'[2]ciu_tipv_anx'!L11</f>
        <v>4.22242142</v>
      </c>
      <c r="H18" s="31">
        <f>'[2]ciu_tipv_anx'!M11</f>
        <v>9.61822212</v>
      </c>
      <c r="I18" s="31"/>
      <c r="J18" s="31">
        <f>'[2]ciu_tipv_anx'!O11</f>
        <v>0.13494069</v>
      </c>
      <c r="K18" s="31">
        <f>'[2]ciu_tipv_anx'!P11</f>
        <v>4.24539241</v>
      </c>
      <c r="L18" s="31">
        <f>'[2]ciu_tipv_anx'!Q11</f>
        <v>9.83077841</v>
      </c>
      <c r="M18" s="31"/>
      <c r="N18" s="31">
        <f>'[2]ciu_tipv_anx'!S11</f>
        <v>0.10548565</v>
      </c>
      <c r="O18" s="31">
        <f>'[2]ciu_tipv_anx'!T11</f>
        <v>4.20059215</v>
      </c>
      <c r="P18" s="31">
        <f>'[2]ciu_tipv_anx'!U11</f>
        <v>9.3364831</v>
      </c>
      <c r="Q18" s="81"/>
      <c r="R18" s="70"/>
      <c r="S18" s="70"/>
      <c r="T18" s="70"/>
      <c r="U18" s="51"/>
      <c r="V18" s="51"/>
      <c r="W18" s="51"/>
      <c r="X18" s="51"/>
      <c r="Y18" s="51"/>
      <c r="Z18" s="52"/>
      <c r="AA18" s="52"/>
      <c r="AB18" s="52"/>
      <c r="AC18" s="52"/>
      <c r="AD18" s="52"/>
    </row>
    <row r="19" spans="1:30" s="53" customFormat="1" ht="14.25" customHeight="1">
      <c r="A19" s="86" t="str">
        <f>IF('[2]ciu_tipv_anx'!F12="bogotá, d.c.","Bogotá, D.C.",IF('[2]ciu_tipv_anx'!F12="santa marta","Santa Marta",'[2]ciu_tipv_anx'!F12))</f>
        <v>Armenia</v>
      </c>
      <c r="B19" s="87">
        <f>'[2]ciu_tipv_anx'!G12</f>
        <v>0.38109248</v>
      </c>
      <c r="C19" s="87">
        <f>'[2]ciu_tipv_anx'!H12</f>
        <v>8.48602435</v>
      </c>
      <c r="D19" s="87">
        <f>'[2]ciu_tipv_anx'!I12</f>
        <v>8.25831883</v>
      </c>
      <c r="E19" s="31"/>
      <c r="F19" s="31">
        <f>'[2]ciu_tipv_anx'!K12</f>
        <v>0.36153026</v>
      </c>
      <c r="G19" s="31">
        <f>'[2]ciu_tipv_anx'!L12</f>
        <v>8.46095817</v>
      </c>
      <c r="H19" s="31">
        <f>'[2]ciu_tipv_anx'!M12</f>
        <v>8.33030467</v>
      </c>
      <c r="I19" s="31"/>
      <c r="J19" s="31">
        <f>'[2]ciu_tipv_anx'!O12</f>
        <v>0.40283534</v>
      </c>
      <c r="K19" s="31">
        <f>'[2]ciu_tipv_anx'!P12</f>
        <v>8.51388701</v>
      </c>
      <c r="L19" s="31">
        <f>'[2]ciu_tipv_anx'!Q12</f>
        <v>8.17845368</v>
      </c>
      <c r="M19" s="31"/>
      <c r="N19" s="31">
        <f>'[2]ciu_tipv_anx'!S12</f>
        <v>0.37780732</v>
      </c>
      <c r="O19" s="31">
        <f>'[2]ciu_tipv_anx'!T12</f>
        <v>8.22646465</v>
      </c>
      <c r="P19" s="31">
        <f>'[2]ciu_tipv_anx'!U12</f>
        <v>8.07044121</v>
      </c>
      <c r="Q19" s="81"/>
      <c r="R19" s="70"/>
      <c r="S19" s="70"/>
      <c r="T19" s="70"/>
      <c r="U19" s="51"/>
      <c r="V19" s="51"/>
      <c r="W19" s="51"/>
      <c r="X19" s="51"/>
      <c r="Y19" s="51"/>
      <c r="Z19" s="52"/>
      <c r="AA19" s="52"/>
      <c r="AB19" s="52"/>
      <c r="AC19" s="52"/>
      <c r="AD19" s="52"/>
    </row>
    <row r="20" spans="1:30" s="53" customFormat="1" ht="14.25" customHeight="1">
      <c r="A20" s="86" t="str">
        <f>IF('[2]ciu_tipv_anx'!F13="bogotá, d.c.","Bogotá, D.C.",IF('[2]ciu_tipv_anx'!F13="santa marta","Santa Marta",'[2]ciu_tipv_anx'!F13))</f>
        <v>Pereira</v>
      </c>
      <c r="B20" s="87">
        <f>'[2]ciu_tipv_anx'!G13</f>
        <v>0.44133032</v>
      </c>
      <c r="C20" s="87">
        <f>'[2]ciu_tipv_anx'!H13</f>
        <v>9.72374363</v>
      </c>
      <c r="D20" s="87">
        <f>'[2]ciu_tipv_anx'!I13</f>
        <v>9.41172115</v>
      </c>
      <c r="E20" s="31"/>
      <c r="F20" s="31">
        <f>'[2]ciu_tipv_anx'!K13</f>
        <v>0.41625459</v>
      </c>
      <c r="G20" s="31">
        <f>'[2]ciu_tipv_anx'!L13</f>
        <v>9.77632706</v>
      </c>
      <c r="H20" s="31">
        <f>'[2]ciu_tipv_anx'!M13</f>
        <v>9.55462148</v>
      </c>
      <c r="I20" s="31"/>
      <c r="J20" s="31">
        <f>'[2]ciu_tipv_anx'!O13</f>
        <v>0.47161438</v>
      </c>
      <c r="K20" s="31">
        <f>'[2]ciu_tipv_anx'!P13</f>
        <v>9.66034067</v>
      </c>
      <c r="L20" s="31">
        <f>'[2]ciu_tipv_anx'!Q13</f>
        <v>9.23973111</v>
      </c>
      <c r="M20" s="31"/>
      <c r="N20" s="31">
        <f>'[2]ciu_tipv_anx'!S13</f>
        <v>0.4381531</v>
      </c>
      <c r="O20" s="31">
        <f>'[2]ciu_tipv_anx'!T13</f>
        <v>9.63710207</v>
      </c>
      <c r="P20" s="31">
        <f>'[2]ciu_tipv_anx'!U13</f>
        <v>9.36127448</v>
      </c>
      <c r="Q20" s="81"/>
      <c r="R20" s="70"/>
      <c r="S20" s="70"/>
      <c r="T20" s="70"/>
      <c r="U20" s="51"/>
      <c r="V20" s="51"/>
      <c r="W20" s="51"/>
      <c r="X20" s="51"/>
      <c r="Y20" s="51"/>
      <c r="Z20" s="52"/>
      <c r="AA20" s="52"/>
      <c r="AB20" s="52"/>
      <c r="AC20" s="52"/>
      <c r="AD20" s="52"/>
    </row>
    <row r="21" spans="1:30" s="53" customFormat="1" ht="14.25" customHeight="1">
      <c r="A21" s="86" t="str">
        <f>IF('[2]ciu_tipv_anx'!F14="bogotá, d.c.","Bogotá, D.C.",IF('[2]ciu_tipv_anx'!F14="santa marta","Santa Marta",'[2]ciu_tipv_anx'!F14))</f>
        <v>Bucaramanga</v>
      </c>
      <c r="B21" s="87">
        <f>'[2]ciu_tipv_anx'!G14</f>
        <v>0.07905674</v>
      </c>
      <c r="C21" s="87">
        <f>'[2]ciu_tipv_anx'!H14</f>
        <v>5.88814406</v>
      </c>
      <c r="D21" s="87">
        <f>'[2]ciu_tipv_anx'!I14</f>
        <v>5.79287096</v>
      </c>
      <c r="E21" s="31"/>
      <c r="F21" s="31">
        <f>'[2]ciu_tipv_anx'!K14</f>
        <v>0.08761052</v>
      </c>
      <c r="G21" s="31">
        <f>'[2]ciu_tipv_anx'!L14</f>
        <v>5.91472135</v>
      </c>
      <c r="H21" s="31">
        <f>'[2]ciu_tipv_anx'!M14</f>
        <v>5.93327241</v>
      </c>
      <c r="I21" s="31"/>
      <c r="J21" s="31">
        <f>'[2]ciu_tipv_anx'!O14</f>
        <v>0.07573602</v>
      </c>
      <c r="K21" s="31">
        <f>'[2]ciu_tipv_anx'!P14</f>
        <v>5.87782864</v>
      </c>
      <c r="L21" s="31">
        <f>'[2]ciu_tipv_anx'!Q14</f>
        <v>5.73845858</v>
      </c>
      <c r="M21" s="31"/>
      <c r="N21" s="31">
        <f>'[2]ciu_tipv_anx'!S14</f>
        <v>0.04951984</v>
      </c>
      <c r="O21" s="31">
        <f>'[2]ciu_tipv_anx'!T14</f>
        <v>5.95356519</v>
      </c>
      <c r="P21" s="31">
        <f>'[2]ciu_tipv_anx'!U14</f>
        <v>5.94566117</v>
      </c>
      <c r="Q21" s="81"/>
      <c r="R21" s="70"/>
      <c r="S21" s="70"/>
      <c r="T21" s="70"/>
      <c r="U21" s="51"/>
      <c r="V21" s="51"/>
      <c r="W21" s="51"/>
      <c r="X21" s="51"/>
      <c r="Y21" s="51"/>
      <c r="Z21" s="52"/>
      <c r="AA21" s="52"/>
      <c r="AB21" s="52"/>
      <c r="AC21" s="52"/>
      <c r="AD21" s="52"/>
    </row>
    <row r="22" spans="1:30" s="53" customFormat="1" ht="14.25" customHeight="1">
      <c r="A22" s="86" t="str">
        <f>IF('[2]ciu_tipv_anx'!F15="bogotá, d.c.","Bogotá, D.C.",IF('[2]ciu_tipv_anx'!F15="santa marta","Santa Marta",'[2]ciu_tipv_anx'!F15))</f>
        <v>Ibagué</v>
      </c>
      <c r="B22" s="87">
        <f>'[2]ciu_tipv_anx'!G15</f>
        <v>0.0398393</v>
      </c>
      <c r="C22" s="87">
        <f>'[2]ciu_tipv_anx'!H15</f>
        <v>3.57500479</v>
      </c>
      <c r="D22" s="87">
        <f>'[2]ciu_tipv_anx'!I15</f>
        <v>3.42443544</v>
      </c>
      <c r="E22" s="31"/>
      <c r="F22" s="31">
        <f>'[2]ciu_tipv_anx'!K15</f>
        <v>0.05791738</v>
      </c>
      <c r="G22" s="31">
        <f>'[2]ciu_tipv_anx'!L15</f>
        <v>3.41267191</v>
      </c>
      <c r="H22" s="31">
        <f>'[2]ciu_tipv_anx'!M15</f>
        <v>3.31387694</v>
      </c>
      <c r="I22" s="31"/>
      <c r="J22" s="31">
        <f>'[2]ciu_tipv_anx'!O15</f>
        <v>0.0022993</v>
      </c>
      <c r="K22" s="31">
        <f>'[2]ciu_tipv_anx'!P15</f>
        <v>3.91392011</v>
      </c>
      <c r="L22" s="31">
        <f>'[2]ciu_tipv_anx'!Q15</f>
        <v>3.65490219</v>
      </c>
      <c r="M22" s="31"/>
      <c r="N22" s="31">
        <f>'[2]ciu_tipv_anx'!S15</f>
        <v>0.04546847</v>
      </c>
      <c r="O22" s="31">
        <f>'[2]ciu_tipv_anx'!T15</f>
        <v>3.38220685</v>
      </c>
      <c r="P22" s="31">
        <f>'[2]ciu_tipv_anx'!U15</f>
        <v>3.26078814</v>
      </c>
      <c r="Q22" s="81"/>
      <c r="R22" s="70"/>
      <c r="S22" s="70"/>
      <c r="T22" s="70"/>
      <c r="U22" s="51"/>
      <c r="V22" s="51"/>
      <c r="W22" s="51"/>
      <c r="X22" s="51"/>
      <c r="Y22" s="51"/>
      <c r="Z22" s="52"/>
      <c r="AA22" s="52"/>
      <c r="AB22" s="52"/>
      <c r="AC22" s="52"/>
      <c r="AD22" s="52"/>
    </row>
    <row r="23" spans="1:30" s="53" customFormat="1" ht="14.25" customHeight="1">
      <c r="A23" s="86" t="str">
        <f>IF('[2]ciu_tipv_anx'!F16="bogotá, d.c.","Bogotá, D.C.",IF('[2]ciu_tipv_anx'!F16="santa marta","Santa Marta",'[2]ciu_tipv_anx'!F16))</f>
        <v>Cali</v>
      </c>
      <c r="B23" s="87">
        <f>'[2]ciu_tipv_anx'!G16</f>
        <v>0.16529953</v>
      </c>
      <c r="C23" s="87">
        <f>'[2]ciu_tipv_anx'!H16</f>
        <v>5.66815178</v>
      </c>
      <c r="D23" s="87">
        <f>'[2]ciu_tipv_anx'!I16</f>
        <v>5.36293949</v>
      </c>
      <c r="E23" s="31"/>
      <c r="F23" s="31">
        <f>'[2]ciu_tipv_anx'!K16</f>
        <v>0.13489499</v>
      </c>
      <c r="G23" s="31">
        <f>'[2]ciu_tipv_anx'!L16</f>
        <v>5.25316793</v>
      </c>
      <c r="H23" s="31">
        <f>'[2]ciu_tipv_anx'!M16</f>
        <v>4.96949193</v>
      </c>
      <c r="I23" s="31"/>
      <c r="J23" s="31">
        <f>'[2]ciu_tipv_anx'!O16</f>
        <v>0.18912381</v>
      </c>
      <c r="K23" s="31">
        <f>'[2]ciu_tipv_anx'!P16</f>
        <v>5.99543948</v>
      </c>
      <c r="L23" s="31">
        <f>'[2]ciu_tipv_anx'!Q16</f>
        <v>5.67313451</v>
      </c>
      <c r="M23" s="31"/>
      <c r="N23" s="31">
        <f>'[2]ciu_tipv_anx'!S16</f>
        <v>0.15480578</v>
      </c>
      <c r="O23" s="31">
        <f>'[2]ciu_tipv_anx'!T16</f>
        <v>5.58804598</v>
      </c>
      <c r="P23" s="31">
        <f>'[2]ciu_tipv_anx'!U16</f>
        <v>5.28108892</v>
      </c>
      <c r="Q23" s="81"/>
      <c r="R23" s="70"/>
      <c r="S23" s="70"/>
      <c r="T23" s="70"/>
      <c r="U23" s="51"/>
      <c r="V23" s="51"/>
      <c r="W23" s="51"/>
      <c r="X23" s="51"/>
      <c r="Y23" s="51"/>
      <c r="Z23" s="52"/>
      <c r="AA23" s="52"/>
      <c r="AB23" s="52"/>
      <c r="AC23" s="52"/>
      <c r="AD23" s="52"/>
    </row>
    <row r="24" spans="1:30" s="94" customFormat="1" ht="11.25">
      <c r="A24" s="88" t="str">
        <f>Anexo1!A21</f>
        <v>Fuente: DANE - ICCV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90"/>
      <c r="R24" s="91"/>
      <c r="S24" s="91"/>
      <c r="T24" s="91"/>
      <c r="U24" s="92"/>
      <c r="V24" s="92"/>
      <c r="W24" s="92"/>
      <c r="X24" s="92"/>
      <c r="Y24" s="92"/>
      <c r="Z24" s="93"/>
      <c r="AA24" s="93"/>
      <c r="AB24" s="93"/>
      <c r="AC24" s="93"/>
      <c r="AD24" s="93"/>
    </row>
    <row r="25" spans="1:17" ht="14.25" customHeight="1">
      <c r="A25" s="42">
        <f ca="1">TODAY()</f>
        <v>40823</v>
      </c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6"/>
    </row>
    <row r="26" spans="1:17" ht="14.2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  <c r="M26" s="45"/>
      <c r="N26" s="45"/>
      <c r="O26" s="45"/>
      <c r="P26" s="45"/>
      <c r="Q26" s="46"/>
    </row>
    <row r="27" ht="14.25" customHeight="1"/>
    <row r="28" ht="14.25" customHeight="1"/>
    <row r="29" ht="14.25" customHeight="1">
      <c r="A29" s="97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sheetProtection/>
  <mergeCells count="20">
    <mergeCell ref="A25:B25"/>
    <mergeCell ref="J6:J7"/>
    <mergeCell ref="K6:K7"/>
    <mergeCell ref="L6:L7"/>
    <mergeCell ref="N6:N7"/>
    <mergeCell ref="O6:O7"/>
    <mergeCell ref="P6:P7"/>
    <mergeCell ref="B6:B7"/>
    <mergeCell ref="C6:C7"/>
    <mergeCell ref="D6:D7"/>
    <mergeCell ref="F6:F7"/>
    <mergeCell ref="G6:G7"/>
    <mergeCell ref="H6:H7"/>
    <mergeCell ref="A2:P2"/>
    <mergeCell ref="A3:P3"/>
    <mergeCell ref="A4:P4"/>
    <mergeCell ref="B5:D5"/>
    <mergeCell ref="F5:H5"/>
    <mergeCell ref="J5:L5"/>
    <mergeCell ref="N5:P5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zoomScale="120" zoomScaleNormal="120" zoomScalePageLayoutView="0" workbookViewId="0" topLeftCell="A3">
      <selection activeCell="N31" sqref="N31"/>
    </sheetView>
  </sheetViews>
  <sheetFormatPr defaultColWidth="11.421875" defaultRowHeight="12.75"/>
  <cols>
    <col min="1" max="1" width="17.28125" style="49" customWidth="1"/>
    <col min="2" max="2" width="10.8515625" style="49" customWidth="1"/>
    <col min="3" max="4" width="8.00390625" style="49" customWidth="1"/>
    <col min="5" max="5" width="7.00390625" style="49" customWidth="1"/>
    <col min="6" max="6" width="1.1484375" style="49" customWidth="1"/>
    <col min="7" max="7" width="8.00390625" style="49" customWidth="1"/>
    <col min="8" max="8" width="8.140625" style="49" customWidth="1"/>
    <col min="9" max="9" width="7.00390625" style="49" customWidth="1"/>
    <col min="10" max="10" width="1.1484375" style="49" customWidth="1"/>
    <col min="11" max="11" width="8.00390625" style="49" customWidth="1"/>
    <col min="12" max="12" width="8.28125" style="49" customWidth="1"/>
    <col min="13" max="13" width="7.00390625" style="95" customWidth="1"/>
    <col min="14" max="16" width="11.421875" style="49" hidden="1" customWidth="1"/>
    <col min="17" max="16384" width="11.421875" style="49" customWidth="1"/>
  </cols>
  <sheetData>
    <row r="1" spans="1:13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53" customFormat="1" ht="11.25" customHeight="1" hidden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53" customFormat="1" ht="11.25" customHeight="1">
      <c r="A3" s="7" t="s">
        <v>14</v>
      </c>
      <c r="B3" s="7"/>
      <c r="C3" s="7"/>
      <c r="D3" s="7"/>
      <c r="E3" s="7"/>
      <c r="F3" s="7"/>
      <c r="G3" s="7"/>
      <c r="H3" s="7"/>
      <c r="I3" s="7"/>
      <c r="J3" s="7"/>
      <c r="K3" s="98"/>
      <c r="L3" s="98"/>
      <c r="M3" s="98"/>
    </row>
    <row r="4" spans="1:13" s="53" customFormat="1" ht="11.25" customHeight="1">
      <c r="A4" s="98" t="s">
        <v>15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6" s="53" customFormat="1" ht="11.25" customHeight="1">
      <c r="A5" s="55" t="str">
        <f>CONCATENATE(INDEX('[1]Generales'!A2:B15,MATCH('[2]ciu_tipv_anx'!B3/1,'[1]Generales'!A2:A15,),MATCH('[1]Generales'!B2,'[1]Generales'!A2:B2,))," ",'[2]ciu_tipv_anx'!A3)</f>
        <v>Septiembre 2011</v>
      </c>
      <c r="B5" s="55"/>
      <c r="C5" s="55"/>
      <c r="D5" s="55"/>
      <c r="E5" s="56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3" s="101" customFormat="1" ht="33.75" customHeight="1">
      <c r="A6" s="18" t="s">
        <v>16</v>
      </c>
      <c r="B6" s="17" t="s">
        <v>17</v>
      </c>
      <c r="C6" s="99" t="s">
        <v>18</v>
      </c>
      <c r="D6" s="99"/>
      <c r="E6" s="99"/>
      <c r="F6" s="100"/>
      <c r="G6" s="99" t="s">
        <v>19</v>
      </c>
      <c r="H6" s="99"/>
      <c r="I6" s="99"/>
      <c r="J6" s="100"/>
      <c r="K6" s="99" t="s">
        <v>20</v>
      </c>
      <c r="L6" s="99"/>
      <c r="M6" s="99"/>
    </row>
    <row r="7" spans="1:13" s="53" customFormat="1" ht="12" customHeight="1">
      <c r="A7" s="102"/>
      <c r="B7" s="103"/>
      <c r="C7" s="17" t="s">
        <v>7</v>
      </c>
      <c r="D7" s="18" t="s">
        <v>8</v>
      </c>
      <c r="E7" s="18" t="s">
        <v>9</v>
      </c>
      <c r="F7" s="104"/>
      <c r="G7" s="17" t="s">
        <v>7</v>
      </c>
      <c r="H7" s="18" t="s">
        <v>8</v>
      </c>
      <c r="I7" s="21" t="s">
        <v>9</v>
      </c>
      <c r="J7" s="22"/>
      <c r="K7" s="17" t="s">
        <v>7</v>
      </c>
      <c r="L7" s="18" t="s">
        <v>8</v>
      </c>
      <c r="M7" s="18" t="s">
        <v>9</v>
      </c>
    </row>
    <row r="8" spans="1:13" s="53" customFormat="1" ht="12" customHeight="1">
      <c r="A8" s="26"/>
      <c r="B8" s="29"/>
      <c r="C8" s="29"/>
      <c r="D8" s="26"/>
      <c r="E8" s="26"/>
      <c r="F8" s="105"/>
      <c r="G8" s="29"/>
      <c r="H8" s="26"/>
      <c r="I8" s="75"/>
      <c r="J8" s="27"/>
      <c r="K8" s="29"/>
      <c r="L8" s="26"/>
      <c r="M8" s="26"/>
    </row>
    <row r="9" spans="1:13" s="53" customFormat="1" ht="16.5" customHeight="1">
      <c r="A9" s="16" t="str">
        <f>'[3]grupanx'!D2</f>
        <v>Materiales</v>
      </c>
      <c r="B9" s="31">
        <f>'[3]grupanx'!E2</f>
        <v>66.05241161</v>
      </c>
      <c r="C9" s="31">
        <f>'[3]grupanx'!F2</f>
        <v>0.22163596</v>
      </c>
      <c r="D9" s="31">
        <f>'[3]grupanx'!G2</f>
        <v>7.03419795</v>
      </c>
      <c r="E9" s="31">
        <f>'[3]grupanx'!H2</f>
        <v>6.83295751</v>
      </c>
      <c r="F9" s="106"/>
      <c r="G9" s="107">
        <f>INDEX('[1]Grupos de costo_mes'!$A$2:$I$6,MATCH($A9,'[1]Grupos de costo_mes'!$B$2:$B$6,),MATCH('[1]Grupos de costo_mes'!$I$2,'[1]Grupos de costo_mes'!$A$2:$I$2,))</f>
        <v>0.15</v>
      </c>
      <c r="H9" s="107">
        <f>INDEX('[1]Grupos de costo_ac'!$A$2:$I$6,MATCH($A9,'[1]Grupos de costo_ac'!$B$2:$B$6,),MATCH('[1]Grupos de costo_ac'!$I$2,'[1]Grupos de costo_ac'!$A$2:$I$2,))</f>
        <v>4.58</v>
      </c>
      <c r="I9" s="107">
        <f>INDEX('[1]Grupos de costo_12m'!$A$2:$I$6,MATCH($A9,'[1]Grupos de costo_12m'!$B$2:$B$6,),MATCH('[1]Grupos de costo_12m'!$I$2,'[1]Grupos de costo_12m'!$A$2:$I$2,))</f>
        <v>4.45</v>
      </c>
      <c r="J9" s="106"/>
      <c r="K9" s="31">
        <f>'[3]grupanx'!L2</f>
        <v>95.83161255</v>
      </c>
      <c r="L9" s="31">
        <f>'[3]grupanx'!M2</f>
        <v>75.4349135</v>
      </c>
      <c r="M9" s="31">
        <f>'[3]grupanx'!N2</f>
        <v>74.77819356</v>
      </c>
    </row>
    <row r="10" spans="1:13" s="53" customFormat="1" ht="16.5" customHeight="1">
      <c r="A10" s="16" t="str">
        <f>'[3]grupanx'!D3</f>
        <v>Mano de obra</v>
      </c>
      <c r="B10" s="31">
        <f>'[3]grupanx'!E3</f>
        <v>28.50565764</v>
      </c>
      <c r="C10" s="31">
        <f>'[3]grupanx'!F3</f>
        <v>0.01655086</v>
      </c>
      <c r="D10" s="31">
        <f>'[3]grupanx'!G3</f>
        <v>4.84344892</v>
      </c>
      <c r="E10" s="31">
        <f>'[3]grupanx'!H3</f>
        <v>4.84440672</v>
      </c>
      <c r="F10" s="106"/>
      <c r="G10" s="107">
        <f>INDEX('[1]Grupos de costo_mes'!$A$2:$I$6,MATCH($A10,'[1]Grupos de costo_mes'!$B$2:$B$6,),MATCH('[1]Grupos de costo_mes'!$I$2,'[1]Grupos de costo_mes'!$A$2:$I$2,))</f>
        <v>0</v>
      </c>
      <c r="H10" s="107">
        <f>INDEX('[1]Grupos de costo_ac'!$A$2:$I$6,MATCH($A10,'[1]Grupos de costo_ac'!$B$2:$B$6,),MATCH('[1]Grupos de costo_ac'!$I$2,'[1]Grupos de costo_ac'!$A$2:$I$2,))</f>
        <v>1.43</v>
      </c>
      <c r="I10" s="107">
        <f>INDEX('[1]Grupos de costo_12m'!$A$2:$I$6,MATCH($A10,'[1]Grupos de costo_12m'!$B$2:$B$6,),MATCH('[1]Grupos de costo_12m'!$I$2,'[1]Grupos de costo_12m'!$A$2:$I$2,))</f>
        <v>1.43</v>
      </c>
      <c r="J10" s="106"/>
      <c r="K10" s="31">
        <f>'[3]grupanx'!L3</f>
        <v>3.18661262</v>
      </c>
      <c r="L10" s="31">
        <f>'[3]grupanx'!M3</f>
        <v>23.56372513</v>
      </c>
      <c r="M10" s="31">
        <f>'[3]grupanx'!N3</f>
        <v>24.00584436</v>
      </c>
    </row>
    <row r="11" spans="1:13" s="53" customFormat="1" ht="16.5" customHeight="1">
      <c r="A11" s="16" t="str">
        <f>'[3]grupanx'!D4</f>
        <v>Maquinaria y equipo</v>
      </c>
      <c r="B11" s="31">
        <f>'[3]grupanx'!E4</f>
        <v>5.44193075</v>
      </c>
      <c r="C11" s="31">
        <f>'[3]grupanx'!F4</f>
        <v>0.02872572</v>
      </c>
      <c r="D11" s="31">
        <f>'[3]grupanx'!G4</f>
        <v>1.11815481</v>
      </c>
      <c r="E11" s="31">
        <f>'[3]grupanx'!H4</f>
        <v>1.33590088</v>
      </c>
      <c r="F11" s="106"/>
      <c r="G11" s="107">
        <f>INDEX('[1]Grupos de costo_mes'!$A$2:$I$6,MATCH($A11,'[1]Grupos de costo_mes'!$B$2:$B$6,),MATCH('[1]Grupos de costo_mes'!$I$2,'[1]Grupos de costo_mes'!$A$2:$I$2,))</f>
        <v>0</v>
      </c>
      <c r="H11" s="107">
        <f>INDEX('[1]Grupos de costo_ac'!$A$2:$I$6,MATCH($A11,'[1]Grupos de costo_ac'!$B$2:$B$6,),MATCH('[1]Grupos de costo_ac'!$I$2,'[1]Grupos de costo_ac'!$A$2:$I$2,))</f>
        <v>0.06</v>
      </c>
      <c r="I11" s="107">
        <f>INDEX('[1]Grupos de costo_12m'!$A$2:$I$6,MATCH($A11,'[1]Grupos de costo_12m'!$B$2:$B$6,),MATCH('[1]Grupos de costo_12m'!$I$2,'[1]Grupos de costo_12m'!$A$2:$I$2,))</f>
        <v>0.07</v>
      </c>
      <c r="J11" s="106"/>
      <c r="K11" s="31">
        <f>'[3]grupanx'!L4</f>
        <v>0.98178143</v>
      </c>
      <c r="L11" s="31">
        <f>'[3]grupanx'!M4</f>
        <v>1.0013612</v>
      </c>
      <c r="M11" s="31">
        <f>'[3]grupanx'!N4</f>
        <v>1.21596208</v>
      </c>
    </row>
    <row r="12" spans="1:13" s="85" customFormat="1" ht="16.5" customHeight="1">
      <c r="A12" s="16" t="str">
        <f>'[3]grupanx'!D5</f>
        <v>Total</v>
      </c>
      <c r="B12" s="79">
        <f>'[3]grupanx'!E5</f>
        <v>100</v>
      </c>
      <c r="C12" s="79">
        <f>'[3]grupanx'!F5</f>
        <v>0.15172318</v>
      </c>
      <c r="D12" s="79">
        <f>'[3]grupanx'!G5</f>
        <v>6.06625163</v>
      </c>
      <c r="E12" s="79">
        <f>'[3]grupanx'!H5</f>
        <v>5.94907202</v>
      </c>
      <c r="F12" s="108"/>
      <c r="G12" s="109">
        <f>INDEX('[1]Grupos de costo_mes'!$A$2:$I$6,MATCH($A12,'[1]Grupos de costo_mes'!$B$2:$B$6,),MATCH('[1]Grupos de costo_mes'!$I$2,'[1]Grupos de costo_mes'!$A$2:$I$2,))</f>
        <v>0.15</v>
      </c>
      <c r="H12" s="109">
        <f>INDEX('[1]Grupos de costo_ac'!$A$2:$I$6,MATCH($A12,'[1]Grupos de costo_ac'!$B$2:$B$6,),MATCH('[1]Grupos de costo_ac'!$I$2,'[1]Grupos de costo_ac'!$A$2:$I$2,))</f>
        <v>6.07</v>
      </c>
      <c r="I12" s="109">
        <f>INDEX('[1]Grupos de costo_12m'!$A$2:$I$6,MATCH($A12,'[1]Grupos de costo_12m'!$B$2:$B$6,),MATCH('[1]Grupos de costo_12m'!$I$2,'[1]Grupos de costo_12m'!$A$2:$I$2,))</f>
        <v>5.95</v>
      </c>
      <c r="J12" s="108"/>
      <c r="K12" s="79">
        <f>'[3]grupanx'!L5</f>
        <v>100</v>
      </c>
      <c r="L12" s="79">
        <f>'[3]grupanx'!M5</f>
        <v>100</v>
      </c>
      <c r="M12" s="79">
        <f>'[3]grupanx'!N5</f>
        <v>100</v>
      </c>
    </row>
    <row r="13" spans="1:13" s="53" customFormat="1" ht="12">
      <c r="A13" s="110" t="str">
        <f>Anexo2!A24</f>
        <v>Fuente: DANE - ICCV</v>
      </c>
      <c r="B13" s="88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</row>
    <row r="14" spans="1:13" s="115" customFormat="1" ht="14.25" customHeight="1">
      <c r="A14" s="111">
        <f ca="1">TODAY()</f>
        <v>40823</v>
      </c>
      <c r="B14" s="112"/>
      <c r="C14" s="113"/>
      <c r="D14" s="113"/>
      <c r="E14" s="113"/>
      <c r="F14" s="113"/>
      <c r="G14" s="114">
        <f>IF(ROUND(C12,2)&lt;&gt;ROUND(G12,2),CONCATENATE("Error ",ROUND(C12-G12,2)),"")</f>
      </c>
      <c r="H14" s="114">
        <f>IF(ROUND(D12,2)&lt;&gt;ROUND(H12,2),CONCATENATE("Error ",ROUND(D12-H12,2)),"")</f>
      </c>
      <c r="I14" s="114">
        <f>IF(ROUND(E12,2)&lt;&gt;ROUND(I12,2),CONCATENATE("Error ",ROUND(E12-I12,2)),"")</f>
      </c>
      <c r="J14" s="113"/>
      <c r="K14" s="114">
        <f>IF(K12/1&lt;&gt;100,CONCATENATE("Error ",ROUND(K12-100,2)),"")</f>
      </c>
      <c r="L14" s="114">
        <f>IF(L12/1&lt;&gt;100,CONCATENATE("Error ",ROUND(L12-100,2)),"")</f>
      </c>
      <c r="M14" s="114">
        <f>IF(M12/1&lt;&gt;100,CONCATENATE("Error ",ROUND(M12-100,2)),"")</f>
      </c>
    </row>
    <row r="15" spans="1:13" s="53" customFormat="1" ht="14.25" customHeight="1">
      <c r="A15" s="94"/>
      <c r="G15" s="116"/>
      <c r="H15" s="116"/>
      <c r="I15" s="116"/>
      <c r="K15" s="117"/>
      <c r="L15" s="117"/>
      <c r="M15" s="117"/>
    </row>
    <row r="16" ht="14.25" customHeight="1"/>
    <row r="17" ht="14.25" customHeight="1"/>
    <row r="18" ht="14.25" customHeight="1"/>
    <row r="19" ht="14.25" customHeight="1">
      <c r="K19" s="118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sheetProtection/>
  <mergeCells count="18">
    <mergeCell ref="M7:M8"/>
    <mergeCell ref="A14:B14"/>
    <mergeCell ref="E7:E8"/>
    <mergeCell ref="G7:G8"/>
    <mergeCell ref="H7:H8"/>
    <mergeCell ref="I7:I8"/>
    <mergeCell ref="K7:K8"/>
    <mergeCell ref="L7:L8"/>
    <mergeCell ref="A2:M2"/>
    <mergeCell ref="A3:J3"/>
    <mergeCell ref="A5:P5"/>
    <mergeCell ref="A6:A8"/>
    <mergeCell ref="B6:B8"/>
    <mergeCell ref="C6:E6"/>
    <mergeCell ref="G6:I6"/>
    <mergeCell ref="K6:M6"/>
    <mergeCell ref="C7:C8"/>
    <mergeCell ref="D7:D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zoomScalePageLayoutView="0" workbookViewId="0" topLeftCell="A2">
      <selection activeCell="N31" sqref="N31"/>
    </sheetView>
  </sheetViews>
  <sheetFormatPr defaultColWidth="11.421875" defaultRowHeight="12.75"/>
  <cols>
    <col min="1" max="1" width="17.28125" style="49" customWidth="1"/>
    <col min="2" max="2" width="8.00390625" style="49" customWidth="1"/>
    <col min="3" max="3" width="7.57421875" style="49" customWidth="1"/>
    <col min="4" max="4" width="6.57421875" style="49" customWidth="1"/>
    <col min="5" max="5" width="2.57421875" style="49" customWidth="1"/>
    <col min="6" max="8" width="8.57421875" style="49" customWidth="1"/>
    <col min="9" max="9" width="1.1484375" style="49" customWidth="1"/>
    <col min="10" max="12" width="8.57421875" style="49" customWidth="1"/>
    <col min="13" max="13" width="1.1484375" style="49" customWidth="1"/>
    <col min="14" max="16" width="8.57421875" style="49" customWidth="1"/>
    <col min="17" max="17" width="7.8515625" style="49" customWidth="1"/>
    <col min="18" max="47" width="7.421875" style="49" customWidth="1"/>
    <col min="48" max="16384" width="11.421875" style="49" customWidth="1"/>
  </cols>
  <sheetData>
    <row r="1" spans="1:16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53" customFormat="1" ht="11.25" customHeight="1">
      <c r="A2" s="119" t="s">
        <v>21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s="53" customFormat="1" ht="11.25" customHeight="1">
      <c r="A3" s="120" t="s">
        <v>15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/>
      <c r="N3" s="121"/>
      <c r="O3" s="121"/>
      <c r="P3" s="121"/>
    </row>
    <row r="4" spans="1:16" s="53" customFormat="1" ht="11.25" customHeight="1">
      <c r="A4" s="55" t="str">
        <f>CONCATENATE(INDEX('[1]Generales'!A1:B14,MATCH('[2]ciu_tipv_anx'!B2/1,'[1]Generales'!A1:A14,),MATCH('[1]Generales'!B1,'[1]Generales'!A1:B1,))," ",'[2]ciu_tipv_anx'!A2)</f>
        <v>Septiembre 2011</v>
      </c>
      <c r="B4" s="55"/>
      <c r="C4" s="55"/>
      <c r="D4" s="55"/>
      <c r="E4" s="56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s="126" customFormat="1" ht="11.25" customHeight="1" hidden="1">
      <c r="A5" s="17" t="s">
        <v>16</v>
      </c>
      <c r="B5" s="122"/>
      <c r="C5" s="122"/>
      <c r="D5" s="122"/>
      <c r="E5" s="123"/>
      <c r="F5" s="124" t="s">
        <v>22</v>
      </c>
      <c r="G5" s="124"/>
      <c r="H5" s="125"/>
      <c r="I5" s="124"/>
      <c r="J5" s="124"/>
      <c r="K5" s="124"/>
      <c r="L5" s="124"/>
      <c r="M5" s="124"/>
      <c r="N5" s="124"/>
      <c r="O5" s="124"/>
      <c r="P5" s="124"/>
    </row>
    <row r="6" spans="1:16" s="101" customFormat="1" ht="33.75" customHeight="1">
      <c r="A6" s="103"/>
      <c r="B6" s="99" t="s">
        <v>2</v>
      </c>
      <c r="C6" s="99"/>
      <c r="D6" s="99"/>
      <c r="E6" s="100"/>
      <c r="F6" s="127" t="s">
        <v>23</v>
      </c>
      <c r="G6" s="127"/>
      <c r="H6" s="127"/>
      <c r="I6" s="100"/>
      <c r="J6" s="127" t="s">
        <v>24</v>
      </c>
      <c r="K6" s="127"/>
      <c r="L6" s="127"/>
      <c r="M6" s="100"/>
      <c r="N6" s="127" t="s">
        <v>5</v>
      </c>
      <c r="O6" s="127"/>
      <c r="P6" s="127"/>
    </row>
    <row r="7" spans="1:16" s="126" customFormat="1" ht="12" customHeight="1">
      <c r="A7" s="103"/>
      <c r="B7" s="23" t="s">
        <v>7</v>
      </c>
      <c r="C7" s="18" t="s">
        <v>8</v>
      </c>
      <c r="D7" s="128" t="s">
        <v>25</v>
      </c>
      <c r="E7" s="129"/>
      <c r="F7" s="23" t="s">
        <v>7</v>
      </c>
      <c r="G7" s="18" t="s">
        <v>8</v>
      </c>
      <c r="H7" s="130" t="s">
        <v>25</v>
      </c>
      <c r="I7" s="131"/>
      <c r="J7" s="23" t="s">
        <v>7</v>
      </c>
      <c r="K7" s="18" t="s">
        <v>8</v>
      </c>
      <c r="L7" s="128" t="s">
        <v>25</v>
      </c>
      <c r="M7" s="103"/>
      <c r="N7" s="17" t="s">
        <v>7</v>
      </c>
      <c r="O7" s="18" t="s">
        <v>8</v>
      </c>
      <c r="P7" s="128" t="s">
        <v>25</v>
      </c>
    </row>
    <row r="8" spans="1:16" s="126" customFormat="1" ht="12" customHeight="1">
      <c r="A8" s="29"/>
      <c r="B8" s="25"/>
      <c r="C8" s="26"/>
      <c r="D8" s="132" t="s">
        <v>26</v>
      </c>
      <c r="E8" s="133"/>
      <c r="F8" s="25"/>
      <c r="G8" s="134"/>
      <c r="H8" s="133" t="s">
        <v>26</v>
      </c>
      <c r="I8" s="135"/>
      <c r="J8" s="135"/>
      <c r="K8" s="26"/>
      <c r="L8" s="132" t="s">
        <v>26</v>
      </c>
      <c r="M8" s="29"/>
      <c r="N8" s="29"/>
      <c r="O8" s="26"/>
      <c r="P8" s="132" t="s">
        <v>26</v>
      </c>
    </row>
    <row r="9" spans="1:16" s="126" customFormat="1" ht="12.75">
      <c r="A9" s="136"/>
      <c r="B9" s="136"/>
      <c r="C9" s="136"/>
      <c r="D9" s="136"/>
      <c r="E9" s="136"/>
      <c r="F9" s="137" t="s">
        <v>18</v>
      </c>
      <c r="G9" s="138"/>
      <c r="H9" s="138"/>
      <c r="I9" s="138"/>
      <c r="J9" s="138"/>
      <c r="K9" s="138"/>
      <c r="L9" s="138"/>
      <c r="M9" s="138"/>
      <c r="N9" s="138"/>
      <c r="O9" s="138"/>
      <c r="P9" s="128"/>
    </row>
    <row r="10" spans="1:16" s="53" customFormat="1" ht="16.5" customHeight="1">
      <c r="A10" s="16" t="s">
        <v>27</v>
      </c>
      <c r="B10" s="139">
        <f>'[4]anex_tviv_mac12m'!F14</f>
        <v>0.22163596</v>
      </c>
      <c r="C10" s="139">
        <f>'[4]anex_tviv_mac12m'!G14</f>
        <v>7.03419795</v>
      </c>
      <c r="D10" s="139">
        <f>'[4]anex_tviv_mac12m'!H14</f>
        <v>6.83295751</v>
      </c>
      <c r="E10" s="31"/>
      <c r="F10" s="139">
        <f>'[4]anex_tviv_mac12m'!F6</f>
        <v>0.21030264</v>
      </c>
      <c r="G10" s="139">
        <f>'[4]anex_tviv_mac12m'!G6</f>
        <v>7.09509602</v>
      </c>
      <c r="H10" s="139">
        <f>'[4]anex_tviv_mac12m'!H6</f>
        <v>7.16089743</v>
      </c>
      <c r="I10" s="107"/>
      <c r="J10" s="139">
        <f>'[4]anex_tviv_mac12m'!F10</f>
        <v>0.22782564</v>
      </c>
      <c r="K10" s="139">
        <f>'[4]anex_tviv_mac12m'!G10</f>
        <v>7.00165675</v>
      </c>
      <c r="L10" s="139">
        <f>'[4]anex_tviv_mac12m'!H10</f>
        <v>6.65644987</v>
      </c>
      <c r="M10" s="31"/>
      <c r="N10" s="139">
        <f>'[4]anex_tviv_mac12m'!F2</f>
        <v>0.26079702</v>
      </c>
      <c r="O10" s="139">
        <f>'[4]anex_tviv_mac12m'!G2</f>
        <v>7.70859076</v>
      </c>
      <c r="P10" s="139">
        <f>'[4]anex_tviv_mac12m'!H2</f>
        <v>7.71983598</v>
      </c>
    </row>
    <row r="11" spans="1:16" s="53" customFormat="1" ht="16.5" customHeight="1">
      <c r="A11" s="16" t="s">
        <v>28</v>
      </c>
      <c r="B11" s="139">
        <f>'[4]anex_tviv_mac12m'!F15</f>
        <v>0.01655086</v>
      </c>
      <c r="C11" s="139">
        <f>'[4]anex_tviv_mac12m'!G15</f>
        <v>4.84344892</v>
      </c>
      <c r="D11" s="139">
        <f>'[4]anex_tviv_mac12m'!H15</f>
        <v>4.84440672</v>
      </c>
      <c r="E11" s="31"/>
      <c r="F11" s="139">
        <f>'[4]anex_tviv_mac12m'!F7</f>
        <v>0.02955871</v>
      </c>
      <c r="G11" s="139">
        <f>'[4]anex_tviv_mac12m'!G7</f>
        <v>4.5211488</v>
      </c>
      <c r="H11" s="139">
        <f>'[4]anex_tviv_mac12m'!H7</f>
        <v>4.52543012</v>
      </c>
      <c r="I11" s="107"/>
      <c r="J11" s="139">
        <f>'[4]anex_tviv_mac12m'!F11</f>
        <v>0.00718412</v>
      </c>
      <c r="K11" s="139">
        <f>'[4]anex_tviv_mac12m'!G11</f>
        <v>5.07696642</v>
      </c>
      <c r="L11" s="139">
        <f>'[4]anex_tviv_mac12m'!H11</f>
        <v>5.07550612</v>
      </c>
      <c r="M11" s="31"/>
      <c r="N11" s="139">
        <f>'[4]anex_tviv_mac12m'!F3</f>
        <v>0.01729069</v>
      </c>
      <c r="O11" s="139">
        <f>'[4]anex_tviv_mac12m'!G3</f>
        <v>4.80822364</v>
      </c>
      <c r="P11" s="139">
        <f>'[4]anex_tviv_mac12m'!H3</f>
        <v>4.81054492</v>
      </c>
    </row>
    <row r="12" spans="1:16" s="53" customFormat="1" ht="16.5" customHeight="1">
      <c r="A12" s="16" t="s">
        <v>29</v>
      </c>
      <c r="B12" s="139">
        <f>'[4]anex_tviv_mac12m'!F16</f>
        <v>0.02872572</v>
      </c>
      <c r="C12" s="139">
        <f>'[4]anex_tviv_mac12m'!G16</f>
        <v>1.11815481</v>
      </c>
      <c r="D12" s="139">
        <f>'[4]anex_tviv_mac12m'!H16</f>
        <v>1.33590088</v>
      </c>
      <c r="E12" s="31"/>
      <c r="F12" s="139">
        <f>'[4]anex_tviv_mac12m'!F8</f>
        <v>0.00652778</v>
      </c>
      <c r="G12" s="139">
        <f>'[4]anex_tviv_mac12m'!G8</f>
        <v>1.52624103</v>
      </c>
      <c r="H12" s="139">
        <f>'[4]anex_tviv_mac12m'!H8</f>
        <v>1.57759929</v>
      </c>
      <c r="I12" s="107"/>
      <c r="J12" s="139">
        <f>'[4]anex_tviv_mac12m'!F12</f>
        <v>0.04096209</v>
      </c>
      <c r="K12" s="139">
        <f>'[4]anex_tviv_mac12m'!G12</f>
        <v>0.89433248</v>
      </c>
      <c r="L12" s="139">
        <f>'[4]anex_tviv_mac12m'!H12</f>
        <v>1.20299472</v>
      </c>
      <c r="M12" s="31"/>
      <c r="N12" s="139">
        <f>'[4]anex_tviv_mac12m'!F4</f>
        <v>-0.01534724</v>
      </c>
      <c r="O12" s="139">
        <f>'[4]anex_tviv_mac12m'!G4</f>
        <v>0.84838675</v>
      </c>
      <c r="P12" s="139">
        <f>'[4]anex_tviv_mac12m'!H4</f>
        <v>1.03909614</v>
      </c>
    </row>
    <row r="13" spans="1:16" s="144" customFormat="1" ht="16.5" customHeight="1">
      <c r="A13" s="140" t="s">
        <v>30</v>
      </c>
      <c r="B13" s="141">
        <f>'[4]anex_tviv_mac12m'!F17</f>
        <v>0.15172318</v>
      </c>
      <c r="C13" s="141">
        <f>'[4]anex_tviv_mac12m'!G17</f>
        <v>6.06625163</v>
      </c>
      <c r="D13" s="141">
        <f>'[4]anex_tviv_mac12m'!H17</f>
        <v>5.94907202</v>
      </c>
      <c r="E13" s="142"/>
      <c r="F13" s="141">
        <f>'[4]anex_tviv_mac12m'!F9</f>
        <v>0.14066459</v>
      </c>
      <c r="G13" s="141">
        <f>'[4]anex_tviv_mac12m'!G9</f>
        <v>5.94861843</v>
      </c>
      <c r="H13" s="141">
        <f>'[4]anex_tviv_mac12m'!H9</f>
        <v>5.99285566</v>
      </c>
      <c r="I13" s="143"/>
      <c r="J13" s="141">
        <f>'[4]anex_tviv_mac12m'!F13</f>
        <v>0.15828311</v>
      </c>
      <c r="K13" s="141">
        <f>'[4]anex_tviv_mac12m'!G13</f>
        <v>6.13618167</v>
      </c>
      <c r="L13" s="141">
        <f>'[4]anex_tviv_mac12m'!H13</f>
        <v>5.92354633</v>
      </c>
      <c r="M13" s="142"/>
      <c r="N13" s="141">
        <f>'[4]anex_tviv_mac12m'!F5</f>
        <v>0.15563585</v>
      </c>
      <c r="O13" s="141">
        <f>'[4]anex_tviv_mac12m'!G5</f>
        <v>6.22459067</v>
      </c>
      <c r="P13" s="141">
        <f>'[4]anex_tviv_mac12m'!H5</f>
        <v>6.24351078</v>
      </c>
    </row>
    <row r="14" spans="1:16" s="151" customFormat="1" ht="24.75" customHeight="1">
      <c r="A14" s="145"/>
      <c r="B14" s="146"/>
      <c r="C14" s="146"/>
      <c r="D14" s="146"/>
      <c r="E14" s="146"/>
      <c r="F14" s="147" t="s">
        <v>31</v>
      </c>
      <c r="G14" s="148"/>
      <c r="H14" s="148"/>
      <c r="I14" s="148"/>
      <c r="J14" s="148"/>
      <c r="K14" s="148"/>
      <c r="L14" s="149"/>
      <c r="M14" s="149"/>
      <c r="N14" s="149"/>
      <c r="O14" s="149"/>
      <c r="P14" s="150"/>
    </row>
    <row r="15" spans="1:16" s="153" customFormat="1" ht="16.5" customHeight="1">
      <c r="A15" s="16" t="str">
        <f>+A10</f>
        <v>Materiales</v>
      </c>
      <c r="B15" s="31">
        <f>Anexo3!G9</f>
        <v>0.15</v>
      </c>
      <c r="C15" s="31">
        <f>Anexo3!H9</f>
        <v>4.58</v>
      </c>
      <c r="D15" s="31">
        <f>Anexo3!I9</f>
        <v>4.45</v>
      </c>
      <c r="E15" s="152"/>
      <c r="F15" s="139">
        <f>'[4]anex_tviv_mac12m'!I6</f>
        <v>0.13060727</v>
      </c>
      <c r="G15" s="139">
        <f>'[4]anex_tviv_mac12m'!J6</f>
        <v>4.36222975</v>
      </c>
      <c r="H15" s="139">
        <f>'[4]anex_tviv_mac12m'!K6</f>
        <v>4.40181969</v>
      </c>
      <c r="I15" s="31"/>
      <c r="J15" s="139">
        <f>'[4]anex_tviv_mac12m'!I10</f>
        <v>0.15416531</v>
      </c>
      <c r="K15" s="139">
        <f>'[4]anex_tviv_mac12m'!J10</f>
        <v>4.70282992</v>
      </c>
      <c r="L15" s="139">
        <f>'[4]anex_tviv_mac12m'!K10</f>
        <v>4.4764481</v>
      </c>
      <c r="M15" s="31"/>
      <c r="N15" s="31">
        <f>'[4]anex_tviv_mac12m'!I2</f>
        <v>0.15011472</v>
      </c>
      <c r="O15" s="31">
        <f>'[4]anex_tviv_mac12m'!J2</f>
        <v>4.38052479</v>
      </c>
      <c r="P15" s="31">
        <f>'[4]anex_tviv_mac12m'!K2</f>
        <v>4.38723839</v>
      </c>
    </row>
    <row r="16" spans="1:16" s="53" customFormat="1" ht="16.5" customHeight="1">
      <c r="A16" s="16" t="str">
        <f>+A11</f>
        <v>Mano de obra</v>
      </c>
      <c r="B16" s="31">
        <f>Anexo3!G10</f>
        <v>0</v>
      </c>
      <c r="C16" s="31">
        <f>Anexo3!H10</f>
        <v>1.43</v>
      </c>
      <c r="D16" s="31">
        <f>Anexo3!I10</f>
        <v>1.43</v>
      </c>
      <c r="E16" s="152"/>
      <c r="F16" s="139">
        <f>'[4]anex_tviv_mac12m'!I7</f>
        <v>0.00973303</v>
      </c>
      <c r="G16" s="139">
        <f>'[4]anex_tviv_mac12m'!J7</f>
        <v>1.50737188</v>
      </c>
      <c r="H16" s="139">
        <f>'[4]anex_tviv_mac12m'!K7</f>
        <v>1.50936744</v>
      </c>
      <c r="I16" s="31"/>
      <c r="J16" s="139">
        <f>'[4]anex_tviv_mac12m'!I11</f>
        <v>0.00194098</v>
      </c>
      <c r="K16" s="139">
        <f>'[4]anex_tviv_mac12m'!J11</f>
        <v>1.38341422</v>
      </c>
      <c r="L16" s="139">
        <f>'[4]anex_tviv_mac12m'!K11</f>
        <v>1.38026472</v>
      </c>
      <c r="M16" s="31"/>
      <c r="N16" s="31">
        <f>'[4]anex_tviv_mac12m'!I3</f>
        <v>0.00637555</v>
      </c>
      <c r="O16" s="31">
        <f>'[4]anex_tviv_mac12m'!J3</f>
        <v>1.79440086</v>
      </c>
      <c r="P16" s="31">
        <f>'[4]anex_tviv_mac12m'!K3</f>
        <v>1.79554714</v>
      </c>
    </row>
    <row r="17" spans="1:16" s="53" customFormat="1" ht="16.5" customHeight="1">
      <c r="A17" s="16" t="str">
        <f>+A12</f>
        <v>Maquinaria y equipo</v>
      </c>
      <c r="B17" s="31">
        <f>Anexo3!G11</f>
        <v>0</v>
      </c>
      <c r="C17" s="31">
        <f>Anexo3!H11</f>
        <v>0.06</v>
      </c>
      <c r="D17" s="31">
        <f>Anexo3!I11</f>
        <v>0.07</v>
      </c>
      <c r="E17" s="152"/>
      <c r="F17" s="139">
        <f>'[4]anex_tviv_mac12m'!I8</f>
        <v>0.00032428</v>
      </c>
      <c r="G17" s="139">
        <f>'[4]anex_tviv_mac12m'!J8</f>
        <v>0.07901681</v>
      </c>
      <c r="H17" s="139">
        <f>'[4]anex_tviv_mac12m'!K8</f>
        <v>0.08166853</v>
      </c>
      <c r="I17" s="31"/>
      <c r="J17" s="139">
        <f>'[4]anex_tviv_mac12m'!I12</f>
        <v>0.00217682</v>
      </c>
      <c r="K17" s="139">
        <f>'[4]anex_tviv_mac12m'!J12</f>
        <v>0.04993753</v>
      </c>
      <c r="L17" s="139">
        <f>'[4]anex_tviv_mac12m'!K12</f>
        <v>0.06683351</v>
      </c>
      <c r="M17" s="31"/>
      <c r="N17" s="31">
        <f>'[4]anex_tviv_mac12m'!I4</f>
        <v>-0.00085442</v>
      </c>
      <c r="O17" s="31">
        <f>'[4]anex_tviv_mac12m'!J4</f>
        <v>0.04966502</v>
      </c>
      <c r="P17" s="31">
        <f>'[4]anex_tviv_mac12m'!K4</f>
        <v>0.06072526</v>
      </c>
    </row>
    <row r="18" spans="1:16" s="85" customFormat="1" ht="16.5" customHeight="1">
      <c r="A18" s="140" t="str">
        <f>+A13</f>
        <v>Total</v>
      </c>
      <c r="B18" s="142">
        <f>Anexo3!G12</f>
        <v>0.15</v>
      </c>
      <c r="C18" s="142">
        <f>Anexo3!H12</f>
        <v>6.07</v>
      </c>
      <c r="D18" s="142">
        <f>Anexo3!I12</f>
        <v>5.95</v>
      </c>
      <c r="E18" s="154"/>
      <c r="F18" s="141">
        <f>'[4]anex_tviv_mac12m'!I9</f>
        <v>0.05222759</v>
      </c>
      <c r="G18" s="141">
        <f>'[4]anex_tviv_mac12m'!J9</f>
        <v>2.19920453</v>
      </c>
      <c r="H18" s="141">
        <f>'[4]anex_tviv_mac12m'!K9</f>
        <v>2.21555904</v>
      </c>
      <c r="I18" s="142"/>
      <c r="J18" s="141">
        <f>'[4]anex_tviv_mac12m'!I13</f>
        <v>0.09951523</v>
      </c>
      <c r="K18" s="141">
        <f>'[4]anex_tviv_mac12m'!J13</f>
        <v>3.867635</v>
      </c>
      <c r="L18" s="141">
        <f>'[4]anex_tviv_mac12m'!K13</f>
        <v>3.73361095</v>
      </c>
      <c r="M18" s="142"/>
      <c r="N18" s="142">
        <f>'[4]anex_tviv_mac12m'!I5</f>
        <v>0.15807667</v>
      </c>
      <c r="O18" s="142">
        <f>'[4]anex_tviv_mac12m'!J5</f>
        <v>6.22459067</v>
      </c>
      <c r="P18" s="142">
        <f>'[4]anex_tviv_mac12m'!K5</f>
        <v>6.24351078</v>
      </c>
    </row>
    <row r="19" spans="1:16" s="94" customFormat="1" ht="11.25">
      <c r="A19" s="88" t="str">
        <f>Anexo3!A13</f>
        <v>Fuente: DANE - ICCV</v>
      </c>
      <c r="B19" s="88"/>
      <c r="C19" s="88"/>
      <c r="D19" s="88"/>
      <c r="E19" s="88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</row>
    <row r="20" spans="1:16" ht="14.25" customHeight="1">
      <c r="A20" s="42">
        <f ca="1">TODAY()</f>
        <v>40823</v>
      </c>
      <c r="B20" s="156"/>
      <c r="F20" s="157"/>
      <c r="G20" s="157"/>
      <c r="H20" s="157"/>
      <c r="J20" s="157"/>
      <c r="K20" s="157"/>
      <c r="L20" s="157"/>
      <c r="N20" s="157"/>
      <c r="O20" s="157"/>
      <c r="P20" s="157"/>
    </row>
    <row r="21" spans="6:16" s="158" customFormat="1" ht="14.25" customHeight="1">
      <c r="F21" s="159"/>
      <c r="G21" s="159"/>
      <c r="H21" s="159"/>
      <c r="J21" s="159"/>
      <c r="K21" s="159"/>
      <c r="L21" s="159"/>
      <c r="M21" s="159"/>
      <c r="N21" s="159"/>
      <c r="O21" s="159">
        <f>IF(ROUND(O13,2)&lt;&gt;ROUND(O18,2),CONCATENATE("Error ",ROUND(O13-O18,2)),"")</f>
      </c>
      <c r="P21" s="159">
        <f>IF(ROUND(P13,2)&lt;&gt;ROUND(P18,2),CONCATENATE("Error ",ROUND(P13-P18,2)),"")</f>
      </c>
    </row>
    <row r="22" ht="14.25" customHeight="1">
      <c r="A22" s="160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17">
    <mergeCell ref="A20:B20"/>
    <mergeCell ref="K7:K8"/>
    <mergeCell ref="M7:M8"/>
    <mergeCell ref="N7:N8"/>
    <mergeCell ref="O7:O8"/>
    <mergeCell ref="F9:O9"/>
    <mergeCell ref="F14:O14"/>
    <mergeCell ref="A3:L3"/>
    <mergeCell ref="A4:P4"/>
    <mergeCell ref="A5:A8"/>
    <mergeCell ref="B6:D6"/>
    <mergeCell ref="B7:B8"/>
    <mergeCell ref="C7:C8"/>
    <mergeCell ref="F7:F8"/>
    <mergeCell ref="G7:G8"/>
    <mergeCell ref="I7:I8"/>
    <mergeCell ref="J7:J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="90" zoomScaleNormal="90" zoomScalePageLayoutView="0" workbookViewId="0" topLeftCell="A1">
      <selection activeCell="N31" sqref="N31"/>
    </sheetView>
  </sheetViews>
  <sheetFormatPr defaultColWidth="11.28125" defaultRowHeight="12.75"/>
  <cols>
    <col min="1" max="1" width="10.421875" style="2" bestFit="1" customWidth="1"/>
    <col min="2" max="6" width="7.00390625" style="2" customWidth="1"/>
    <col min="7" max="7" width="0.9921875" style="2" customWidth="1"/>
    <col min="8" max="12" width="7.00390625" style="2" customWidth="1"/>
    <col min="13" max="13" width="0.9921875" style="2" customWidth="1"/>
    <col min="14" max="18" width="7.00390625" style="2" customWidth="1"/>
    <col min="19" max="16384" width="11.28125" style="2" customWidth="1"/>
  </cols>
  <sheetData>
    <row r="1" ht="11.25">
      <c r="A1" s="161" t="str">
        <f>'[1]Graf_generales'!D4</f>
        <v>Septiembre</v>
      </c>
    </row>
    <row r="2" spans="14:19" ht="11.25">
      <c r="N2" s="162"/>
      <c r="O2" s="162"/>
      <c r="P2" s="162"/>
      <c r="Q2" s="162"/>
      <c r="R2" s="162"/>
      <c r="S2" s="162"/>
    </row>
    <row r="3" spans="1:19" ht="11.25">
      <c r="A3" s="163"/>
      <c r="N3" s="162"/>
      <c r="O3" s="164"/>
      <c r="P3" s="164"/>
      <c r="Q3" s="164"/>
      <c r="R3" s="164"/>
      <c r="S3" s="164"/>
    </row>
    <row r="4" spans="1:19" ht="11.25" customHeight="1" hidden="1">
      <c r="A4" s="16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62"/>
      <c r="O4" s="164"/>
      <c r="P4" s="164"/>
      <c r="Q4" s="164"/>
      <c r="R4" s="164"/>
      <c r="S4" s="165"/>
    </row>
    <row r="5" spans="1:19" ht="11.25" customHeight="1">
      <c r="A5" s="163" t="s">
        <v>32</v>
      </c>
      <c r="B5" s="163"/>
      <c r="C5" s="163"/>
      <c r="D5" s="163"/>
      <c r="E5" s="163"/>
      <c r="F5" s="163"/>
      <c r="G5" s="163"/>
      <c r="H5" s="163"/>
      <c r="I5" s="166"/>
      <c r="J5" s="163"/>
      <c r="K5" s="163"/>
      <c r="L5" s="163"/>
      <c r="M5" s="163"/>
      <c r="N5" s="167"/>
      <c r="O5" s="168"/>
      <c r="P5" s="168"/>
      <c r="Q5" s="168"/>
      <c r="R5" s="168"/>
      <c r="S5" s="169"/>
    </row>
    <row r="6" spans="1:19" ht="11.25" customHeight="1">
      <c r="A6" s="163" t="str">
        <f>CONCATENATE(B8," - ",E8,(IF($A$1&lt;&gt;"Enero",CONCATENATE(" (enero"," - ",(LOWER($A$1)),")")," (enero)")))</f>
        <v>2007 - 2010 (enero - septiembre)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70"/>
      <c r="O6" s="169"/>
      <c r="P6" s="171"/>
      <c r="Q6" s="171"/>
      <c r="R6" s="171"/>
      <c r="S6" s="171"/>
    </row>
    <row r="7" spans="1:19" s="178" customFormat="1" ht="16.5" customHeight="1">
      <c r="A7" s="172" t="s">
        <v>33</v>
      </c>
      <c r="B7" s="173" t="s">
        <v>7</v>
      </c>
      <c r="C7" s="173"/>
      <c r="D7" s="173"/>
      <c r="E7" s="173"/>
      <c r="F7" s="173"/>
      <c r="G7" s="174"/>
      <c r="H7" s="175" t="s">
        <v>34</v>
      </c>
      <c r="I7" s="175"/>
      <c r="J7" s="175"/>
      <c r="K7" s="175"/>
      <c r="L7" s="175"/>
      <c r="M7" s="176"/>
      <c r="N7" s="175" t="s">
        <v>9</v>
      </c>
      <c r="O7" s="175"/>
      <c r="P7" s="175"/>
      <c r="Q7" s="175"/>
      <c r="R7" s="175"/>
      <c r="S7" s="177"/>
    </row>
    <row r="8" spans="1:19" ht="11.25">
      <c r="A8" s="179"/>
      <c r="B8" s="180">
        <f>+C8-1</f>
        <v>2007</v>
      </c>
      <c r="C8" s="181">
        <f>+D8-1</f>
        <v>2008</v>
      </c>
      <c r="D8" s="181">
        <f>+E8-1</f>
        <v>2009</v>
      </c>
      <c r="E8" s="181">
        <v>2010</v>
      </c>
      <c r="F8" s="181">
        <v>2011</v>
      </c>
      <c r="G8" s="182"/>
      <c r="H8" s="181">
        <f>+I8-1</f>
        <v>2007</v>
      </c>
      <c r="I8" s="181">
        <f>+J8-1</f>
        <v>2008</v>
      </c>
      <c r="J8" s="181">
        <f>+K8-1</f>
        <v>2009</v>
      </c>
      <c r="K8" s="181">
        <v>2010</v>
      </c>
      <c r="L8" s="181">
        <v>2011</v>
      </c>
      <c r="M8" s="181"/>
      <c r="N8" s="181">
        <f>+O8-1</f>
        <v>2007</v>
      </c>
      <c r="O8" s="180">
        <f>+P8-1</f>
        <v>2008</v>
      </c>
      <c r="P8" s="180">
        <f>+Q8-1</f>
        <v>2009</v>
      </c>
      <c r="Q8" s="180">
        <v>2010</v>
      </c>
      <c r="R8" s="180">
        <v>2011</v>
      </c>
      <c r="S8" s="39"/>
    </row>
    <row r="9" spans="1:19" ht="14.25" customHeight="1">
      <c r="A9" s="177" t="s">
        <v>35</v>
      </c>
      <c r="B9" s="107">
        <f>INDEX('[1]Indices'!$A$8:$S$493,MATCH(CONCATENATE(B$8,$A9),'[1]Indices'!$A$8:$A$493,),MATCH('[1]Indices'!$E$8,'[1]Indices'!$A$8:$S$8,))</f>
        <v>0.70507624</v>
      </c>
      <c r="C9" s="107">
        <f>INDEX('[1]Indices'!$A$8:$S$493,MATCH(CONCATENATE(C$8,$A9),'[1]Indices'!$A$8:$A$493,),MATCH('[1]Indices'!$E$8,'[1]Indices'!$A$8:$S$8,))</f>
        <v>1.41963284</v>
      </c>
      <c r="D9" s="107">
        <f>INDEX('[1]Indices'!$A$8:$S$493,MATCH(CONCATENATE(D$8,$A9),'[1]Indices'!$A$8:$A$493,),MATCH('[1]Indices'!$E$8,'[1]Indices'!$A$8:$S$8,))</f>
        <v>0.51500527</v>
      </c>
      <c r="E9" s="183">
        <f>INDEX('[1]Indices'!$A$8:$S$493,MATCH(CONCATENATE(E$8,$A9),'[1]Indices'!$A$8:$A$493,),MATCH('[1]Indices'!$E$8,'[1]Indices'!$A$8:$S$8,))</f>
        <v>0.57897216</v>
      </c>
      <c r="F9" s="107">
        <f>INDEX('[1]Indices'!$A$8:$S$493,MATCH(CONCATENATE(F$8,$A9),'[1]Indices'!$A$8:$A$493,),MATCH('[1]Indices'!$E$8,'[1]Indices'!$A$8:$S$8,))</f>
        <v>0.64548321</v>
      </c>
      <c r="G9" s="107"/>
      <c r="H9" s="107">
        <f>INDEX('[1]Indices'!$A$8:$S$493,MATCH(CONCATENATE(H$8,$A9),'[1]Indices'!$A$8:$A$493,),MATCH('[1]Indices'!$F$8,'[1]Indices'!$A$8:$S$8,))</f>
        <v>0.70507624</v>
      </c>
      <c r="I9" s="107">
        <f>INDEX('[1]Indices'!$A$8:$S$493,MATCH(CONCATENATE(I$8,$A9),'[1]Indices'!$A$8:$A$493,),MATCH('[1]Indices'!$F$8,'[1]Indices'!$A$8:$S$8,))</f>
        <v>1.41963284</v>
      </c>
      <c r="J9" s="107">
        <f>INDEX('[1]Indices'!$A$8:$S$493,MATCH(CONCATENATE(J$8,$A9),'[1]Indices'!$A$8:$A$493,),MATCH('[1]Indices'!$F$8,'[1]Indices'!$A$8:$S$8,))</f>
        <v>0.51500527</v>
      </c>
      <c r="K9" s="183">
        <f>INDEX('[1]Indices'!$A$8:$S$493,MATCH(CONCATENATE(K$8,$A9),'[1]Indices'!$A$8:$A$493,),MATCH('[1]Indices'!$F$8,'[1]Indices'!$A$8:$S$8,))</f>
        <v>0.57897216</v>
      </c>
      <c r="L9" s="107">
        <f>INDEX('[1]Indices'!$A$8:$S$493,MATCH(CONCATENATE(L$8,$A9),'[1]Indices'!$A$8:$A$493,),MATCH('[1]Indices'!$F$8,'[1]Indices'!$A$8:$S$8,))</f>
        <v>0.64548321</v>
      </c>
      <c r="M9" s="107"/>
      <c r="N9" s="107">
        <f>INDEX('[1]Indices'!$A$8:$S$493,MATCH(CONCATENATE(N$8,$A9),'[1]Indices'!$A$8:$A$493,),MATCH('[1]Indices'!$G$8,'[1]Indices'!$A$8:$S$8,))</f>
        <v>5.77929665</v>
      </c>
      <c r="O9" s="107">
        <f>INDEX('[1]Indices'!$A$8:$S$493,MATCH(CONCATENATE(O$8,$A9),'[1]Indices'!$A$8:$A$493,),MATCH('[1]Indices'!$G$8,'[1]Indices'!$A$8:$S$8,))</f>
        <v>4.96902695</v>
      </c>
      <c r="P9" s="107">
        <f>INDEX('[1]Indices'!$A$8:$S$493,MATCH(CONCATENATE(P$8,$A9),'[1]Indices'!$A$8:$A$493,),MATCH('[1]Indices'!$G$8,'[1]Indices'!$A$8:$S$8,))</f>
        <v>4.35308671</v>
      </c>
      <c r="Q9" s="183">
        <f>INDEX('[1]Indices'!$A$8:$S$493,MATCH(CONCATENATE(Q$8,$A9),'[1]Indices'!$A$8:$A$493,),MATCH('[1]Indices'!$G$8,'[1]Indices'!$A$8:$S$8,))</f>
        <v>-1.05739357</v>
      </c>
      <c r="R9" s="107">
        <f>INDEX('[1]Indices'!$A$8:$S$493,MATCH(CONCATENATE(R$8,$A9),'[1]Indices'!$A$8:$A$493,),MATCH('[1]Indices'!$G$8,'[1]Indices'!$A$8:$S$8,))</f>
        <v>1.8324376</v>
      </c>
      <c r="S9" s="39"/>
    </row>
    <row r="10" spans="1:19" ht="14.25" customHeight="1">
      <c r="A10" s="177" t="s">
        <v>36</v>
      </c>
      <c r="B10" s="107">
        <f>INDEX('[1]Indices'!$A$8:$S$493,MATCH(CONCATENATE(B$8,$A10),'[1]Indices'!$A$8:$A$493,),MATCH('[1]Indices'!$E$8,'[1]Indices'!$A$8:$S$8,))</f>
        <v>0.99387437</v>
      </c>
      <c r="C10" s="107">
        <f>INDEX('[1]Indices'!$A$8:$S$493,MATCH(CONCATENATE(C$8,$A10),'[1]Indices'!$A$8:$A$493,),MATCH('[1]Indices'!$E$8,'[1]Indices'!$A$8:$S$8,))</f>
        <v>1.55843004</v>
      </c>
      <c r="D10" s="107">
        <f>INDEX('[1]Indices'!$A$8:$S$493,MATCH(CONCATENATE(D$8,$A10),'[1]Indices'!$A$8:$A$493,),MATCH('[1]Indices'!$E$8,'[1]Indices'!$A$8:$S$8,))</f>
        <v>0.43587723</v>
      </c>
      <c r="E10" s="183">
        <f>INDEX('[1]Indices'!$A$8:$S$493,MATCH(CONCATENATE(E$8,$A10),'[1]Indices'!$A$8:$A$493,),MATCH('[1]Indices'!$E$8,'[1]Indices'!$A$8:$S$8,))</f>
        <v>0.34902194</v>
      </c>
      <c r="F10" s="183">
        <f>INDEX('[1]Indices'!$A$8:$S$493,MATCH(CONCATENATE(F$8,$A10),'[1]Indices'!$A$8:$A$493,),MATCH('[1]Indices'!$E$8,'[1]Indices'!$A$8:$S$8,))</f>
        <v>1.76956429</v>
      </c>
      <c r="G10" s="107"/>
      <c r="H10" s="107">
        <f>INDEX('[1]Indices'!$A$8:$S$493,MATCH(CONCATENATE(H$8,$A10),'[1]Indices'!$A$8:$A$493,),MATCH('[1]Indices'!$F$8,'[1]Indices'!$A$8:$S$8,))</f>
        <v>1.70595818</v>
      </c>
      <c r="I10" s="107">
        <f>INDEX('[1]Indices'!$A$8:$S$493,MATCH(CONCATENATE(I$8,$A10),'[1]Indices'!$A$8:$A$493,),MATCH('[1]Indices'!$F$8,'[1]Indices'!$A$8:$S$8,))</f>
        <v>3.00018687</v>
      </c>
      <c r="J10" s="107">
        <f>INDEX('[1]Indices'!$A$8:$S$493,MATCH(CONCATENATE(J$8,$A10),'[1]Indices'!$A$8:$A$493,),MATCH('[1]Indices'!$F$8,'[1]Indices'!$A$8:$S$8,))</f>
        <v>0.95312728</v>
      </c>
      <c r="K10" s="183">
        <f>INDEX('[1]Indices'!$A$8:$S$493,MATCH(CONCATENATE(K$8,$A10),'[1]Indices'!$A$8:$A$493,),MATCH('[1]Indices'!$F$8,'[1]Indices'!$A$8:$S$8,))</f>
        <v>0.93001484</v>
      </c>
      <c r="L10" s="183">
        <f>INDEX('[1]Indices'!$A$8:$S$493,MATCH(CONCATENATE(L$8,$A10),'[1]Indices'!$A$8:$A$493,),MATCH('[1]Indices'!$F$8,'[1]Indices'!$A$8:$S$8,))</f>
        <v>2.42646974</v>
      </c>
      <c r="M10" s="107"/>
      <c r="N10" s="107">
        <f>INDEX('[1]Indices'!$A$8:$S$493,MATCH(CONCATENATE(N$8,$A10),'[1]Indices'!$A$8:$A$493,),MATCH('[1]Indices'!$G$8,'[1]Indices'!$A$8:$S$8,))</f>
        <v>6.28911822</v>
      </c>
      <c r="O10" s="107">
        <f>INDEX('[1]Indices'!$A$8:$S$493,MATCH(CONCATENATE(O$8,$A10),'[1]Indices'!$A$8:$A$493,),MATCH('[1]Indices'!$G$8,'[1]Indices'!$A$8:$S$8,))</f>
        <v>5.55580373</v>
      </c>
      <c r="P10" s="107">
        <f>INDEX('[1]Indices'!$A$8:$S$493,MATCH(CONCATENATE(P$8,$A10),'[1]Indices'!$A$8:$A$493,),MATCH('[1]Indices'!$G$8,'[1]Indices'!$A$8:$S$8,))</f>
        <v>3.1996438</v>
      </c>
      <c r="Q10" s="183">
        <f>INDEX('[1]Indices'!$A$8:$S$493,MATCH(CONCATENATE(Q$8,$A10),'[1]Indices'!$A$8:$A$493,),MATCH('[1]Indices'!$G$8,'[1]Indices'!$A$8:$S$8,))</f>
        <v>-1.1429575</v>
      </c>
      <c r="R10" s="183">
        <f>INDEX('[1]Indices'!$A$8:$S$493,MATCH(CONCATENATE(R$8,$A10),'[1]Indices'!$A$8:$A$493,),MATCH('[1]Indices'!$G$8,'[1]Indices'!$A$8:$S$8,))</f>
        <v>3.27397922</v>
      </c>
      <c r="S10" s="39"/>
    </row>
    <row r="11" spans="1:19" ht="14.25" customHeight="1">
      <c r="A11" s="177" t="s">
        <v>37</v>
      </c>
      <c r="B11" s="107">
        <f>INDEX('[1]Indices'!$A$8:$S$493,MATCH(CONCATENATE(B$8,$A11),'[1]Indices'!$A$8:$A$493,),MATCH('[1]Indices'!$E$8,'[1]Indices'!$A$8:$S$8,))</f>
        <v>0.80429857</v>
      </c>
      <c r="C11" s="107">
        <f>INDEX('[1]Indices'!$A$8:$S$493,MATCH(CONCATENATE(C$8,$A11),'[1]Indices'!$A$8:$A$493,),MATCH('[1]Indices'!$E$8,'[1]Indices'!$A$8:$S$8,))</f>
        <v>0.74930558</v>
      </c>
      <c r="D11" s="107">
        <f>INDEX('[1]Indices'!$A$8:$S$493,MATCH(CONCATENATE(D$8,$A11),'[1]Indices'!$A$8:$A$493,),MATCH('[1]Indices'!$E$8,'[1]Indices'!$A$8:$S$8,))</f>
        <v>-0.01869162</v>
      </c>
      <c r="E11" s="183">
        <f>INDEX('[1]Indices'!$A$8:$S$493,MATCH(CONCATENATE(E$8,$A11),'[1]Indices'!$A$8:$A$493,),MATCH('[1]Indices'!$E$8,'[1]Indices'!$A$8:$S$8,))</f>
        <v>0.45884719</v>
      </c>
      <c r="F11" s="183">
        <f>INDEX('[1]Indices'!$A$8:$S$493,MATCH(CONCATENATE(F$8,$A11),'[1]Indices'!$A$8:$A$493,),MATCH('[1]Indices'!$E$8,'[1]Indices'!$A$8:$S$8,))</f>
        <v>0.8018984</v>
      </c>
      <c r="G11" s="183"/>
      <c r="H11" s="107">
        <f>INDEX('[1]Indices'!$A$8:$S$493,MATCH(CONCATENATE(H$8,$A11),'[1]Indices'!$A$8:$A$493,),MATCH('[1]Indices'!$F$8,'[1]Indices'!$A$8:$S$8,))</f>
        <v>2.52397775</v>
      </c>
      <c r="I11" s="107">
        <f>INDEX('[1]Indices'!$A$8:$S$493,MATCH(CONCATENATE(I$8,$A11),'[1]Indices'!$A$8:$A$493,),MATCH('[1]Indices'!$F$8,'[1]Indices'!$A$8:$S$8,))</f>
        <v>3.77197301</v>
      </c>
      <c r="J11" s="107">
        <f>INDEX('[1]Indices'!$A$8:$S$493,MATCH(CONCATENATE(J$8,$A11),'[1]Indices'!$A$8:$A$493,),MATCH('[1]Indices'!$F$8,'[1]Indices'!$A$8:$S$8,))</f>
        <v>0.93425751</v>
      </c>
      <c r="K11" s="183">
        <f>INDEX('[1]Indices'!$A$8:$S$493,MATCH(CONCATENATE(K$8,$A11),'[1]Indices'!$A$8:$A$493,),MATCH('[1]Indices'!$F$8,'[1]Indices'!$A$8:$S$8,))</f>
        <v>1.39312938</v>
      </c>
      <c r="L11" s="183">
        <f>INDEX('[1]Indices'!$A$8:$S$493,MATCH(CONCATENATE(L$8,$A11),'[1]Indices'!$A$8:$A$493,),MATCH('[1]Indices'!$F$8,'[1]Indices'!$A$8:$S$8,))</f>
        <v>3.24782597</v>
      </c>
      <c r="M11" s="183"/>
      <c r="N11" s="107">
        <f>INDEX('[1]Indices'!$A$8:$S$493,MATCH(CONCATENATE(N$8,$A11),'[1]Indices'!$A$8:$A$493,),MATCH('[1]Indices'!$G$8,'[1]Indices'!$A$8:$S$8,))</f>
        <v>6.53559009</v>
      </c>
      <c r="O11" s="107">
        <f>INDEX('[1]Indices'!$A$8:$S$493,MATCH(CONCATENATE(O$8,$A11),'[1]Indices'!$A$8:$A$493,),MATCH('[1]Indices'!$G$8,'[1]Indices'!$A$8:$S$8,))</f>
        <v>5.49821859</v>
      </c>
      <c r="P11" s="107">
        <f>INDEX('[1]Indices'!$A$8:$S$493,MATCH(CONCATENATE(P$8,$A11),'[1]Indices'!$A$8:$A$493,),MATCH('[1]Indices'!$G$8,'[1]Indices'!$A$8:$S$8,))</f>
        <v>2.41296803</v>
      </c>
      <c r="Q11" s="183">
        <f>INDEX('[1]Indices'!$A$8:$S$493,MATCH(CONCATENATE(Q$8,$A11),'[1]Indices'!$A$8:$A$493,),MATCH('[1]Indices'!$G$8,'[1]Indices'!$A$8:$S$8,))</f>
        <v>-0.6707885</v>
      </c>
      <c r="R11" s="183">
        <f>INDEX('[1]Indices'!$A$8:$S$493,MATCH(CONCATENATE(R$8,$A11),'[1]Indices'!$A$8:$A$493,),MATCH('[1]Indices'!$G$8,'[1]Indices'!$A$8:$S$8,))</f>
        <v>3.62664366</v>
      </c>
      <c r="S11" s="184"/>
    </row>
    <row r="12" spans="1:19" ht="14.25" customHeight="1">
      <c r="A12" s="177" t="s">
        <v>38</v>
      </c>
      <c r="B12" s="107">
        <f>INDEX('[1]Indices'!$A$8:$S$493,MATCH(CONCATENATE(B$8,$A12),'[1]Indices'!$A$8:$A$493,),MATCH('[1]Indices'!$E$8,'[1]Indices'!$A$8:$S$8,))</f>
        <v>0.47926463</v>
      </c>
      <c r="C12" s="107">
        <f>INDEX('[1]Indices'!$A$8:$S$493,MATCH(CONCATENATE(C$8,$A12),'[1]Indices'!$A$8:$A$493,),MATCH('[1]Indices'!$E$8,'[1]Indices'!$A$8:$S$8,))</f>
        <v>0.50353644</v>
      </c>
      <c r="D12" s="107">
        <f>INDEX('[1]Indices'!$A$8:$S$493,MATCH(CONCATENATE(D$8,$A12),'[1]Indices'!$A$8:$A$493,),MATCH('[1]Indices'!$E$8,'[1]Indices'!$A$8:$S$8,))</f>
        <v>-0.17514153</v>
      </c>
      <c r="E12" s="183">
        <f>INDEX('[1]Indices'!$A$8:$S$493,MATCH(CONCATENATE(E$8,$A12),'[1]Indices'!$A$8:$A$493,),MATCH('[1]Indices'!$E$8,'[1]Indices'!$A$8:$S$8,))</f>
        <v>0.44373254</v>
      </c>
      <c r="F12" s="183">
        <f>INDEX('[1]Indices'!$A$8:$S$493,MATCH(CONCATENATE(F$8,$A12),'[1]Indices'!$A$8:$A$493,),MATCH('[1]Indices'!$E$8,'[1]Indices'!$A$8:$S$8,))</f>
        <v>0.49242487</v>
      </c>
      <c r="G12" s="107"/>
      <c r="H12" s="107">
        <f>INDEX('[1]Indices'!$A$8:$S$493,MATCH(CONCATENATE(H$8,$A12),'[1]Indices'!$A$8:$A$493,),MATCH('[1]Indices'!$F$8,'[1]Indices'!$A$8:$S$8,))</f>
        <v>3.01533891</v>
      </c>
      <c r="I12" s="107">
        <f>INDEX('[1]Indices'!$A$8:$S$493,MATCH(CONCATENATE(I$8,$A12),'[1]Indices'!$A$8:$A$493,),MATCH('[1]Indices'!$F$8,'[1]Indices'!$A$8:$S$8,))</f>
        <v>4.29450271</v>
      </c>
      <c r="J12" s="107">
        <f>INDEX('[1]Indices'!$A$8:$S$493,MATCH(CONCATENATE(J$8,$A12),'[1]Indices'!$A$8:$A$493,),MATCH('[1]Indices'!$F$8,'[1]Indices'!$A$8:$S$8,))</f>
        <v>0.7574797</v>
      </c>
      <c r="K12" s="183">
        <f>INDEX('[1]Indices'!$A$8:$S$493,MATCH(CONCATENATE(K$8,$A12),'[1]Indices'!$A$8:$A$493,),MATCH('[1]Indices'!$F$8,'[1]Indices'!$A$8:$S$8,))</f>
        <v>1.84304369</v>
      </c>
      <c r="L12" s="183">
        <f>INDEX('[1]Indices'!$A$8:$S$493,MATCH(CONCATENATE(L$8,$A12),'[1]Indices'!$A$8:$A$493,),MATCH('[1]Indices'!$F$8,'[1]Indices'!$A$8:$S$8,))</f>
        <v>3.75624394</v>
      </c>
      <c r="M12" s="107"/>
      <c r="N12" s="107">
        <f>INDEX('[1]Indices'!$A$8:$S$493,MATCH(CONCATENATE(N$8,$A12),'[1]Indices'!$A$8:$A$493,),MATCH('[1]Indices'!$G$8,'[1]Indices'!$A$8:$S$8,))</f>
        <v>6.4735575</v>
      </c>
      <c r="O12" s="107">
        <f>INDEX('[1]Indices'!$A$8:$S$493,MATCH(CONCATENATE(O$8,$A12),'[1]Indices'!$A$8:$A$493,),MATCH('[1]Indices'!$G$8,'[1]Indices'!$A$8:$S$8,))</f>
        <v>5.52370277</v>
      </c>
      <c r="P12" s="107">
        <f>INDEX('[1]Indices'!$A$8:$S$493,MATCH(CONCATENATE(P$8,$A12),'[1]Indices'!$A$8:$A$493,),MATCH('[1]Indices'!$G$8,'[1]Indices'!$A$8:$S$8,))</f>
        <v>1.72139609</v>
      </c>
      <c r="Q12" s="183">
        <f>INDEX('[1]Indices'!$A$8:$S$493,MATCH(CONCATENATE(Q$8,$A12),'[1]Indices'!$A$8:$A$493,),MATCH('[1]Indices'!$G$8,'[1]Indices'!$A$8:$S$8,))</f>
        <v>-0.05498724</v>
      </c>
      <c r="R12" s="183">
        <f>INDEX('[1]Indices'!$A$8:$S$493,MATCH(CONCATENATE(R$8,$A12),'[1]Indices'!$A$8:$A$493,),MATCH('[1]Indices'!$G$8,'[1]Indices'!$A$8:$S$8,))</f>
        <v>3.67687897</v>
      </c>
      <c r="S12" s="39"/>
    </row>
    <row r="13" spans="1:19" ht="14.25" customHeight="1">
      <c r="A13" s="177" t="s">
        <v>39</v>
      </c>
      <c r="B13" s="107">
        <f>INDEX('[1]Indices'!$A$8:$S$493,MATCH(CONCATENATE(B$8,$A13),'[1]Indices'!$A$8:$A$493,),MATCH('[1]Indices'!$E$8,'[1]Indices'!$A$8:$S$8,))</f>
        <v>0.16801499</v>
      </c>
      <c r="C13" s="107">
        <f>INDEX('[1]Indices'!$A$8:$S$493,MATCH(CONCATENATE(C$8,$A13),'[1]Indices'!$A$8:$A$493,),MATCH('[1]Indices'!$E$8,'[1]Indices'!$A$8:$S$8,))</f>
        <v>0.31639935</v>
      </c>
      <c r="D13" s="107">
        <f>INDEX('[1]Indices'!$A$8:$S$493,MATCH(CONCATENATE(D$8,$A13),'[1]Indices'!$A$8:$A$493,),MATCH('[1]Indices'!$E$8,'[1]Indices'!$A$8:$S$8,))</f>
        <v>-0.20513011</v>
      </c>
      <c r="E13" s="183">
        <f>INDEX('[1]Indices'!$A$8:$S$493,MATCH(CONCATENATE(E$8,$A13),'[1]Indices'!$A$8:$A$493,),MATCH('[1]Indices'!$E$8,'[1]Indices'!$A$8:$S$8,))</f>
        <v>0.53430786</v>
      </c>
      <c r="F13" s="183">
        <f>INDEX('[1]Indices'!$A$8:$S$493,MATCH(CONCATENATE(F$8,$A13),'[1]Indices'!$A$8:$A$493,),MATCH('[1]Indices'!$E$8,'[1]Indices'!$A$8:$S$8,))</f>
        <v>0.81703679</v>
      </c>
      <c r="G13" s="107"/>
      <c r="H13" s="107">
        <f>INDEX('[1]Indices'!$A$8:$S$493,MATCH(CONCATENATE(H$8,$A13),'[1]Indices'!$A$8:$A$493,),MATCH('[1]Indices'!$F$8,'[1]Indices'!$A$8:$S$8,))</f>
        <v>3.18842013</v>
      </c>
      <c r="I13" s="107">
        <f>INDEX('[1]Indices'!$A$8:$S$493,MATCH(CONCATENATE(I$8,$A13),'[1]Indices'!$A$8:$A$493,),MATCH('[1]Indices'!$F$8,'[1]Indices'!$A$8:$S$8,))</f>
        <v>4.62448984</v>
      </c>
      <c r="J13" s="107">
        <f>INDEX('[1]Indices'!$A$8:$S$493,MATCH(CONCATENATE(J$8,$A13),'[1]Indices'!$A$8:$A$493,),MATCH('[1]Indices'!$F$8,'[1]Indices'!$A$8:$S$8,))</f>
        <v>0.55079578</v>
      </c>
      <c r="K13" s="183">
        <f>INDEX('[1]Indices'!$A$8:$S$493,MATCH(CONCATENATE(K$8,$A13),'[1]Indices'!$A$8:$A$493,),MATCH('[1]Indices'!$F$8,'[1]Indices'!$A$8:$S$8,))</f>
        <v>2.38719908</v>
      </c>
      <c r="L13" s="183">
        <f>INDEX('[1]Indices'!$A$8:$S$493,MATCH(CONCATENATE(L$8,$A13),'[1]Indices'!$A$8:$A$493,),MATCH('[1]Indices'!$F$8,'[1]Indices'!$A$8:$S$8,))</f>
        <v>4.60397062</v>
      </c>
      <c r="M13" s="107"/>
      <c r="N13" s="107">
        <f>INDEX('[1]Indices'!$A$8:$S$493,MATCH(CONCATENATE(N$8,$A13),'[1]Indices'!$A$8:$A$493,),MATCH('[1]Indices'!$G$8,'[1]Indices'!$A$8:$S$8,))</f>
        <v>5.92291187</v>
      </c>
      <c r="O13" s="107">
        <f>INDEX('[1]Indices'!$A$8:$S$493,MATCH(CONCATENATE(O$8,$A13),'[1]Indices'!$A$8:$A$493,),MATCH('[1]Indices'!$G$8,'[1]Indices'!$A$8:$S$8,))</f>
        <v>5.6800208</v>
      </c>
      <c r="P13" s="107">
        <f>INDEX('[1]Indices'!$A$8:$S$493,MATCH(CONCATENATE(P$8,$A13),'[1]Indices'!$A$8:$A$493,),MATCH('[1]Indices'!$G$8,'[1]Indices'!$A$8:$S$8,))</f>
        <v>1.19256228</v>
      </c>
      <c r="Q13" s="183">
        <f>INDEX('[1]Indices'!$A$8:$S$493,MATCH(CONCATENATE(Q$8,$A13),'[1]Indices'!$A$8:$A$493,),MATCH('[1]Indices'!$G$8,'[1]Indices'!$A$8:$S$8,))</f>
        <v>0.68556323</v>
      </c>
      <c r="R13" s="183">
        <f>INDEX('[1]Indices'!$A$8:$S$493,MATCH(CONCATENATE(R$8,$A13),'[1]Indices'!$A$8:$A$493,),MATCH('[1]Indices'!$G$8,'[1]Indices'!$A$8:$S$8,))</f>
        <v>3.96844564</v>
      </c>
      <c r="S13" s="166"/>
    </row>
    <row r="14" spans="1:19" ht="14.25" customHeight="1">
      <c r="A14" s="177" t="s">
        <v>40</v>
      </c>
      <c r="B14" s="107">
        <f>INDEX('[1]Indices'!$A$8:$S$493,MATCH(CONCATENATE(B$8,$A14),'[1]Indices'!$A$8:$A$493,),MATCH('[1]Indices'!$E$8,'[1]Indices'!$A$8:$S$8,))</f>
        <v>-0.03031491</v>
      </c>
      <c r="C14" s="107">
        <f>INDEX('[1]Indices'!$A$8:$S$493,MATCH(CONCATENATE(C$8,$A14),'[1]Indices'!$A$8:$A$493,),MATCH('[1]Indices'!$E$8,'[1]Indices'!$A$8:$S$8,))</f>
        <v>0.9090435</v>
      </c>
      <c r="D14" s="107">
        <f>INDEX('[1]Indices'!$A$8:$S$493,MATCH(CONCATENATE(D$8,$A14),'[1]Indices'!$A$8:$A$493,),MATCH('[1]Indices'!$E$8,'[1]Indices'!$A$8:$S$8,))</f>
        <v>-0.36946313</v>
      </c>
      <c r="E14" s="183">
        <f>INDEX('[1]Indices'!$A$8:$S$493,MATCH(CONCATENATE(E$8,$A14),'[1]Indices'!$A$8:$A$493,),MATCH('[1]Indices'!$E$8,'[1]Indices'!$A$8:$S$8,))</f>
        <v>0.25486213</v>
      </c>
      <c r="F14" s="183">
        <f>INDEX('[1]Indices'!$A$8:$S$493,MATCH(CONCATENATE(F$8,$A14),'[1]Indices'!$A$8:$A$493,),MATCH('[1]Indices'!$E$8,'[1]Indices'!$A$8:$S$8,))</f>
        <v>0.41862423</v>
      </c>
      <c r="G14" s="183"/>
      <c r="H14" s="107">
        <f>INDEX('[1]Indices'!$A$8:$S$493,MATCH(CONCATENATE(H$8,$A14),'[1]Indices'!$A$8:$A$493,),MATCH('[1]Indices'!$F$8,'[1]Indices'!$A$8:$S$8,))</f>
        <v>3.15713865</v>
      </c>
      <c r="I14" s="107">
        <f>INDEX('[1]Indices'!$A$8:$S$493,MATCH(CONCATENATE(I$8,$A14),'[1]Indices'!$A$8:$A$493,),MATCH('[1]Indices'!$F$8,'[1]Indices'!$A$8:$S$8,))</f>
        <v>5.57557196</v>
      </c>
      <c r="J14" s="107">
        <f>INDEX('[1]Indices'!$A$8:$S$493,MATCH(CONCATENATE(J$8,$A14),'[1]Indices'!$A$8:$A$493,),MATCH('[1]Indices'!$F$8,'[1]Indices'!$A$8:$S$8,))</f>
        <v>0.17929766</v>
      </c>
      <c r="K14" s="183">
        <f>INDEX('[1]Indices'!$A$8:$S$493,MATCH(CONCATENATE(K$8,$A14),'[1]Indices'!$A$8:$A$493,),MATCH('[1]Indices'!$F$8,'[1]Indices'!$A$8:$S$8,))</f>
        <v>2.64814528</v>
      </c>
      <c r="L14" s="183">
        <f>INDEX('[1]Indices'!$A$8:$S$493,MATCH(CONCATENATE(L$8,$A14),'[1]Indices'!$A$8:$A$493,),MATCH('[1]Indices'!$F$8,'[1]Indices'!$A$8:$S$8,))</f>
        <v>5.04186819</v>
      </c>
      <c r="M14" s="183"/>
      <c r="N14" s="107">
        <f>INDEX('[1]Indices'!$A$8:$S$493,MATCH(CONCATENATE(N$8,$A14),'[1]Indices'!$A$8:$A$493,),MATCH('[1]Indices'!$G$8,'[1]Indices'!$A$8:$S$8,))</f>
        <v>5.08846747</v>
      </c>
      <c r="O14" s="107">
        <f>INDEX('[1]Indices'!$A$8:$S$493,MATCH(CONCATENATE(O$8,$A14),'[1]Indices'!$A$8:$A$493,),MATCH('[1]Indices'!$G$8,'[1]Indices'!$A$8:$S$8,))</f>
        <v>6.67303599</v>
      </c>
      <c r="P14" s="107">
        <f>INDEX('[1]Indices'!$A$8:$S$493,MATCH(CONCATENATE(P$8,$A14),'[1]Indices'!$A$8:$A$493,),MATCH('[1]Indices'!$G$8,'[1]Indices'!$A$8:$S$8,))</f>
        <v>-0.0895365</v>
      </c>
      <c r="Q14" s="183">
        <f>INDEX('[1]Indices'!$A$8:$S$493,MATCH(CONCATENATE(Q$8,$A14),'[1]Indices'!$A$8:$A$493,),MATCH('[1]Indices'!$G$8,'[1]Indices'!$A$8:$S$8,))</f>
        <v>1.31649971</v>
      </c>
      <c r="R14" s="183">
        <f>INDEX('[1]Indices'!$A$8:$S$493,MATCH(CONCATENATE(R$8,$A14),'[1]Indices'!$A$8:$A$493,),MATCH('[1]Indices'!$G$8,'[1]Indices'!$A$8:$S$8,))</f>
        <v>4.13827372</v>
      </c>
      <c r="S14" s="39"/>
    </row>
    <row r="15" spans="1:19" ht="14.25" customHeight="1">
      <c r="A15" s="177" t="s">
        <v>41</v>
      </c>
      <c r="B15" s="107">
        <f>INDEX('[1]Indices'!$A$8:$S$493,MATCH(CONCATENATE(B$8,$A15),'[1]Indices'!$A$8:$A$493,),MATCH('[1]Indices'!$E$8,'[1]Indices'!$A$8:$S$8,))</f>
        <v>-0.10317849</v>
      </c>
      <c r="C15" s="107">
        <f>INDEX('[1]Indices'!$A$8:$S$493,MATCH(CONCATENATE(C$8,$A15),'[1]Indices'!$A$8:$A$493,),MATCH('[1]Indices'!$E$8,'[1]Indices'!$A$8:$S$8,))</f>
        <v>0.32456832</v>
      </c>
      <c r="D15" s="107">
        <f>INDEX('[1]Indices'!$A$8:$S$493,MATCH(CONCATENATE(D$8,$A15),'[1]Indices'!$A$8:$A$493,),MATCH('[1]Indices'!$E$8,'[1]Indices'!$A$8:$S$8,))</f>
        <v>-0.01558131</v>
      </c>
      <c r="E15" s="183">
        <f>INDEX('[1]Indices'!$A$8:$S$493,MATCH(CONCATENATE(E$8,$A15),'[1]Indices'!$A$8:$A$493,),MATCH('[1]Indices'!$E$8,'[1]Indices'!$A$8:$S$8,))</f>
        <v>-0.07427812</v>
      </c>
      <c r="F15" s="183">
        <f>INDEX('[1]Indices'!$A$8:$S$493,MATCH(CONCATENATE(F$8,$A15),'[1]Indices'!$A$8:$A$493,),MATCH('[1]Indices'!$E$8,'[1]Indices'!$A$8:$S$8,))</f>
        <v>0.46369173</v>
      </c>
      <c r="G15" s="107"/>
      <c r="H15" s="107">
        <f>INDEX('[1]Indices'!$A$8:$S$493,MATCH(CONCATENATE(H$8,$A15),'[1]Indices'!$A$8:$A$493,),MATCH('[1]Indices'!$F$8,'[1]Indices'!$A$8:$S$8,))</f>
        <v>3.05070268</v>
      </c>
      <c r="I15" s="107">
        <f>INDEX('[1]Indices'!$A$8:$S$493,MATCH(CONCATENATE(I$8,$A15),'[1]Indices'!$A$8:$A$493,),MATCH('[1]Indices'!$F$8,'[1]Indices'!$A$8:$S$8,))</f>
        <v>5.91823682</v>
      </c>
      <c r="J15" s="107">
        <f>INDEX('[1]Indices'!$A$8:$S$493,MATCH(CONCATENATE(J$8,$A15),'[1]Indices'!$A$8:$A$493,),MATCH('[1]Indices'!$F$8,'[1]Indices'!$A$8:$S$8,))</f>
        <v>0.16368841</v>
      </c>
      <c r="K15" s="183">
        <f>INDEX('[1]Indices'!$A$8:$S$493,MATCH(CONCATENATE(K$8,$A15),'[1]Indices'!$A$8:$A$493,),MATCH('[1]Indices'!$F$8,'[1]Indices'!$A$8:$S$8,))</f>
        <v>2.57190016</v>
      </c>
      <c r="L15" s="183">
        <f>INDEX('[1]Indices'!$A$8:$S$493,MATCH(CONCATENATE(L$8,$A15),'[1]Indices'!$A$8:$A$493,),MATCH('[1]Indices'!$F$8,'[1]Indices'!$A$8:$S$8,))</f>
        <v>5.52893865</v>
      </c>
      <c r="M15" s="107"/>
      <c r="N15" s="107">
        <f>INDEX('[1]Indices'!$A$8:$S$493,MATCH(CONCATENATE(N$8,$A15),'[1]Indices'!$A$8:$A$493,),MATCH('[1]Indices'!$G$8,'[1]Indices'!$A$8:$S$8,))</f>
        <v>3.80783721</v>
      </c>
      <c r="O15" s="107">
        <f>INDEX('[1]Indices'!$A$8:$S$493,MATCH(CONCATENATE(O$8,$A15),'[1]Indices'!$A$8:$A$493,),MATCH('[1]Indices'!$G$8,'[1]Indices'!$A$8:$S$8,))</f>
        <v>7.12979777</v>
      </c>
      <c r="P15" s="107">
        <f>INDEX('[1]Indices'!$A$8:$S$493,MATCH(CONCATENATE(P$8,$A15),'[1]Indices'!$A$8:$A$493,),MATCH('[1]Indices'!$G$8,'[1]Indices'!$A$8:$S$8,))</f>
        <v>-0.42828211</v>
      </c>
      <c r="Q15" s="183">
        <f>INDEX('[1]Indices'!$A$8:$S$493,MATCH(CONCATENATE(Q$8,$A15),'[1]Indices'!$A$8:$A$493,),MATCH('[1]Indices'!$G$8,'[1]Indices'!$A$8:$S$8,))</f>
        <v>1.25702089</v>
      </c>
      <c r="R15" s="183">
        <f>INDEX('[1]Indices'!$A$8:$S$493,MATCH(CONCATENATE(R$8,$A15),'[1]Indices'!$A$8:$A$493,),MATCH('[1]Indices'!$G$8,'[1]Indices'!$A$8:$S$8,))</f>
        <v>4.69892268</v>
      </c>
      <c r="S15" s="39"/>
    </row>
    <row r="16" spans="1:19" ht="14.25" customHeight="1">
      <c r="A16" s="177" t="s">
        <v>42</v>
      </c>
      <c r="B16" s="107">
        <f>INDEX('[1]Indices'!$A$8:$S$493,MATCH(CONCATENATE(B$8,$A16),'[1]Indices'!$A$8:$A$493,),MATCH('[1]Indices'!$E$8,'[1]Indices'!$A$8:$S$8,))</f>
        <v>0.21787831</v>
      </c>
      <c r="C16" s="107">
        <f>INDEX('[1]Indices'!$A$8:$S$493,MATCH(CONCATENATE(C$8,$A16),'[1]Indices'!$A$8:$A$493,),MATCH('[1]Indices'!$E$8,'[1]Indices'!$A$8:$S$8,))</f>
        <v>0.20054472</v>
      </c>
      <c r="D16" s="107">
        <f>INDEX('[1]Indices'!$A$8:$S$493,MATCH(CONCATENATE(D$8,$A16),'[1]Indices'!$A$8:$A$493,),MATCH('[1]Indices'!$E$8,'[1]Indices'!$A$8:$S$8,))</f>
        <v>-0.28570537</v>
      </c>
      <c r="E16" s="183">
        <f>INDEX('[1]Indices'!$A$8:$S$493,MATCH(CONCATENATE(E$8,$A16),'[1]Indices'!$A$8:$A$493,),MATCH('[1]Indices'!$E$8,'[1]Indices'!$A$8:$S$8,))</f>
        <v>-0.34348383</v>
      </c>
      <c r="F16" s="183">
        <f>INDEX('[1]Indices'!$A$8:$S$493,MATCH(CONCATENATE(F$8,$A16),'[1]Indices'!$A$8:$A$493,),MATCH('[1]Indices'!$E$8,'[1]Indices'!$A$8:$S$8,))</f>
        <v>0.35689707</v>
      </c>
      <c r="G16" s="107"/>
      <c r="H16" s="107">
        <f>INDEX('[1]Indices'!$A$8:$S$493,MATCH(CONCATENATE(H$8,$A16),'[1]Indices'!$A$8:$A$493,),MATCH('[1]Indices'!$F$8,'[1]Indices'!$A$8:$S$8,))</f>
        <v>3.27522781</v>
      </c>
      <c r="I16" s="107">
        <f>INDEX('[1]Indices'!$A$8:$S$493,MATCH(CONCATENATE(I$8,$A16),'[1]Indices'!$A$8:$A$493,),MATCH('[1]Indices'!$F$8,'[1]Indices'!$A$8:$S$8,))</f>
        <v>6.13065024</v>
      </c>
      <c r="J16" s="107">
        <f>INDEX('[1]Indices'!$A$8:$S$493,MATCH(CONCATENATE(J$8,$A16),'[1]Indices'!$A$8:$A$493,),MATCH('[1]Indices'!$F$8,'[1]Indices'!$A$8:$S$8,))</f>
        <v>-0.12248463</v>
      </c>
      <c r="K16" s="183">
        <f>INDEX('[1]Indices'!$A$8:$S$493,MATCH(CONCATENATE(K$8,$A16),'[1]Indices'!$A$8:$A$493,),MATCH('[1]Indices'!$F$8,'[1]Indices'!$A$8:$S$8,))</f>
        <v>2.21958227</v>
      </c>
      <c r="L16" s="183">
        <f>INDEX('[1]Indices'!$A$8:$S$493,MATCH(CONCATENATE(L$8,$A16),'[1]Indices'!$A$8:$A$493,),MATCH('[1]Indices'!$F$8,'[1]Indices'!$A$8:$S$8,))</f>
        <v>5.90556834</v>
      </c>
      <c r="M16" s="107"/>
      <c r="N16" s="107">
        <f>INDEX('[1]Indices'!$A$8:$S$493,MATCH(CONCATENATE(N$8,$A16),'[1]Indices'!$A$8:$A$493,),MATCH('[1]Indices'!$G$8,'[1]Indices'!$A$8:$S$8,))</f>
        <v>3.56215023</v>
      </c>
      <c r="O16" s="107">
        <f>INDEX('[1]Indices'!$A$8:$S$493,MATCH(CONCATENATE(O$8,$A16),'[1]Indices'!$A$8:$A$493,),MATCH('[1]Indices'!$G$8,'[1]Indices'!$A$8:$S$8,))</f>
        <v>7.1112687</v>
      </c>
      <c r="P16" s="107">
        <f>INDEX('[1]Indices'!$A$8:$S$493,MATCH(CONCATENATE(P$8,$A16),'[1]Indices'!$A$8:$A$493,),MATCH('[1]Indices'!$G$8,'[1]Indices'!$A$8:$S$8,))</f>
        <v>-0.91148065</v>
      </c>
      <c r="Q16" s="183">
        <f>INDEX('[1]Indices'!$A$8:$S$493,MATCH(CONCATENATE(Q$8,$A16),'[1]Indices'!$A$8:$A$493,),MATCH('[1]Indices'!$G$8,'[1]Indices'!$A$8:$S$8,))</f>
        <v>1.19834851</v>
      </c>
      <c r="R16" s="183">
        <f>INDEX('[1]Indices'!$A$8:$S$493,MATCH(CONCATENATE(R$8,$A16),'[1]Indices'!$A$8:$A$493,),MATCH('[1]Indices'!$G$8,'[1]Indices'!$A$8:$S$8,))</f>
        <v>5.43474136</v>
      </c>
      <c r="S16" s="184"/>
    </row>
    <row r="17" spans="1:19" ht="14.25" customHeight="1">
      <c r="A17" s="177" t="s">
        <v>43</v>
      </c>
      <c r="B17" s="107">
        <f>INDEX('[1]Indices'!$A$8:$S$493,MATCH(CONCATENATE(B$8,$A17),'[1]Indices'!$A$8:$A$493,),MATCH('[1]Indices'!$E$8,'[1]Indices'!$A$8:$S$8,))</f>
        <v>0.15707367</v>
      </c>
      <c r="C17" s="107">
        <f>INDEX('[1]Indices'!$A$8:$S$493,MATCH(CONCATENATE(C$8,$A17),'[1]Indices'!$A$8:$A$493,),MATCH('[1]Indices'!$E$8,'[1]Indices'!$A$8:$S$8,))</f>
        <v>-0.00947533</v>
      </c>
      <c r="D17" s="107">
        <f>INDEX('[1]Indices'!$A$8:$S$493,MATCH(CONCATENATE(D$8,$A17),'[1]Indices'!$A$8:$A$493,),MATCH('[1]Indices'!$E$8,'[1]Indices'!$A$8:$S$8,))</f>
        <v>0.05496053</v>
      </c>
      <c r="E17" s="183">
        <f>INDEX('[1]Indices'!$A$8:$S$493,MATCH(CONCATENATE(E$8,$A17),'[1]Indices'!$A$8:$A$493,),MATCH('[1]Indices'!$E$8,'[1]Indices'!$A$8:$S$8,))</f>
        <v>-0.3344642</v>
      </c>
      <c r="F17" s="143">
        <f>INDEX('[1]Indices'!$A$8:$S$493,MATCH(CONCATENATE(F$8,$A17),'[1]Indices'!$A$8:$A$493,),MATCH('[1]Indices'!$E$8,'[1]Indices'!$A$8:$S$8,))</f>
        <v>0.15172318</v>
      </c>
      <c r="G17" s="107"/>
      <c r="H17" s="107">
        <f>INDEX('[1]Indices'!$A$8:$S$493,MATCH(CONCATENATE(H$8,$A17),'[1]Indices'!$A$8:$A$493,),MATCH('[1]Indices'!$F$8,'[1]Indices'!$A$8:$S$8,))</f>
        <v>3.437446</v>
      </c>
      <c r="I17" s="107">
        <f>INDEX('[1]Indices'!$A$8:$S$493,MATCH(CONCATENATE(I$8,$A17),'[1]Indices'!$A$8:$A$493,),MATCH('[1]Indices'!$F$8,'[1]Indices'!$A$8:$S$8,))</f>
        <v>6.12059401</v>
      </c>
      <c r="J17" s="107">
        <f>INDEX('[1]Indices'!$A$8:$S$493,MATCH(CONCATENATE(J$8,$A17),'[1]Indices'!$A$8:$A$493,),MATCH('[1]Indices'!$F$8,'[1]Indices'!$A$8:$S$8,))</f>
        <v>-0.06759141</v>
      </c>
      <c r="K17" s="183">
        <f>INDEX('[1]Indices'!$A$8:$S$493,MATCH(CONCATENATE(K$8,$A17),'[1]Indices'!$A$8:$A$493,),MATCH('[1]Indices'!$F$8,'[1]Indices'!$A$8:$S$8,))</f>
        <v>1.87769436</v>
      </c>
      <c r="L17" s="143">
        <f>INDEX('[1]Indices'!$A$8:$S$493,MATCH(CONCATENATE(L$8,$A17),'[1]Indices'!$A$8:$A$493,),MATCH('[1]Indices'!$F$8,'[1]Indices'!$A$8:$S$8,))</f>
        <v>6.06625163</v>
      </c>
      <c r="M17" s="107"/>
      <c r="N17" s="107">
        <f>INDEX('[1]Indices'!$A$8:$S$493,MATCH(CONCATENATE(N$8,$A17),'[1]Indices'!$A$8:$A$493,),MATCH('[1]Indices'!$G$8,'[1]Indices'!$A$8:$S$8,))</f>
        <v>3.39740189</v>
      </c>
      <c r="O17" s="107">
        <f>INDEX('[1]Indices'!$A$8:$S$493,MATCH(CONCATENATE(O$8,$A17),'[1]Indices'!$A$8:$A$493,),MATCH('[1]Indices'!$G$8,'[1]Indices'!$A$8:$S$8,))</f>
        <v>6.93315572</v>
      </c>
      <c r="P17" s="107">
        <f>INDEX('[1]Indices'!$A$8:$S$493,MATCH(CONCATENATE(P$8,$A17),'[1]Indices'!$A$8:$A$493,),MATCH('[1]Indices'!$G$8,'[1]Indices'!$A$8:$S$8,))</f>
        <v>-0.84762605</v>
      </c>
      <c r="Q17" s="183">
        <f>INDEX('[1]Indices'!$A$8:$S$493,MATCH(CONCATENATE(Q$8,$A17),'[1]Indices'!$A$8:$A$493,),MATCH('[1]Indices'!$G$8,'[1]Indices'!$A$8:$S$8,))</f>
        <v>0.80447358</v>
      </c>
      <c r="R17" s="143">
        <f>INDEX('[1]Indices'!$A$8:$S$493,MATCH(CONCATENATE(R$8,$A17),'[1]Indices'!$A$8:$A$493,),MATCH('[1]Indices'!$G$8,'[1]Indices'!$A$8:$S$8,))</f>
        <v>5.94907202</v>
      </c>
      <c r="S17" s="39"/>
    </row>
    <row r="18" spans="1:19" ht="14.25" customHeight="1">
      <c r="A18" s="177" t="s">
        <v>44</v>
      </c>
      <c r="B18" s="107">
        <f>INDEX('[1]Indices'!$A$8:$S$493,MATCH(CONCATENATE(B$8,$A18),'[1]Indices'!$A$8:$A$493,),MATCH('[1]Indices'!$E$8,'[1]Indices'!$A$8:$S$8,))</f>
        <v>0.30237291</v>
      </c>
      <c r="C18" s="107">
        <f>INDEX('[1]Indices'!$A$8:$S$493,MATCH(CONCATENATE(C$8,$A18),'[1]Indices'!$A$8:$A$493,),MATCH('[1]Indices'!$E$8,'[1]Indices'!$A$8:$S$8,))</f>
        <v>-0.28783987</v>
      </c>
      <c r="D18" s="107">
        <f>INDEX('[1]Indices'!$A$8:$S$493,MATCH(CONCATENATE(D$8,$A18),'[1]Indices'!$A$8:$A$493,),MATCH('[1]Indices'!$E$8,'[1]Indices'!$A$8:$S$8,))</f>
        <v>-0.21298574</v>
      </c>
      <c r="E18" s="183">
        <f>INDEX('[1]Indices'!$A$8:$S$493,MATCH(CONCATENATE(E$8,$A18),'[1]Indices'!$A$8:$A$493,),MATCH('[1]Indices'!$E$8,'[1]Indices'!$A$8:$S$8,))</f>
        <v>-0.12376174</v>
      </c>
      <c r="F18" s="183"/>
      <c r="G18" s="183"/>
      <c r="H18" s="107">
        <f>INDEX('[1]Indices'!$A$8:$S$493,MATCH(CONCATENATE(H$8,$A18),'[1]Indices'!$A$8:$A$493,),MATCH('[1]Indices'!$F$8,'[1]Indices'!$A$8:$S$8,))</f>
        <v>3.75021281</v>
      </c>
      <c r="I18" s="107">
        <f>INDEX('[1]Indices'!$A$8:$S$493,MATCH(CONCATENATE(I$8,$A18),'[1]Indices'!$A$8:$A$493,),MATCH('[1]Indices'!$F$8,'[1]Indices'!$A$8:$S$8,))</f>
        <v>5.81513663</v>
      </c>
      <c r="J18" s="107">
        <f>INDEX('[1]Indices'!$A$8:$S$493,MATCH(CONCATENATE(J$8,$A18),'[1]Indices'!$A$8:$A$493,),MATCH('[1]Indices'!$F$8,'[1]Indices'!$A$8:$S$8,))</f>
        <v>-0.28043319</v>
      </c>
      <c r="K18" s="183">
        <f>INDEX('[1]Indices'!$A$8:$S$493,MATCH(CONCATENATE(K$8,$A18),'[1]Indices'!$A$8:$A$493,),MATCH('[1]Indices'!$F$8,'[1]Indices'!$A$8:$S$8,))</f>
        <v>1.75160875</v>
      </c>
      <c r="L18" s="183"/>
      <c r="M18" s="183"/>
      <c r="N18" s="107">
        <f>INDEX('[1]Indices'!$A$8:$S$493,MATCH(CONCATENATE(N$8,$A18),'[1]Indices'!$A$8:$A$493,),MATCH('[1]Indices'!$G$8,'[1]Indices'!$A$8:$S$8,))</f>
        <v>3.50693496</v>
      </c>
      <c r="O18" s="107">
        <f>INDEX('[1]Indices'!$A$8:$S$493,MATCH(CONCATENATE(O$8,$A18),'[1]Indices'!$A$8:$A$493,),MATCH('[1]Indices'!$G$8,'[1]Indices'!$A$8:$S$8,))</f>
        <v>6.30392519</v>
      </c>
      <c r="P18" s="107">
        <f>INDEX('[1]Indices'!$A$8:$S$493,MATCH(CONCATENATE(P$8,$A18),'[1]Indices'!$A$8:$A$493,),MATCH('[1]Indices'!$G$8,'[1]Indices'!$A$8:$S$8,))</f>
        <v>-0.77319216</v>
      </c>
      <c r="Q18" s="183">
        <f>INDEX('[1]Indices'!$A$8:$S$493,MATCH(CONCATENATE(Q$8,$A18),'[1]Indices'!$A$8:$A$493,),MATCH('[1]Indices'!$G$8,'[1]Indices'!$A$8:$S$8,))</f>
        <v>0.89460734</v>
      </c>
      <c r="R18" s="183"/>
      <c r="S18" s="39"/>
    </row>
    <row r="19" spans="1:19" ht="14.25" customHeight="1">
      <c r="A19" s="177" t="s">
        <v>45</v>
      </c>
      <c r="B19" s="107">
        <f>INDEX('[1]Indices'!$A$8:$S$493,MATCH(CONCATENATE(B$8,$A19),'[1]Indices'!$A$8:$A$493,),MATCH('[1]Indices'!$E$8,'[1]Indices'!$A$8:$S$8,))</f>
        <v>0.12874759</v>
      </c>
      <c r="C19" s="107">
        <f>INDEX('[1]Indices'!$A$8:$S$493,MATCH(CONCATENATE(C$8,$A19),'[1]Indices'!$A$8:$A$493,),MATCH('[1]Indices'!$E$8,'[1]Indices'!$A$8:$S$8,))</f>
        <v>-0.30912913</v>
      </c>
      <c r="D19" s="107">
        <f>INDEX('[1]Indices'!$A$8:$S$493,MATCH(CONCATENATE(D$8,$A19),'[1]Indices'!$A$8:$A$493,),MATCH('[1]Indices'!$E$8,'[1]Indices'!$A$8:$S$8,))</f>
        <v>-0.56425393</v>
      </c>
      <c r="E19" s="183">
        <f>INDEX('[1]Indices'!$A$8:$S$493,MATCH(CONCATENATE(E$8,$A19),'[1]Indices'!$A$8:$A$493,),MATCH('[1]Indices'!$E$8,'[1]Indices'!$A$8:$S$8,))</f>
        <v>-0.04662925</v>
      </c>
      <c r="F19" s="109"/>
      <c r="G19" s="183"/>
      <c r="H19" s="107">
        <f>INDEX('[1]Indices'!$A$8:$S$493,MATCH(CONCATENATE(H$8,$A19),'[1]Indices'!$A$8:$A$493,),MATCH('[1]Indices'!$F$8,'[1]Indices'!$A$8:$S$8,))</f>
        <v>3.88378872</v>
      </c>
      <c r="I19" s="107">
        <f>INDEX('[1]Indices'!$A$8:$S$493,MATCH(CONCATENATE(I$8,$A19),'[1]Indices'!$A$8:$A$493,),MATCH('[1]Indices'!$F$8,'[1]Indices'!$A$8:$S$8,))</f>
        <v>5.48803122</v>
      </c>
      <c r="J19" s="107">
        <f>INDEX('[1]Indices'!$A$8:$S$493,MATCH(CONCATENATE(J$8,$A19),'[1]Indices'!$A$8:$A$493,),MATCH('[1]Indices'!$F$8,'[1]Indices'!$A$8:$S$8,))</f>
        <v>-0.84310477</v>
      </c>
      <c r="K19" s="183">
        <f>INDEX('[1]Indices'!$A$8:$S$493,MATCH(CONCATENATE(K$8,$A19),'[1]Indices'!$A$8:$A$493,),MATCH('[1]Indices'!$F$8,'[1]Indices'!$A$8:$S$8,))</f>
        <v>1.70416274</v>
      </c>
      <c r="L19" s="109"/>
      <c r="M19" s="183"/>
      <c r="N19" s="107">
        <f>INDEX('[1]Indices'!$A$8:$S$493,MATCH(CONCATENATE(N$8,$A19),'[1]Indices'!$A$8:$A$493,),MATCH('[1]Indices'!$G$8,'[1]Indices'!$A$8:$S$8,))</f>
        <v>3.75579756</v>
      </c>
      <c r="O19" s="107">
        <f>INDEX('[1]Indices'!$A$8:$S$493,MATCH(CONCATENATE(O$8,$A19),'[1]Indices'!$A$8:$A$493,),MATCH('[1]Indices'!$G$8,'[1]Indices'!$A$8:$S$8,))</f>
        <v>5.83904357</v>
      </c>
      <c r="P19" s="107">
        <f>INDEX('[1]Indices'!$A$8:$S$493,MATCH(CONCATENATE(P$8,$A19),'[1]Indices'!$A$8:$A$493,),MATCH('[1]Indices'!$G$8,'[1]Indices'!$A$8:$S$8,))</f>
        <v>-1.02712935</v>
      </c>
      <c r="Q19" s="183">
        <f>INDEX('[1]Indices'!$A$8:$S$493,MATCH(CONCATENATE(Q$8,$A19),'[1]Indices'!$A$8:$A$493,),MATCH('[1]Indices'!$G$8,'[1]Indices'!$A$8:$S$8,))</f>
        <v>1.4198263</v>
      </c>
      <c r="R19" s="109"/>
      <c r="S19" s="39"/>
    </row>
    <row r="20" spans="1:19" ht="14.25" customHeight="1">
      <c r="A20" s="177" t="s">
        <v>46</v>
      </c>
      <c r="B20" s="107">
        <f>INDEX('[1]Indices'!$A$8:$S$493,MATCH(CONCATENATE(B$8,$A20),'[1]Indices'!$A$8:$A$493,),MATCH('[1]Indices'!$E$8,'[1]Indices'!$A$8:$S$8,))</f>
        <v>0.33275088</v>
      </c>
      <c r="C20" s="107">
        <f>INDEX('[1]Indices'!$A$8:$S$493,MATCH(CONCATENATE(C$8,$A20),'[1]Indices'!$A$8:$A$493,),MATCH('[1]Indices'!$E$8,'[1]Indices'!$A$8:$S$8,))</f>
        <v>-0.18558929</v>
      </c>
      <c r="D20" s="107">
        <f>INDEX('[1]Indices'!$A$8:$S$493,MATCH(CONCATENATE(D$8,$A20),'[1]Indices'!$A$8:$A$493,),MATCH('[1]Indices'!$E$8,'[1]Indices'!$A$8:$S$8,))</f>
        <v>-0.27957207</v>
      </c>
      <c r="E20" s="183">
        <f>INDEX('[1]Indices'!$A$8:$S$493,MATCH(CONCATENATE(E$8,$A20),'[1]Indices'!$A$8:$A$493,),MATCH('[1]Indices'!$E$8,'[1]Indices'!$A$8:$S$8,))</f>
        <v>0.05995765</v>
      </c>
      <c r="F20" s="109"/>
      <c r="G20" s="107"/>
      <c r="H20" s="107">
        <f>INDEX('[1]Indices'!$A$8:$S$493,MATCH(CONCATENATE(H$8,$A20),'[1]Indices'!$A$8:$A$493,),MATCH('[1]Indices'!$F$8,'[1]Indices'!$A$8:$S$8,))</f>
        <v>4.22946294</v>
      </c>
      <c r="I20" s="107">
        <f>INDEX('[1]Indices'!$A$8:$S$493,MATCH(CONCATENATE(I$8,$A20),'[1]Indices'!$A$8:$A$493,),MATCH('[1]Indices'!$F$8,'[1]Indices'!$A$8:$S$8,))</f>
        <v>5.29225673</v>
      </c>
      <c r="J20" s="107">
        <f>INDEX('[1]Indices'!$A$8:$S$493,MATCH(CONCATENATE(J$8,$A20),'[1]Indices'!$A$8:$A$493,),MATCH('[1]Indices'!$F$8,'[1]Indices'!$A$8:$S$8,))</f>
        <v>-1.12031976</v>
      </c>
      <c r="K20" s="183">
        <f>INDEX('[1]Indices'!$A$8:$S$493,MATCH(CONCATENATE(K$8,$A20),'[1]Indices'!$A$8:$A$493,),MATCH('[1]Indices'!$F$8,'[1]Indices'!$A$8:$S$8,))</f>
        <v>1.76514217</v>
      </c>
      <c r="L20" s="109"/>
      <c r="M20" s="107"/>
      <c r="N20" s="107">
        <f>INDEX('[1]Indices'!$A$8:$S$493,MATCH(CONCATENATE(N$8,$A20),'[1]Indices'!$A$8:$A$493,),MATCH('[1]Indices'!$G$8,'[1]Indices'!$A$8:$S$8,))</f>
        <v>4.22946294</v>
      </c>
      <c r="O20" s="107">
        <f>INDEX('[1]Indices'!$A$8:$S$493,MATCH(CONCATENATE(O$8,$A20),'[1]Indices'!$A$8:$A$493,),MATCH('[1]Indices'!$G$8,'[1]Indices'!$A$8:$S$8,))</f>
        <v>5.29225673</v>
      </c>
      <c r="P20" s="107">
        <f>INDEX('[1]Indices'!$A$8:$S$493,MATCH(CONCATENATE(P$8,$A20),'[1]Indices'!$A$8:$A$493,),MATCH('[1]Indices'!$G$8,'[1]Indices'!$A$8:$S$8,))</f>
        <v>-1.12031976</v>
      </c>
      <c r="Q20" s="183">
        <f>INDEX('[1]Indices'!$A$8:$S$493,MATCH(CONCATENATE(Q$8,$A20),'[1]Indices'!$A$8:$A$493,),MATCH('[1]Indices'!$G$8,'[1]Indices'!$A$8:$S$8,))</f>
        <v>1.76514217</v>
      </c>
      <c r="R20" s="185"/>
      <c r="S20" s="39"/>
    </row>
    <row r="21" spans="1:19" ht="11.25">
      <c r="A21" s="88" t="str">
        <f>Anexo4!A19</f>
        <v>Fuente: DANE - ICCV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177"/>
      <c r="S21" s="39"/>
    </row>
    <row r="22" spans="1:19" ht="11.25">
      <c r="A22" s="42">
        <f ca="1">TODAY()</f>
        <v>40823</v>
      </c>
      <c r="B22" s="156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36" ht="11.25">
      <c r="N36" s="1"/>
    </row>
  </sheetData>
  <sheetProtection/>
  <mergeCells count="5">
    <mergeCell ref="A7:A8"/>
    <mergeCell ref="B7:F7"/>
    <mergeCell ref="H7:L7"/>
    <mergeCell ref="N7:R7"/>
    <mergeCell ref="A22:B22"/>
  </mergeCells>
  <printOptions/>
  <pageMargins left="0.75" right="0.75" top="1" bottom="1" header="0" footer="0"/>
  <pageSetup horizontalDpi="600" verticalDpi="600" orientation="landscape" scale="93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P60"/>
  <sheetViews>
    <sheetView showGridLines="0" zoomScalePageLayoutView="0" workbookViewId="0" topLeftCell="A1">
      <selection activeCell="N31" sqref="N31"/>
    </sheetView>
  </sheetViews>
  <sheetFormatPr defaultColWidth="11.421875" defaultRowHeight="12.75"/>
  <cols>
    <col min="1" max="1" width="24.00390625" style="0" customWidth="1"/>
    <col min="2" max="2" width="8.7109375" style="0" customWidth="1"/>
    <col min="3" max="3" width="8.00390625" style="0" customWidth="1"/>
    <col min="4" max="4" width="8.7109375" style="0" customWidth="1"/>
    <col min="5" max="5" width="1.57421875" style="0" customWidth="1"/>
    <col min="6" max="6" width="26.8515625" style="0" bestFit="1" customWidth="1"/>
    <col min="7" max="7" width="8.7109375" style="0" customWidth="1"/>
    <col min="8" max="8" width="7.421875" style="0" customWidth="1"/>
    <col min="9" max="9" width="8.7109375" style="0" customWidth="1"/>
    <col min="12" max="12" width="11.421875" style="0" hidden="1" customWidth="1"/>
    <col min="13" max="16" width="0" style="0" hidden="1" customWidth="1"/>
  </cols>
  <sheetData>
    <row r="2" spans="1:9" ht="12.75">
      <c r="A2" s="186" t="s">
        <v>47</v>
      </c>
      <c r="B2" s="187"/>
      <c r="C2" s="187"/>
      <c r="D2" s="187"/>
      <c r="E2" s="188"/>
      <c r="F2" s="188"/>
      <c r="G2" s="189"/>
      <c r="H2" s="189"/>
      <c r="I2" s="189"/>
    </row>
    <row r="3" spans="1:9" ht="12.75">
      <c r="A3" s="190" t="s">
        <v>48</v>
      </c>
      <c r="B3" s="187"/>
      <c r="C3" s="187"/>
      <c r="D3" s="187"/>
      <c r="E3" s="188"/>
      <c r="F3" s="188"/>
      <c r="G3" s="189"/>
      <c r="H3" s="189"/>
      <c r="I3" s="189"/>
    </row>
    <row r="4" spans="1:9" ht="12.75">
      <c r="A4" s="191" t="s">
        <v>49</v>
      </c>
      <c r="B4" s="192" t="s">
        <v>50</v>
      </c>
      <c r="C4" s="192"/>
      <c r="D4" s="192"/>
      <c r="E4" s="193"/>
      <c r="F4" s="191" t="s">
        <v>49</v>
      </c>
      <c r="G4" s="194" t="s">
        <v>50</v>
      </c>
      <c r="H4" s="194"/>
      <c r="I4" s="194"/>
    </row>
    <row r="5" spans="1:9" ht="22.5">
      <c r="A5" s="195"/>
      <c r="B5" s="196" t="s">
        <v>7</v>
      </c>
      <c r="C5" s="196" t="s">
        <v>8</v>
      </c>
      <c r="D5" s="196" t="s">
        <v>51</v>
      </c>
      <c r="E5" s="196"/>
      <c r="F5" s="195"/>
      <c r="G5" s="196" t="s">
        <v>7</v>
      </c>
      <c r="H5" s="196" t="s">
        <v>8</v>
      </c>
      <c r="I5" s="196" t="s">
        <v>51</v>
      </c>
    </row>
    <row r="6" spans="1:16" ht="12.75">
      <c r="A6" s="186" t="s">
        <v>27</v>
      </c>
      <c r="B6" s="197">
        <v>0.22</v>
      </c>
      <c r="C6" s="197">
        <v>7.03</v>
      </c>
      <c r="D6" s="197">
        <v>6.83</v>
      </c>
      <c r="E6" s="198"/>
      <c r="F6" t="s">
        <v>52</v>
      </c>
      <c r="G6" s="199">
        <v>0.22</v>
      </c>
      <c r="H6" s="199">
        <v>0.79</v>
      </c>
      <c r="I6" s="199">
        <v>1.06</v>
      </c>
      <c r="N6" s="200"/>
      <c r="O6" s="200"/>
      <c r="P6" s="200"/>
    </row>
    <row r="7" spans="1:12" ht="12.75">
      <c r="A7" t="s">
        <v>53</v>
      </c>
      <c r="B7" s="199">
        <v>0.23</v>
      </c>
      <c r="C7" s="199">
        <v>26.92</v>
      </c>
      <c r="D7" s="199">
        <v>23.1</v>
      </c>
      <c r="E7" s="201"/>
      <c r="F7" s="202" t="s">
        <v>54</v>
      </c>
      <c r="G7" s="199">
        <v>-0.2</v>
      </c>
      <c r="H7" s="199">
        <v>1.14</v>
      </c>
      <c r="I7" s="199">
        <v>1</v>
      </c>
      <c r="J7" s="203"/>
      <c r="K7" s="204"/>
      <c r="L7" s="204"/>
    </row>
    <row r="8" spans="1:12" ht="12.75">
      <c r="A8" t="s">
        <v>55</v>
      </c>
      <c r="B8" s="199">
        <v>-0.61</v>
      </c>
      <c r="C8" s="199">
        <v>28.29</v>
      </c>
      <c r="D8" s="199">
        <v>22.61</v>
      </c>
      <c r="E8" s="201"/>
      <c r="F8" s="202" t="s">
        <v>56</v>
      </c>
      <c r="G8" s="199">
        <v>0.08</v>
      </c>
      <c r="H8" s="199">
        <v>0.98</v>
      </c>
      <c r="I8" s="199">
        <v>1</v>
      </c>
      <c r="J8" s="204"/>
      <c r="K8" s="204"/>
      <c r="L8" s="204"/>
    </row>
    <row r="9" spans="1:9" ht="12.75">
      <c r="A9" t="s">
        <v>57</v>
      </c>
      <c r="B9" s="199">
        <v>-0.15</v>
      </c>
      <c r="C9" s="199">
        <v>20.05</v>
      </c>
      <c r="D9" s="199">
        <v>21.9</v>
      </c>
      <c r="E9" s="205"/>
      <c r="F9" t="s">
        <v>58</v>
      </c>
      <c r="G9" s="199">
        <v>0.38</v>
      </c>
      <c r="H9" s="199">
        <v>1.72</v>
      </c>
      <c r="I9" s="199">
        <v>0.97</v>
      </c>
    </row>
    <row r="10" spans="1:9" ht="12.75">
      <c r="A10" t="s">
        <v>59</v>
      </c>
      <c r="B10" s="199">
        <v>0.78</v>
      </c>
      <c r="C10" s="199">
        <v>20.53</v>
      </c>
      <c r="D10" s="199">
        <v>17.33</v>
      </c>
      <c r="E10" s="205"/>
      <c r="F10" t="s">
        <v>60</v>
      </c>
      <c r="G10" s="199">
        <v>0.44</v>
      </c>
      <c r="H10" s="199">
        <v>1.05</v>
      </c>
      <c r="I10" s="199">
        <v>0.96</v>
      </c>
    </row>
    <row r="11" spans="1:9" ht="12.75">
      <c r="A11" t="s">
        <v>61</v>
      </c>
      <c r="B11" s="199">
        <v>0.36</v>
      </c>
      <c r="C11" s="199">
        <v>16.57</v>
      </c>
      <c r="D11" s="199">
        <v>14.89</v>
      </c>
      <c r="E11" s="205"/>
      <c r="F11" t="s">
        <v>62</v>
      </c>
      <c r="G11" s="199">
        <v>0.1</v>
      </c>
      <c r="H11" s="199">
        <v>0.5</v>
      </c>
      <c r="I11" s="199">
        <v>0.82</v>
      </c>
    </row>
    <row r="12" spans="1:9" ht="12.75">
      <c r="A12" t="s">
        <v>63</v>
      </c>
      <c r="B12" s="199">
        <v>0.49</v>
      </c>
      <c r="C12" s="199">
        <v>11.89</v>
      </c>
      <c r="D12" s="199">
        <v>13.16</v>
      </c>
      <c r="E12" s="205"/>
      <c r="F12" t="s">
        <v>64</v>
      </c>
      <c r="G12" s="199">
        <v>-0.68</v>
      </c>
      <c r="H12" s="199">
        <v>1.72</v>
      </c>
      <c r="I12" s="199">
        <v>0.67</v>
      </c>
    </row>
    <row r="13" spans="1:9" ht="12.75">
      <c r="A13" t="s">
        <v>65</v>
      </c>
      <c r="B13" s="199">
        <v>-0.19</v>
      </c>
      <c r="C13" s="199">
        <v>6.76</v>
      </c>
      <c r="D13" s="199">
        <v>10.49</v>
      </c>
      <c r="E13" s="205"/>
      <c r="F13" t="s">
        <v>66</v>
      </c>
      <c r="G13" s="199">
        <v>0</v>
      </c>
      <c r="H13" s="199">
        <v>0.44</v>
      </c>
      <c r="I13" s="199">
        <v>0.63</v>
      </c>
    </row>
    <row r="14" spans="1:9" ht="12.75">
      <c r="A14" t="s">
        <v>67</v>
      </c>
      <c r="B14" s="199">
        <v>0.43</v>
      </c>
      <c r="C14" s="199">
        <v>9.29</v>
      </c>
      <c r="D14" s="199">
        <v>9.72</v>
      </c>
      <c r="E14" s="205"/>
      <c r="F14" t="s">
        <v>68</v>
      </c>
      <c r="G14" s="199">
        <v>0.21</v>
      </c>
      <c r="H14" s="199">
        <v>0.87</v>
      </c>
      <c r="I14" s="199">
        <v>0.51</v>
      </c>
    </row>
    <row r="15" spans="1:9" ht="12.75">
      <c r="A15" t="s">
        <v>69</v>
      </c>
      <c r="B15" s="199">
        <v>-0.08</v>
      </c>
      <c r="C15" s="199">
        <v>9.28</v>
      </c>
      <c r="D15" s="199">
        <v>9.37</v>
      </c>
      <c r="E15" s="205"/>
      <c r="F15" t="s">
        <v>70</v>
      </c>
      <c r="G15" s="199">
        <v>0.03</v>
      </c>
      <c r="H15" s="199">
        <v>0.86</v>
      </c>
      <c r="I15" s="199">
        <v>0.5</v>
      </c>
    </row>
    <row r="16" spans="1:9" ht="12.75">
      <c r="A16" t="s">
        <v>71</v>
      </c>
      <c r="B16" s="199">
        <v>1.13</v>
      </c>
      <c r="C16" s="199">
        <v>8.1</v>
      </c>
      <c r="D16" s="199">
        <v>9.03</v>
      </c>
      <c r="E16" s="205"/>
      <c r="F16" t="s">
        <v>72</v>
      </c>
      <c r="G16" s="199">
        <v>0.16</v>
      </c>
      <c r="H16" s="199">
        <v>0.17</v>
      </c>
      <c r="I16" s="199">
        <v>0.46</v>
      </c>
    </row>
    <row r="17" spans="1:9" ht="12.75">
      <c r="A17" t="s">
        <v>73</v>
      </c>
      <c r="B17" s="199">
        <v>0.19</v>
      </c>
      <c r="C17" s="199">
        <v>8.6</v>
      </c>
      <c r="D17" s="199">
        <v>8.44</v>
      </c>
      <c r="E17" s="205"/>
      <c r="F17" t="s">
        <v>74</v>
      </c>
      <c r="G17" s="199">
        <v>-0.2</v>
      </c>
      <c r="H17" s="199">
        <v>0.29</v>
      </c>
      <c r="I17" s="199">
        <v>0.37</v>
      </c>
    </row>
    <row r="18" spans="1:9" ht="12.75">
      <c r="A18" t="s">
        <v>75</v>
      </c>
      <c r="B18" s="199">
        <v>0.84</v>
      </c>
      <c r="C18" s="199">
        <v>7.83</v>
      </c>
      <c r="D18" s="199">
        <v>8.36</v>
      </c>
      <c r="E18" s="205"/>
      <c r="F18" t="s">
        <v>76</v>
      </c>
      <c r="G18" s="199">
        <v>0.03</v>
      </c>
      <c r="H18" s="199">
        <v>1.42</v>
      </c>
      <c r="I18" s="199">
        <v>0.3</v>
      </c>
    </row>
    <row r="19" spans="1:9" ht="12.75">
      <c r="A19" t="s">
        <v>77</v>
      </c>
      <c r="B19" s="199">
        <v>0.44</v>
      </c>
      <c r="C19" s="199">
        <v>5.67</v>
      </c>
      <c r="D19" s="199">
        <v>6.4</v>
      </c>
      <c r="E19" s="205"/>
      <c r="F19" t="s">
        <v>78</v>
      </c>
      <c r="G19" s="199">
        <v>0.39</v>
      </c>
      <c r="H19" s="199">
        <v>-0.06</v>
      </c>
      <c r="I19" s="199">
        <v>0.21</v>
      </c>
    </row>
    <row r="20" spans="1:9" ht="12.75">
      <c r="A20" t="s">
        <v>79</v>
      </c>
      <c r="B20" s="199">
        <v>0.35</v>
      </c>
      <c r="C20" s="199">
        <v>4.26</v>
      </c>
      <c r="D20" s="199">
        <v>5.71</v>
      </c>
      <c r="E20" s="205"/>
      <c r="F20" t="s">
        <v>80</v>
      </c>
      <c r="G20" s="199">
        <v>-0.24</v>
      </c>
      <c r="H20" s="199">
        <v>0.62</v>
      </c>
      <c r="I20" s="199">
        <v>0.1</v>
      </c>
    </row>
    <row r="21" spans="1:9" ht="12.75">
      <c r="A21" t="s">
        <v>81</v>
      </c>
      <c r="B21" s="199">
        <v>0.26</v>
      </c>
      <c r="C21" s="199">
        <v>3.82</v>
      </c>
      <c r="D21" s="199">
        <v>5.71</v>
      </c>
      <c r="E21" s="205"/>
      <c r="F21" t="s">
        <v>82</v>
      </c>
      <c r="G21" s="199">
        <v>0.32</v>
      </c>
      <c r="H21" s="199">
        <v>-0.59</v>
      </c>
      <c r="I21" s="199">
        <v>0</v>
      </c>
    </row>
    <row r="22" spans="1:9" ht="12.75">
      <c r="A22" t="s">
        <v>83</v>
      </c>
      <c r="B22" s="199">
        <v>0.57</v>
      </c>
      <c r="C22" s="199">
        <v>3.23</v>
      </c>
      <c r="D22" s="199">
        <v>5.65</v>
      </c>
      <c r="E22" s="205"/>
      <c r="F22" t="s">
        <v>84</v>
      </c>
      <c r="G22" s="199">
        <v>-0.14</v>
      </c>
      <c r="H22" s="199">
        <v>-0.76</v>
      </c>
      <c r="I22" s="199">
        <v>-0.03</v>
      </c>
    </row>
    <row r="23" spans="1:9" ht="12.75">
      <c r="A23" t="s">
        <v>85</v>
      </c>
      <c r="B23" s="199">
        <v>0.22</v>
      </c>
      <c r="C23" s="199">
        <v>4.45</v>
      </c>
      <c r="D23" s="199">
        <v>4.94</v>
      </c>
      <c r="E23" s="205"/>
      <c r="F23" t="s">
        <v>86</v>
      </c>
      <c r="G23" s="199">
        <v>0.04</v>
      </c>
      <c r="H23" s="199">
        <v>-0.38</v>
      </c>
      <c r="I23" s="199">
        <v>-0.2</v>
      </c>
    </row>
    <row r="24" spans="1:9" ht="12.75">
      <c r="A24" t="s">
        <v>87</v>
      </c>
      <c r="B24" s="199">
        <v>0.49</v>
      </c>
      <c r="C24" s="199">
        <v>4.42</v>
      </c>
      <c r="D24" s="199">
        <v>4.84</v>
      </c>
      <c r="E24" s="205"/>
      <c r="F24" t="s">
        <v>88</v>
      </c>
      <c r="G24" s="199">
        <v>0.75</v>
      </c>
      <c r="H24" s="199">
        <v>-1.74</v>
      </c>
      <c r="I24" s="199">
        <v>-0.3</v>
      </c>
    </row>
    <row r="25" spans="1:9" ht="12.75">
      <c r="A25" t="s">
        <v>89</v>
      </c>
      <c r="B25" s="199">
        <v>-0.03</v>
      </c>
      <c r="C25" s="199">
        <v>3.62</v>
      </c>
      <c r="D25" s="199">
        <v>4.64</v>
      </c>
      <c r="E25" s="205"/>
      <c r="F25" t="s">
        <v>90</v>
      </c>
      <c r="G25" s="199">
        <v>-0.26</v>
      </c>
      <c r="H25" s="199">
        <v>-1.47</v>
      </c>
      <c r="I25" s="199">
        <v>-0.32</v>
      </c>
    </row>
    <row r="26" spans="1:9" ht="12.75">
      <c r="A26" t="s">
        <v>91</v>
      </c>
      <c r="B26" s="199">
        <v>0.56</v>
      </c>
      <c r="C26" s="199">
        <v>5.62</v>
      </c>
      <c r="D26" s="199">
        <v>4.6</v>
      </c>
      <c r="E26" s="205"/>
      <c r="F26" t="s">
        <v>92</v>
      </c>
      <c r="G26" s="199">
        <v>0.12</v>
      </c>
      <c r="H26" s="199">
        <v>0.12</v>
      </c>
      <c r="I26" s="199">
        <v>-0.33</v>
      </c>
    </row>
    <row r="27" spans="1:9" ht="12.75">
      <c r="A27" t="s">
        <v>93</v>
      </c>
      <c r="B27" s="199">
        <v>0.02</v>
      </c>
      <c r="C27" s="199">
        <v>3.2</v>
      </c>
      <c r="D27" s="199">
        <v>4.12</v>
      </c>
      <c r="E27" s="205"/>
      <c r="F27" t="s">
        <v>94</v>
      </c>
      <c r="G27" s="199">
        <v>0.05</v>
      </c>
      <c r="H27" s="199">
        <v>0.73</v>
      </c>
      <c r="I27" s="199">
        <v>-0.52</v>
      </c>
    </row>
    <row r="28" spans="1:9" ht="12.75">
      <c r="A28" t="s">
        <v>95</v>
      </c>
      <c r="B28" s="199">
        <v>0.03</v>
      </c>
      <c r="C28" s="199">
        <v>2.49</v>
      </c>
      <c r="D28" s="199">
        <v>4.01</v>
      </c>
      <c r="E28" s="205"/>
      <c r="F28" t="s">
        <v>96</v>
      </c>
      <c r="G28" s="199">
        <v>-0.03</v>
      </c>
      <c r="H28" s="199">
        <v>0.13</v>
      </c>
      <c r="I28" s="199">
        <v>-0.61</v>
      </c>
    </row>
    <row r="29" spans="1:9" ht="12.75">
      <c r="A29" t="s">
        <v>97</v>
      </c>
      <c r="B29" s="199">
        <v>0.67</v>
      </c>
      <c r="C29" s="199">
        <v>3.5</v>
      </c>
      <c r="D29" s="199">
        <v>3.85</v>
      </c>
      <c r="E29" s="205"/>
      <c r="F29" t="s">
        <v>98</v>
      </c>
      <c r="G29" s="199">
        <v>0</v>
      </c>
      <c r="H29" s="199">
        <v>0.06</v>
      </c>
      <c r="I29" s="199">
        <v>-0.62</v>
      </c>
    </row>
    <row r="30" spans="1:9" ht="12.75">
      <c r="A30" t="s">
        <v>99</v>
      </c>
      <c r="B30" s="199">
        <v>-0.01</v>
      </c>
      <c r="C30" s="199">
        <v>3.97</v>
      </c>
      <c r="D30" s="199">
        <v>3.78</v>
      </c>
      <c r="E30" s="205"/>
      <c r="F30" t="s">
        <v>100</v>
      </c>
      <c r="G30" s="199">
        <v>0</v>
      </c>
      <c r="H30" s="199">
        <v>0.9</v>
      </c>
      <c r="I30" s="199">
        <v>-0.67</v>
      </c>
    </row>
    <row r="31" spans="1:9" ht="12.75">
      <c r="A31" t="s">
        <v>101</v>
      </c>
      <c r="B31" s="199">
        <v>0.92</v>
      </c>
      <c r="C31" s="199">
        <v>2.01</v>
      </c>
      <c r="D31" s="199">
        <v>3.73</v>
      </c>
      <c r="E31" s="205"/>
      <c r="F31" t="s">
        <v>102</v>
      </c>
      <c r="G31" s="199">
        <v>-0.08</v>
      </c>
      <c r="H31" s="199">
        <v>-0.63</v>
      </c>
      <c r="I31" s="199">
        <v>-2.01</v>
      </c>
    </row>
    <row r="32" spans="1:9" ht="12.75">
      <c r="A32" t="s">
        <v>103</v>
      </c>
      <c r="B32" s="199">
        <v>0.04</v>
      </c>
      <c r="C32" s="199">
        <v>3.59</v>
      </c>
      <c r="D32" s="199">
        <v>3.69</v>
      </c>
      <c r="E32" s="205"/>
      <c r="F32" t="s">
        <v>104</v>
      </c>
      <c r="G32" s="199">
        <v>-0.17</v>
      </c>
      <c r="H32" s="199">
        <v>-1.01</v>
      </c>
      <c r="I32" s="199">
        <v>-2.93</v>
      </c>
    </row>
    <row r="33" spans="1:9" ht="12.75">
      <c r="A33" t="s">
        <v>105</v>
      </c>
      <c r="B33" s="199">
        <v>0.44</v>
      </c>
      <c r="C33" s="199">
        <v>3.72</v>
      </c>
      <c r="D33" s="199">
        <v>3.69</v>
      </c>
      <c r="E33" s="205"/>
      <c r="F33" t="s">
        <v>106</v>
      </c>
      <c r="G33" s="199">
        <v>-1.12</v>
      </c>
      <c r="H33" s="199">
        <v>-2.58</v>
      </c>
      <c r="I33" s="199">
        <v>-3.08</v>
      </c>
    </row>
    <row r="34" spans="1:9" ht="12.75">
      <c r="A34" t="s">
        <v>107</v>
      </c>
      <c r="B34" s="199">
        <v>0.03</v>
      </c>
      <c r="C34" s="199">
        <v>3.12</v>
      </c>
      <c r="D34" s="199">
        <v>3.55</v>
      </c>
      <c r="E34" s="205"/>
      <c r="F34" t="s">
        <v>108</v>
      </c>
      <c r="G34" s="199">
        <v>-3.46</v>
      </c>
      <c r="H34" s="199">
        <v>-1.03</v>
      </c>
      <c r="I34" s="199">
        <v>-4.86</v>
      </c>
    </row>
    <row r="35" spans="1:9" ht="12.75">
      <c r="A35" t="s">
        <v>109</v>
      </c>
      <c r="B35" s="199">
        <v>-0.04</v>
      </c>
      <c r="C35" s="199">
        <v>2.3</v>
      </c>
      <c r="D35" s="199">
        <v>3.33</v>
      </c>
      <c r="E35" s="205"/>
      <c r="F35" t="s">
        <v>110</v>
      </c>
      <c r="G35" s="199">
        <v>0.11</v>
      </c>
      <c r="H35" s="199">
        <v>-2.94</v>
      </c>
      <c r="I35" s="199">
        <v>-4.88</v>
      </c>
    </row>
    <row r="36" spans="1:9" ht="12.75">
      <c r="A36" t="s">
        <v>111</v>
      </c>
      <c r="B36" s="199">
        <v>1.56</v>
      </c>
      <c r="C36" s="199">
        <v>3.05</v>
      </c>
      <c r="D36" s="199">
        <v>3.28</v>
      </c>
      <c r="E36" s="205"/>
      <c r="F36" t="s">
        <v>112</v>
      </c>
      <c r="G36" s="199">
        <v>-0.38</v>
      </c>
      <c r="H36" s="199">
        <v>-4.06</v>
      </c>
      <c r="I36" s="199">
        <v>-5.2</v>
      </c>
    </row>
    <row r="37" spans="1:9" ht="12.75">
      <c r="A37" t="s">
        <v>113</v>
      </c>
      <c r="B37" s="199">
        <v>-0.05</v>
      </c>
      <c r="C37" s="199">
        <v>3.26</v>
      </c>
      <c r="D37" s="199">
        <v>2.8</v>
      </c>
      <c r="E37" s="205"/>
      <c r="F37" t="s">
        <v>114</v>
      </c>
      <c r="G37" s="199">
        <v>-0.52</v>
      </c>
      <c r="H37" s="199">
        <v>-5.08</v>
      </c>
      <c r="I37" s="199">
        <v>-6.28</v>
      </c>
    </row>
    <row r="38" spans="1:5" ht="12.75">
      <c r="A38" t="s">
        <v>115</v>
      </c>
      <c r="B38" s="199">
        <v>-0.01</v>
      </c>
      <c r="C38" s="199">
        <v>3.24</v>
      </c>
      <c r="D38" s="199">
        <v>2.77</v>
      </c>
      <c r="E38" s="205"/>
    </row>
    <row r="39" spans="1:5" ht="12.75">
      <c r="A39" t="s">
        <v>116</v>
      </c>
      <c r="B39" s="199">
        <v>0.15</v>
      </c>
      <c r="C39" s="199">
        <v>2.67</v>
      </c>
      <c r="D39" s="199">
        <v>2.73</v>
      </c>
      <c r="E39" s="205"/>
    </row>
    <row r="40" spans="1:9" ht="12.75">
      <c r="A40" t="s">
        <v>117</v>
      </c>
      <c r="B40" s="199">
        <v>0.02</v>
      </c>
      <c r="C40" s="199">
        <v>3.34</v>
      </c>
      <c r="D40" s="199">
        <v>2.56</v>
      </c>
      <c r="E40" s="205"/>
      <c r="F40" s="186" t="s">
        <v>28</v>
      </c>
      <c r="G40" s="206">
        <v>0.02</v>
      </c>
      <c r="H40" s="206">
        <v>4.84</v>
      </c>
      <c r="I40" s="206">
        <v>4.84</v>
      </c>
    </row>
    <row r="41" spans="1:9" ht="12.75">
      <c r="A41" t="s">
        <v>118</v>
      </c>
      <c r="B41" s="199">
        <v>-0.02</v>
      </c>
      <c r="C41" s="199">
        <v>2.58</v>
      </c>
      <c r="D41" s="199">
        <v>2.37</v>
      </c>
      <c r="E41" s="205"/>
      <c r="F41" t="s">
        <v>119</v>
      </c>
      <c r="G41" s="199">
        <v>0.01</v>
      </c>
      <c r="H41" s="199">
        <v>5.59</v>
      </c>
      <c r="I41" s="199">
        <v>5.59</v>
      </c>
    </row>
    <row r="42" spans="1:9" ht="12.75">
      <c r="A42" t="s">
        <v>120</v>
      </c>
      <c r="B42" s="199">
        <v>-0.01</v>
      </c>
      <c r="C42" s="199">
        <v>2.19</v>
      </c>
      <c r="D42" s="199">
        <v>2.33</v>
      </c>
      <c r="E42" s="205"/>
      <c r="F42" t="s">
        <v>121</v>
      </c>
      <c r="G42" s="199">
        <v>0.02</v>
      </c>
      <c r="H42" s="199">
        <v>4.3</v>
      </c>
      <c r="I42" s="199">
        <v>4.3</v>
      </c>
    </row>
    <row r="43" spans="1:9" ht="12.75">
      <c r="A43" t="s">
        <v>122</v>
      </c>
      <c r="B43" s="199">
        <v>0.08</v>
      </c>
      <c r="C43" s="199">
        <v>1.81</v>
      </c>
      <c r="D43" s="199">
        <v>2.3</v>
      </c>
      <c r="E43" s="205"/>
      <c r="F43" t="s">
        <v>123</v>
      </c>
      <c r="G43" s="199">
        <v>0.03</v>
      </c>
      <c r="H43" s="199">
        <v>3.37</v>
      </c>
      <c r="I43" s="199">
        <v>3.37</v>
      </c>
    </row>
    <row r="44" spans="1:9" ht="12.75">
      <c r="A44" t="s">
        <v>124</v>
      </c>
      <c r="B44" s="199">
        <v>-0.64</v>
      </c>
      <c r="C44" s="199">
        <v>2.28</v>
      </c>
      <c r="D44" s="199">
        <v>2.27</v>
      </c>
      <c r="E44" s="205"/>
      <c r="F44" s="205"/>
      <c r="G44" s="207"/>
      <c r="H44" s="207"/>
      <c r="I44" s="207"/>
    </row>
    <row r="45" spans="1:9" ht="12.75">
      <c r="A45" t="s">
        <v>125</v>
      </c>
      <c r="B45" s="199">
        <v>0.21</v>
      </c>
      <c r="C45" s="199">
        <v>2.25</v>
      </c>
      <c r="D45" s="199">
        <v>2.25</v>
      </c>
      <c r="E45" s="205"/>
      <c r="F45" s="186" t="s">
        <v>29</v>
      </c>
      <c r="G45" s="197">
        <v>0.03</v>
      </c>
      <c r="H45" s="197">
        <v>1.12</v>
      </c>
      <c r="I45" s="197">
        <v>1.34</v>
      </c>
    </row>
    <row r="46" spans="1:9" ht="12.75">
      <c r="A46" t="s">
        <v>126</v>
      </c>
      <c r="B46" s="199">
        <v>0.2</v>
      </c>
      <c r="C46" s="199">
        <v>1.62</v>
      </c>
      <c r="D46" s="199">
        <v>2.18</v>
      </c>
      <c r="E46" s="208"/>
      <c r="F46" t="s">
        <v>127</v>
      </c>
      <c r="G46" s="199">
        <v>0.11</v>
      </c>
      <c r="H46" s="199">
        <v>4.2</v>
      </c>
      <c r="I46" s="199">
        <v>4.75</v>
      </c>
    </row>
    <row r="47" spans="1:9" ht="12.75">
      <c r="A47" t="s">
        <v>128</v>
      </c>
      <c r="B47" s="199">
        <v>0.01</v>
      </c>
      <c r="C47" s="199">
        <v>1.43</v>
      </c>
      <c r="D47" s="199">
        <v>1.67</v>
      </c>
      <c r="E47" s="208"/>
      <c r="F47" t="s">
        <v>129</v>
      </c>
      <c r="G47" s="199">
        <v>0</v>
      </c>
      <c r="H47" s="199">
        <v>0.23</v>
      </c>
      <c r="I47" s="199">
        <v>3.53</v>
      </c>
    </row>
    <row r="48" spans="1:9" ht="12.75">
      <c r="A48" t="s">
        <v>130</v>
      </c>
      <c r="B48" s="199">
        <v>-0.18</v>
      </c>
      <c r="C48" s="199">
        <v>1.39</v>
      </c>
      <c r="D48" s="199">
        <v>1.63</v>
      </c>
      <c r="E48" s="208"/>
      <c r="F48" t="s">
        <v>131</v>
      </c>
      <c r="G48" s="199">
        <v>0</v>
      </c>
      <c r="H48" s="199">
        <v>2.61</v>
      </c>
      <c r="I48" s="199">
        <v>2.75</v>
      </c>
    </row>
    <row r="49" spans="1:9" ht="12.75">
      <c r="A49" t="s">
        <v>132</v>
      </c>
      <c r="B49" s="199">
        <v>-0.42</v>
      </c>
      <c r="C49" s="199">
        <v>1.34</v>
      </c>
      <c r="D49" s="199">
        <v>1.6</v>
      </c>
      <c r="E49" s="208"/>
      <c r="F49" t="s">
        <v>133</v>
      </c>
      <c r="G49" s="199">
        <v>-0.04</v>
      </c>
      <c r="H49" s="199">
        <v>2.62</v>
      </c>
      <c r="I49" s="199">
        <v>2.51</v>
      </c>
    </row>
    <row r="50" spans="1:9" ht="12.75">
      <c r="A50" t="s">
        <v>134</v>
      </c>
      <c r="B50" s="199">
        <v>-0.35</v>
      </c>
      <c r="C50" s="199">
        <v>-0.18</v>
      </c>
      <c r="D50" s="199">
        <v>1.57</v>
      </c>
      <c r="E50" s="208"/>
      <c r="F50" t="s">
        <v>135</v>
      </c>
      <c r="G50" s="199">
        <v>0.01</v>
      </c>
      <c r="H50" s="199">
        <v>1.94</v>
      </c>
      <c r="I50" s="199">
        <v>1.87</v>
      </c>
    </row>
    <row r="51" spans="1:9" ht="12.75">
      <c r="A51" t="s">
        <v>136</v>
      </c>
      <c r="B51" s="199">
        <v>0.01</v>
      </c>
      <c r="C51" s="199">
        <v>1.5</v>
      </c>
      <c r="D51" s="199">
        <v>1.56</v>
      </c>
      <c r="E51" s="208"/>
      <c r="F51" t="s">
        <v>137</v>
      </c>
      <c r="G51" s="199">
        <v>-0.04</v>
      </c>
      <c r="H51" s="199">
        <v>1.48</v>
      </c>
      <c r="I51" s="199">
        <v>1.43</v>
      </c>
    </row>
    <row r="52" spans="1:9" ht="12.75">
      <c r="A52" t="s">
        <v>138</v>
      </c>
      <c r="B52" s="199">
        <v>-0.36</v>
      </c>
      <c r="C52" s="199">
        <v>1</v>
      </c>
      <c r="D52" s="199">
        <v>1.44</v>
      </c>
      <c r="E52" s="208"/>
      <c r="F52" t="s">
        <v>139</v>
      </c>
      <c r="G52" s="199">
        <v>0.12</v>
      </c>
      <c r="H52" s="199">
        <v>0.52</v>
      </c>
      <c r="I52" s="199">
        <v>1.36</v>
      </c>
    </row>
    <row r="53" spans="1:9" ht="12.75">
      <c r="A53" t="s">
        <v>140</v>
      </c>
      <c r="B53" s="199">
        <v>-0.63</v>
      </c>
      <c r="C53" s="199">
        <v>0.31</v>
      </c>
      <c r="D53" s="199">
        <v>1.41</v>
      </c>
      <c r="E53" s="208"/>
      <c r="F53" t="s">
        <v>141</v>
      </c>
      <c r="G53" s="199">
        <v>0.22</v>
      </c>
      <c r="H53" s="199">
        <v>1.01</v>
      </c>
      <c r="I53" s="199">
        <v>1.35</v>
      </c>
    </row>
    <row r="54" spans="1:9" ht="12.75">
      <c r="A54" t="s">
        <v>142</v>
      </c>
      <c r="B54" s="199">
        <v>-0.26</v>
      </c>
      <c r="C54" s="199">
        <v>1.28</v>
      </c>
      <c r="D54" s="199">
        <v>1.39</v>
      </c>
      <c r="E54" s="208"/>
      <c r="F54" t="s">
        <v>143</v>
      </c>
      <c r="G54" s="199">
        <v>0.31</v>
      </c>
      <c r="H54" s="199">
        <v>0.3</v>
      </c>
      <c r="I54" s="199">
        <v>0.76</v>
      </c>
    </row>
    <row r="55" spans="1:9" ht="12.75">
      <c r="A55" t="s">
        <v>144</v>
      </c>
      <c r="B55" s="199">
        <v>0.07</v>
      </c>
      <c r="C55" s="199">
        <v>1.45</v>
      </c>
      <c r="D55" s="199">
        <v>1.38</v>
      </c>
      <c r="E55" s="208"/>
      <c r="F55" t="s">
        <v>145</v>
      </c>
      <c r="G55" s="199">
        <v>0</v>
      </c>
      <c r="H55" s="199">
        <v>-0.81</v>
      </c>
      <c r="I55" s="199">
        <v>0.69</v>
      </c>
    </row>
    <row r="56" spans="1:9" ht="12.75">
      <c r="A56" t="s">
        <v>146</v>
      </c>
      <c r="B56" s="199">
        <v>-0.51</v>
      </c>
      <c r="C56" s="199">
        <v>0.84</v>
      </c>
      <c r="D56" s="199">
        <v>1.28</v>
      </c>
      <c r="E56" s="208"/>
      <c r="F56" t="s">
        <v>147</v>
      </c>
      <c r="G56" s="199">
        <v>-0.12</v>
      </c>
      <c r="H56" s="199">
        <v>0.41</v>
      </c>
      <c r="I56" s="199">
        <v>0.32</v>
      </c>
    </row>
    <row r="57" spans="1:9" ht="12.75">
      <c r="A57" t="s">
        <v>148</v>
      </c>
      <c r="B57" s="199">
        <v>0.31</v>
      </c>
      <c r="C57" s="199">
        <v>1.49</v>
      </c>
      <c r="D57" s="199">
        <v>1.25</v>
      </c>
      <c r="E57" s="208"/>
      <c r="F57" t="s">
        <v>149</v>
      </c>
      <c r="G57" s="199">
        <v>0</v>
      </c>
      <c r="H57" s="199">
        <v>-0.04</v>
      </c>
      <c r="I57" s="199">
        <v>-0.16</v>
      </c>
    </row>
    <row r="58" spans="1:9" ht="12.75">
      <c r="A58" s="209" t="s">
        <v>150</v>
      </c>
      <c r="B58" s="210">
        <v>0.02</v>
      </c>
      <c r="C58" s="210">
        <v>0.98</v>
      </c>
      <c r="D58" s="210">
        <v>1.23</v>
      </c>
      <c r="E58" s="211"/>
      <c r="F58" s="209" t="s">
        <v>151</v>
      </c>
      <c r="G58" s="210">
        <v>0.5</v>
      </c>
      <c r="H58" s="210">
        <v>0.45</v>
      </c>
      <c r="I58" s="210">
        <v>-0.19</v>
      </c>
    </row>
    <row r="59" spans="1:9" ht="12.75">
      <c r="A59" s="212" t="str">
        <f>Anexo5!A21</f>
        <v>Fuente: DANE - ICCV</v>
      </c>
      <c r="B59" s="189"/>
      <c r="C59" s="189"/>
      <c r="D59" s="189"/>
      <c r="E59" s="188"/>
      <c r="F59" s="188"/>
      <c r="G59" s="189"/>
      <c r="H59" s="189"/>
      <c r="I59" s="189"/>
    </row>
    <row r="60" spans="1:2" ht="12.75">
      <c r="A60" s="42">
        <f ca="1">TODAY()</f>
        <v>40823</v>
      </c>
      <c r="B60" s="156"/>
    </row>
  </sheetData>
  <sheetProtection/>
  <mergeCells count="5">
    <mergeCell ref="A4:A5"/>
    <mergeCell ref="B4:D4"/>
    <mergeCell ref="F4:F5"/>
    <mergeCell ref="G4:I4"/>
    <mergeCell ref="A60:B60"/>
  </mergeCells>
  <printOptions/>
  <pageMargins left="0.75" right="0.75" top="1" bottom="1" header="0" footer="0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OANeiraB</dc:creator>
  <cp:keywords/>
  <dc:description/>
  <cp:lastModifiedBy>OANeiraB</cp:lastModifiedBy>
  <dcterms:created xsi:type="dcterms:W3CDTF">2011-10-07T22:23:06Z</dcterms:created>
  <dcterms:modified xsi:type="dcterms:W3CDTF">2011-10-07T22:23:41Z</dcterms:modified>
  <cp:category/>
  <cp:version/>
  <cp:contentType/>
  <cp:contentStatus/>
</cp:coreProperties>
</file>